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https://d.docs.live.net/65d22e2fb3b13652/Escritorio/"/>
    </mc:Choice>
  </mc:AlternateContent>
  <xr:revisionPtr revIDLastSave="17" documentId="8_{6638EE0C-FA84-4E69-BC22-25F54DBEA5A8}" xr6:coauthVersionLast="47" xr6:coauthVersionMax="47" xr10:uidLastSave="{E18BB20E-1AFA-4027-8A8F-E222B4D37F4A}"/>
  <bookViews>
    <workbookView xWindow="-110" yWindow="-110" windowWidth="19420" windowHeight="10300" xr2:uid="{00000000-000D-0000-FFFF-FFFF00000000}"/>
  </bookViews>
  <sheets>
    <sheet name="PyP" sheetId="2" r:id="rId1"/>
    <sheet name="AyA" sheetId="4" r:id="rId2"/>
    <sheet name="RI" sheetId="5" r:id="rId3"/>
    <sheet name="RyR" sheetId="6" r:id="rId4"/>
    <sheet name="RT" sheetId="7" r:id="rId5"/>
    <sheet name="FI" sheetId="8" r:id="rId6"/>
    <sheet name="P" sheetId="9" r:id="rId7"/>
    <sheet name="SI" sheetId="10" r:id="rId8"/>
    <sheet name="NIVEL CONTRB" sheetId="11" r:id="rId9"/>
    <sheet name="Control de Cambios" sheetId="12" r:id="rId10"/>
  </sheets>
  <definedNames>
    <definedName name="_xlnm._FilterDatabase" localSheetId="1" hidden="1">AyA!$A$7:$AZ$39</definedName>
    <definedName name="_xlnm._FilterDatabase" localSheetId="5" hidden="1">FI!$A$7:$T$39</definedName>
    <definedName name="_xlnm._FilterDatabase" localSheetId="8" hidden="1">'NIVEL CONTRB'!$A$7:$Q$40</definedName>
    <definedName name="_xlnm._FilterDatabase" localSheetId="6" hidden="1">P!$A$7:$R$39</definedName>
    <definedName name="_xlnm._FilterDatabase" localSheetId="0" hidden="1">PyP!$A$7:$X$39</definedName>
    <definedName name="_xlnm._FilterDatabase" localSheetId="2" hidden="1">RI!$A$7:$L$39</definedName>
    <definedName name="_xlnm._FilterDatabase" localSheetId="4" hidden="1">RT!$A$7:$L$39</definedName>
    <definedName name="_xlnm._FilterDatabase" localSheetId="3" hidden="1">RyR!$A$7:$N$39</definedName>
    <definedName name="_xlnm._FilterDatabase" localSheetId="7" hidden="1">SI!$A$7:$J$39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44" i="11" l="1"/>
  <c r="L38" i="5"/>
  <c r="F38" i="11" s="1"/>
  <c r="L35" i="5"/>
  <c r="L32" i="5"/>
  <c r="L31" i="5"/>
  <c r="L28" i="5"/>
  <c r="L25" i="5"/>
  <c r="L21" i="5"/>
  <c r="L20" i="5"/>
  <c r="L18" i="5"/>
  <c r="L16" i="5"/>
  <c r="L14" i="5"/>
  <c r="L13" i="5"/>
  <c r="L11" i="5"/>
  <c r="AZ8" i="4"/>
  <c r="AZ13" i="4"/>
  <c r="J8" i="10"/>
  <c r="R8" i="9"/>
  <c r="T8" i="8"/>
  <c r="L8" i="7"/>
  <c r="N8" i="6"/>
  <c r="L8" i="5"/>
  <c r="X8" i="2"/>
  <c r="N24" i="6"/>
  <c r="N12" i="6"/>
  <c r="N16" i="6"/>
  <c r="N20" i="6"/>
  <c r="N28" i="6"/>
  <c r="N9" i="6"/>
  <c r="G8" i="11" s="1"/>
  <c r="N10" i="6"/>
  <c r="G31" i="11" s="1"/>
  <c r="N11" i="6"/>
  <c r="N13" i="6"/>
  <c r="G10" i="11" s="1"/>
  <c r="N14" i="6"/>
  <c r="N15" i="6"/>
  <c r="N18" i="6"/>
  <c r="N21" i="6"/>
  <c r="N23" i="6"/>
  <c r="N26" i="6"/>
  <c r="N27" i="6"/>
  <c r="N29" i="6"/>
  <c r="G23" i="11" s="1"/>
  <c r="N30" i="6"/>
  <c r="N31" i="6"/>
  <c r="G33" i="11" s="1"/>
  <c r="N34" i="6"/>
  <c r="G27" i="11" s="1"/>
  <c r="N37" i="6"/>
  <c r="G30" i="11" s="1"/>
  <c r="N38" i="6"/>
  <c r="G38" i="11" s="1"/>
  <c r="N39" i="6"/>
  <c r="G39" i="11" s="1"/>
  <c r="G35" i="11"/>
  <c r="L9" i="5"/>
  <c r="L10" i="5"/>
  <c r="L12" i="5"/>
  <c r="L15" i="5"/>
  <c r="L17" i="5"/>
  <c r="F17" i="11" s="1"/>
  <c r="L19" i="5"/>
  <c r="L22" i="5"/>
  <c r="L23" i="5"/>
  <c r="L24" i="5"/>
  <c r="L26" i="5"/>
  <c r="L27" i="5"/>
  <c r="L29" i="5"/>
  <c r="L30" i="5"/>
  <c r="L33" i="5"/>
  <c r="L34" i="5"/>
  <c r="F34" i="11" s="1"/>
  <c r="L36" i="5"/>
  <c r="L37" i="5"/>
  <c r="L39" i="5"/>
  <c r="F39" i="11" s="1"/>
  <c r="L9" i="7"/>
  <c r="L10" i="7"/>
  <c r="L11" i="7"/>
  <c r="L12" i="7"/>
  <c r="L13" i="7"/>
  <c r="L14" i="7"/>
  <c r="L15" i="7"/>
  <c r="H15" i="11" s="1"/>
  <c r="L16" i="7"/>
  <c r="H16" i="11" s="1"/>
  <c r="L17" i="7"/>
  <c r="L19" i="7"/>
  <c r="H18" i="11" s="1"/>
  <c r="L21" i="7"/>
  <c r="L22" i="7"/>
  <c r="L23" i="7"/>
  <c r="L24" i="7"/>
  <c r="L25" i="7"/>
  <c r="H25" i="11" s="1"/>
  <c r="L26" i="7"/>
  <c r="L27" i="7"/>
  <c r="H27" i="11" s="1"/>
  <c r="L28" i="7"/>
  <c r="H28" i="11" s="1"/>
  <c r="L29" i="7"/>
  <c r="H29" i="11" s="1"/>
  <c r="L30" i="7"/>
  <c r="H30" i="11" s="1"/>
  <c r="H31" i="11"/>
  <c r="L32" i="7"/>
  <c r="H32" i="11" s="1"/>
  <c r="L33" i="7"/>
  <c r="H33" i="11" s="1"/>
  <c r="H34" i="11"/>
  <c r="H35" i="11"/>
  <c r="H36" i="11"/>
  <c r="H37" i="11"/>
  <c r="H38" i="11"/>
  <c r="L39" i="7"/>
  <c r="H39" i="11" s="1"/>
  <c r="T9" i="8"/>
  <c r="J9" i="11" s="1"/>
  <c r="T10" i="8"/>
  <c r="T11" i="8"/>
  <c r="J11" i="11" s="1"/>
  <c r="T12" i="8"/>
  <c r="J12" i="11" s="1"/>
  <c r="T13" i="8"/>
  <c r="T14" i="8"/>
  <c r="T15" i="8"/>
  <c r="J15" i="11" s="1"/>
  <c r="T16" i="8"/>
  <c r="J16" i="11" s="1"/>
  <c r="T17" i="8"/>
  <c r="J17" i="11" s="1"/>
  <c r="T18" i="8"/>
  <c r="J18" i="11" s="1"/>
  <c r="T19" i="8"/>
  <c r="J19" i="11" s="1"/>
  <c r="T20" i="8"/>
  <c r="J20" i="11" s="1"/>
  <c r="T21" i="8"/>
  <c r="J21" i="11" s="1"/>
  <c r="T22" i="8"/>
  <c r="J22" i="11" s="1"/>
  <c r="T23" i="8"/>
  <c r="J23" i="11" s="1"/>
  <c r="T24" i="8"/>
  <c r="J24" i="11" s="1"/>
  <c r="T25" i="8"/>
  <c r="J25" i="11" s="1"/>
  <c r="T26" i="8"/>
  <c r="J26" i="11" s="1"/>
  <c r="T27" i="8"/>
  <c r="J27" i="11" s="1"/>
  <c r="T28" i="8"/>
  <c r="J28" i="11" s="1"/>
  <c r="T29" i="8"/>
  <c r="J29" i="11" s="1"/>
  <c r="T30" i="8"/>
  <c r="J30" i="11" s="1"/>
  <c r="T31" i="8"/>
  <c r="J31" i="11" s="1"/>
  <c r="T32" i="8"/>
  <c r="J32" i="11" s="1"/>
  <c r="T33" i="8"/>
  <c r="J33" i="11" s="1"/>
  <c r="T34" i="8"/>
  <c r="J34" i="11" s="1"/>
  <c r="T35" i="8"/>
  <c r="J35" i="11" s="1"/>
  <c r="T36" i="8"/>
  <c r="J36" i="11" s="1"/>
  <c r="T37" i="8"/>
  <c r="J37" i="11" s="1"/>
  <c r="T38" i="8"/>
  <c r="J38" i="11" s="1"/>
  <c r="T39" i="8"/>
  <c r="J39" i="11" s="1"/>
  <c r="J8" i="11"/>
  <c r="R9" i="9"/>
  <c r="K9" i="11" s="1"/>
  <c r="R10" i="9"/>
  <c r="R11" i="9"/>
  <c r="R12" i="9"/>
  <c r="R13" i="9"/>
  <c r="R14" i="9"/>
  <c r="K14" i="11" s="1"/>
  <c r="R15" i="9"/>
  <c r="R16" i="9"/>
  <c r="R17" i="9"/>
  <c r="R18" i="9"/>
  <c r="K18" i="11" s="1"/>
  <c r="R19" i="9"/>
  <c r="R20" i="9"/>
  <c r="R21" i="9"/>
  <c r="R22" i="9"/>
  <c r="K22" i="11" s="1"/>
  <c r="R23" i="9"/>
  <c r="R24" i="9"/>
  <c r="R25" i="9"/>
  <c r="R26" i="9"/>
  <c r="R27" i="9"/>
  <c r="R28" i="9"/>
  <c r="R29" i="9"/>
  <c r="R30" i="9"/>
  <c r="K30" i="11" s="1"/>
  <c r="R31" i="9"/>
  <c r="R32" i="9"/>
  <c r="K32" i="11" s="1"/>
  <c r="R33" i="9"/>
  <c r="R34" i="9"/>
  <c r="K34" i="11" s="1"/>
  <c r="R35" i="9"/>
  <c r="R36" i="9"/>
  <c r="R37" i="9"/>
  <c r="R38" i="9"/>
  <c r="K38" i="11" s="1"/>
  <c r="R39" i="9"/>
  <c r="K39" i="11" s="1"/>
  <c r="J9" i="10"/>
  <c r="J10" i="10"/>
  <c r="J11" i="10"/>
  <c r="J12" i="10"/>
  <c r="J13" i="10"/>
  <c r="J14" i="10"/>
  <c r="J15" i="10"/>
  <c r="J16" i="10"/>
  <c r="J17" i="10"/>
  <c r="J18" i="10"/>
  <c r="J19" i="10"/>
  <c r="J20" i="10"/>
  <c r="J21" i="10"/>
  <c r="J22" i="10"/>
  <c r="J23" i="10"/>
  <c r="J24" i="10"/>
  <c r="J25" i="10"/>
  <c r="J26" i="10"/>
  <c r="L26" i="11" s="1"/>
  <c r="J27" i="10"/>
  <c r="J28" i="10"/>
  <c r="J29" i="10"/>
  <c r="J30" i="10"/>
  <c r="J31" i="10"/>
  <c r="J32" i="10"/>
  <c r="L32" i="11" s="1"/>
  <c r="J33" i="10"/>
  <c r="J34" i="10"/>
  <c r="J35" i="10"/>
  <c r="J36" i="10"/>
  <c r="J37" i="10"/>
  <c r="J38" i="10"/>
  <c r="L38" i="11" s="1"/>
  <c r="J39" i="10"/>
  <c r="L39" i="11" s="1"/>
  <c r="L34" i="11" l="1"/>
  <c r="L30" i="11"/>
  <c r="L29" i="11"/>
  <c r="L22" i="11"/>
  <c r="L18" i="11"/>
  <c r="L14" i="11"/>
  <c r="L37" i="11"/>
  <c r="L25" i="11"/>
  <c r="L9" i="11"/>
  <c r="L13" i="11"/>
  <c r="L10" i="11"/>
  <c r="L17" i="11"/>
  <c r="K8" i="11"/>
  <c r="M8" i="11" s="1"/>
  <c r="K24" i="11"/>
  <c r="K31" i="11"/>
  <c r="H14" i="11"/>
  <c r="H10" i="11"/>
  <c r="H17" i="11"/>
  <c r="H13" i="11"/>
  <c r="H9" i="11"/>
  <c r="H23" i="11"/>
  <c r="H19" i="11"/>
  <c r="H26" i="11"/>
  <c r="H22" i="11"/>
  <c r="G12" i="11"/>
  <c r="G21" i="11"/>
  <c r="F12" i="11"/>
  <c r="F28" i="11"/>
  <c r="F26" i="11"/>
  <c r="F13" i="11"/>
  <c r="I13" i="11" s="1"/>
  <c r="F20" i="11"/>
  <c r="F9" i="11"/>
  <c r="I9" i="11" s="1"/>
  <c r="F36" i="11"/>
  <c r="I36" i="11" s="1"/>
  <c r="F29" i="11"/>
  <c r="F23" i="11"/>
  <c r="I23" i="11" s="1"/>
  <c r="F15" i="11"/>
  <c r="F33" i="11"/>
  <c r="F19" i="11"/>
  <c r="F10" i="11"/>
  <c r="I10" i="11" s="1"/>
  <c r="F31" i="11"/>
  <c r="I31" i="11" s="1"/>
  <c r="L21" i="11"/>
  <c r="L36" i="11"/>
  <c r="L28" i="11"/>
  <c r="L24" i="11"/>
  <c r="L20" i="11"/>
  <c r="L16" i="11"/>
  <c r="L12" i="11"/>
  <c r="L33" i="11"/>
  <c r="L8" i="11"/>
  <c r="L40" i="11" s="1"/>
  <c r="L35" i="11"/>
  <c r="L31" i="11"/>
  <c r="L27" i="11"/>
  <c r="L23" i="11"/>
  <c r="L19" i="11"/>
  <c r="L15" i="11"/>
  <c r="L11" i="11"/>
  <c r="K16" i="11"/>
  <c r="M16" i="11" s="1"/>
  <c r="K23" i="11"/>
  <c r="M23" i="11" s="1"/>
  <c r="K15" i="11"/>
  <c r="K10" i="11"/>
  <c r="K26" i="11"/>
  <c r="M26" i="11" s="1"/>
  <c r="J14" i="11"/>
  <c r="M14" i="11" s="1"/>
  <c r="J10" i="11"/>
  <c r="J13" i="11"/>
  <c r="H8" i="11"/>
  <c r="H40" i="11" s="1"/>
  <c r="H24" i="11"/>
  <c r="H20" i="11"/>
  <c r="H12" i="11"/>
  <c r="H21" i="11"/>
  <c r="H11" i="11"/>
  <c r="G13" i="11"/>
  <c r="G24" i="11"/>
  <c r="G11" i="11"/>
  <c r="G9" i="11"/>
  <c r="G16" i="11"/>
  <c r="G22" i="11"/>
  <c r="G37" i="11"/>
  <c r="F27" i="11"/>
  <c r="I27" i="11" s="1"/>
  <c r="F22" i="11"/>
  <c r="I22" i="11" s="1"/>
  <c r="F8" i="11"/>
  <c r="F40" i="11" s="1"/>
  <c r="F14" i="11"/>
  <c r="F21" i="11"/>
  <c r="I21" i="11" s="1"/>
  <c r="F32" i="11"/>
  <c r="F16" i="11"/>
  <c r="I16" i="11" s="1"/>
  <c r="F25" i="11"/>
  <c r="F35" i="11"/>
  <c r="I35" i="11" s="1"/>
  <c r="F37" i="11"/>
  <c r="I37" i="11" s="1"/>
  <c r="F30" i="11"/>
  <c r="I30" i="11" s="1"/>
  <c r="F24" i="11"/>
  <c r="I24" i="11" s="1"/>
  <c r="F11" i="11"/>
  <c r="I11" i="11" s="1"/>
  <c r="F18" i="11"/>
  <c r="I18" i="11" s="1"/>
  <c r="K37" i="11"/>
  <c r="M37" i="11" s="1"/>
  <c r="K29" i="11"/>
  <c r="M29" i="11" s="1"/>
  <c r="K21" i="11"/>
  <c r="M21" i="11" s="1"/>
  <c r="K13" i="11"/>
  <c r="K36" i="11"/>
  <c r="M36" i="11" s="1"/>
  <c r="K28" i="11"/>
  <c r="M28" i="11" s="1"/>
  <c r="K20" i="11"/>
  <c r="M20" i="11" s="1"/>
  <c r="K12" i="11"/>
  <c r="M12" i="11" s="1"/>
  <c r="K35" i="11"/>
  <c r="M35" i="11" s="1"/>
  <c r="K27" i="11"/>
  <c r="M27" i="11" s="1"/>
  <c r="K19" i="11"/>
  <c r="M19" i="11" s="1"/>
  <c r="K11" i="11"/>
  <c r="M11" i="11" s="1"/>
  <c r="K33" i="11"/>
  <c r="M33" i="11" s="1"/>
  <c r="K25" i="11"/>
  <c r="M25" i="11" s="1"/>
  <c r="K17" i="11"/>
  <c r="M17" i="11" s="1"/>
  <c r="I38" i="11"/>
  <c r="I14" i="11"/>
  <c r="I33" i="11"/>
  <c r="I34" i="11"/>
  <c r="I20" i="11"/>
  <c r="I12" i="11"/>
  <c r="I39" i="11"/>
  <c r="M38" i="11"/>
  <c r="M34" i="11"/>
  <c r="M30" i="11"/>
  <c r="M22" i="11"/>
  <c r="M18" i="11"/>
  <c r="M31" i="11"/>
  <c r="M9" i="11"/>
  <c r="M39" i="11"/>
  <c r="M15" i="11"/>
  <c r="M32" i="11"/>
  <c r="M24" i="11"/>
  <c r="X32" i="2"/>
  <c r="X30" i="2"/>
  <c r="D30" i="11" s="1"/>
  <c r="X27" i="2"/>
  <c r="X19" i="2"/>
  <c r="X18" i="2"/>
  <c r="D18" i="11" s="1"/>
  <c r="X9" i="2"/>
  <c r="D9" i="11" s="1"/>
  <c r="X39" i="2"/>
  <c r="D39" i="11" s="1"/>
  <c r="X37" i="2"/>
  <c r="X33" i="2"/>
  <c r="X24" i="2"/>
  <c r="X23" i="2"/>
  <c r="X16" i="2"/>
  <c r="X11" i="2"/>
  <c r="D8" i="11"/>
  <c r="X10" i="2"/>
  <c r="D10" i="11" s="1"/>
  <c r="X12" i="2"/>
  <c r="X13" i="2"/>
  <c r="X14" i="2"/>
  <c r="D14" i="11" s="1"/>
  <c r="X15" i="2"/>
  <c r="D15" i="11" s="1"/>
  <c r="X17" i="2"/>
  <c r="X20" i="2"/>
  <c r="D20" i="11" s="1"/>
  <c r="X21" i="2"/>
  <c r="D21" i="11" s="1"/>
  <c r="X22" i="2"/>
  <c r="D22" i="11" s="1"/>
  <c r="X25" i="2"/>
  <c r="X26" i="2"/>
  <c r="D26" i="11" s="1"/>
  <c r="X28" i="2"/>
  <c r="X29" i="2"/>
  <c r="X31" i="2"/>
  <c r="X34" i="2"/>
  <c r="D34" i="11" s="1"/>
  <c r="X35" i="2"/>
  <c r="D35" i="11" s="1"/>
  <c r="X36" i="2"/>
  <c r="D36" i="11" s="1"/>
  <c r="X38" i="2"/>
  <c r="D38" i="11" s="1"/>
  <c r="I8" i="11" l="1"/>
  <c r="D28" i="11"/>
  <c r="D29" i="11"/>
  <c r="D23" i="11"/>
  <c r="D27" i="11"/>
  <c r="J40" i="11"/>
  <c r="M10" i="11"/>
  <c r="M13" i="11"/>
  <c r="M40" i="11" s="1"/>
  <c r="D13" i="11"/>
  <c r="D11" i="11"/>
  <c r="D33" i="11"/>
  <c r="D32" i="11"/>
  <c r="D24" i="11"/>
  <c r="D31" i="11"/>
  <c r="D25" i="11"/>
  <c r="D17" i="11"/>
  <c r="D12" i="11"/>
  <c r="D16" i="11"/>
  <c r="D37" i="11"/>
  <c r="D19" i="11"/>
  <c r="K40" i="11"/>
  <c r="D40" i="11"/>
  <c r="AZ39" i="4"/>
  <c r="E39" i="11" s="1"/>
  <c r="N39" i="11" s="1"/>
  <c r="O39" i="11" s="1"/>
  <c r="P39" i="11" s="1"/>
  <c r="AZ35" i="4"/>
  <c r="E28" i="11" s="1"/>
  <c r="AZ31" i="4"/>
  <c r="AZ27" i="4"/>
  <c r="AZ23" i="4"/>
  <c r="E36" i="11" s="1"/>
  <c r="N36" i="11" s="1"/>
  <c r="O36" i="11" s="1"/>
  <c r="P36" i="11" s="1"/>
  <c r="AZ19" i="4"/>
  <c r="E15" i="11" s="1"/>
  <c r="AZ15" i="4"/>
  <c r="AZ10" i="4"/>
  <c r="E31" i="11" s="1"/>
  <c r="N31" i="11" s="1"/>
  <c r="O31" i="11" s="1"/>
  <c r="P31" i="11" s="1"/>
  <c r="AZ34" i="4"/>
  <c r="E27" i="11" s="1"/>
  <c r="AZ26" i="4"/>
  <c r="AZ18" i="4"/>
  <c r="AZ9" i="4"/>
  <c r="E8" i="11" s="1"/>
  <c r="AZ38" i="4"/>
  <c r="E38" i="11" s="1"/>
  <c r="N38" i="11" s="1"/>
  <c r="O38" i="11" s="1"/>
  <c r="P38" i="11" s="1"/>
  <c r="AZ30" i="4"/>
  <c r="AZ22" i="4"/>
  <c r="AZ14" i="4"/>
  <c r="E11" i="11" s="1"/>
  <c r="N11" i="11" s="1"/>
  <c r="O11" i="11" s="1"/>
  <c r="P11" i="11" s="1"/>
  <c r="AZ37" i="4"/>
  <c r="E30" i="11" s="1"/>
  <c r="N30" i="11" s="1"/>
  <c r="O30" i="11" s="1"/>
  <c r="P30" i="11" s="1"/>
  <c r="AZ33" i="4"/>
  <c r="AZ25" i="4"/>
  <c r="AZ12" i="4"/>
  <c r="E35" i="11"/>
  <c r="N35" i="11" s="1"/>
  <c r="O35" i="11" s="1"/>
  <c r="P35" i="11" s="1"/>
  <c r="AZ36" i="4"/>
  <c r="E29" i="11" s="1"/>
  <c r="AZ32" i="4"/>
  <c r="E25" i="11" s="1"/>
  <c r="AZ28" i="4"/>
  <c r="E22" i="11" s="1"/>
  <c r="N22" i="11" s="1"/>
  <c r="O22" i="11" s="1"/>
  <c r="P22" i="11" s="1"/>
  <c r="AZ24" i="4"/>
  <c r="AZ20" i="4"/>
  <c r="E18" i="11" s="1"/>
  <c r="N18" i="11" s="1"/>
  <c r="O18" i="11" s="1"/>
  <c r="P18" i="11" s="1"/>
  <c r="AZ16" i="4"/>
  <c r="E13" i="11" s="1"/>
  <c r="AZ11" i="4"/>
  <c r="AZ29" i="4"/>
  <c r="AZ21" i="4"/>
  <c r="E16" i="11" s="1"/>
  <c r="AZ17" i="4"/>
  <c r="E32" i="11" s="1"/>
  <c r="N16" i="11" l="1"/>
  <c r="N27" i="11"/>
  <c r="N13" i="11"/>
  <c r="E34" i="11"/>
  <c r="N34" i="11" s="1"/>
  <c r="O34" i="11" s="1"/>
  <c r="P34" i="11" s="1"/>
  <c r="E21" i="11"/>
  <c r="N21" i="11" s="1"/>
  <c r="O21" i="11" s="1"/>
  <c r="P21" i="11" s="1"/>
  <c r="E19" i="11"/>
  <c r="E9" i="11"/>
  <c r="N9" i="11" s="1"/>
  <c r="O9" i="11" s="1"/>
  <c r="P9" i="11" s="1"/>
  <c r="E10" i="11"/>
  <c r="N10" i="11" s="1"/>
  <c r="O10" i="11" s="1"/>
  <c r="P10" i="11" s="1"/>
  <c r="E26" i="11"/>
  <c r="E17" i="11"/>
  <c r="E40" i="11" s="1"/>
  <c r="E14" i="11"/>
  <c r="N14" i="11" s="1"/>
  <c r="O14" i="11" s="1"/>
  <c r="P14" i="11" s="1"/>
  <c r="E12" i="11"/>
  <c r="N12" i="11" s="1"/>
  <c r="O12" i="11" s="1"/>
  <c r="P12" i="11" s="1"/>
  <c r="E33" i="11"/>
  <c r="N33" i="11" s="1"/>
  <c r="O33" i="11" s="1"/>
  <c r="P33" i="11" s="1"/>
  <c r="E23" i="11"/>
  <c r="N23" i="11" s="1"/>
  <c r="O23" i="11" s="1"/>
  <c r="P23" i="11" s="1"/>
  <c r="E37" i="11"/>
  <c r="N37" i="11" s="1"/>
  <c r="O37" i="11" s="1"/>
  <c r="P37" i="11" s="1"/>
  <c r="E24" i="11"/>
  <c r="N24" i="11" s="1"/>
  <c r="O24" i="11" s="1"/>
  <c r="P24" i="11" s="1"/>
  <c r="E20" i="11"/>
  <c r="N20" i="11" s="1"/>
  <c r="O20" i="11" s="1"/>
  <c r="P20" i="11" s="1"/>
  <c r="N8" i="11"/>
  <c r="O8" i="11" s="1"/>
  <c r="P8" i="11" s="1"/>
  <c r="Q31" i="11"/>
  <c r="Q38" i="11"/>
  <c r="Q22" i="11"/>
  <c r="Q36" i="11"/>
  <c r="Q18" i="11"/>
  <c r="Q11" i="11"/>
  <c r="Q35" i="11"/>
  <c r="Q30" i="11"/>
  <c r="Q39" i="11"/>
  <c r="N36" i="6"/>
  <c r="G29" i="11" s="1"/>
  <c r="I29" i="11" s="1"/>
  <c r="N29" i="11" s="1"/>
  <c r="O29" i="11" s="1"/>
  <c r="P29" i="11" s="1"/>
  <c r="N19" i="6"/>
  <c r="N17" i="6"/>
  <c r="N35" i="6"/>
  <c r="G28" i="11" s="1"/>
  <c r="I28" i="11" s="1"/>
  <c r="N28" i="11" s="1"/>
  <c r="O28" i="11" s="1"/>
  <c r="P28" i="11" s="1"/>
  <c r="N25" i="6"/>
  <c r="N33" i="6"/>
  <c r="N32" i="6"/>
  <c r="G25" i="11" s="1"/>
  <c r="I25" i="11" s="1"/>
  <c r="N25" i="11" s="1"/>
  <c r="O25" i="11" s="1"/>
  <c r="P25" i="11" s="1"/>
  <c r="N22" i="6"/>
  <c r="O13" i="11" l="1"/>
  <c r="P13" i="11" s="1"/>
  <c r="Q13" i="11" s="1"/>
  <c r="O27" i="11"/>
  <c r="P27" i="11" s="1"/>
  <c r="Q27" i="11" s="1"/>
  <c r="O16" i="11"/>
  <c r="P16" i="11" s="1"/>
  <c r="Q16" i="11" s="1"/>
  <c r="Q12" i="11"/>
  <c r="Q23" i="11"/>
  <c r="Q34" i="11"/>
  <c r="G19" i="11"/>
  <c r="I19" i="11" s="1"/>
  <c r="N19" i="11" s="1"/>
  <c r="G20" i="11"/>
  <c r="G26" i="11"/>
  <c r="I26" i="11" s="1"/>
  <c r="N26" i="11" s="1"/>
  <c r="O26" i="11" s="1"/>
  <c r="P26" i="11" s="1"/>
  <c r="G34" i="11"/>
  <c r="G15" i="11"/>
  <c r="G18" i="11"/>
  <c r="G17" i="11"/>
  <c r="I17" i="11" s="1"/>
  <c r="N17" i="11" s="1"/>
  <c r="O17" i="11" s="1"/>
  <c r="P17" i="11" s="1"/>
  <c r="G36" i="11"/>
  <c r="G32" i="11"/>
  <c r="I32" i="11" s="1"/>
  <c r="N32" i="11" s="1"/>
  <c r="O32" i="11" s="1"/>
  <c r="P32" i="11" s="1"/>
  <c r="G14" i="11"/>
  <c r="Q24" i="11"/>
  <c r="Q37" i="11"/>
  <c r="Q9" i="11"/>
  <c r="Q14" i="11"/>
  <c r="Q21" i="11"/>
  <c r="Q10" i="11"/>
  <c r="Q20" i="11"/>
  <c r="Q33" i="11"/>
  <c r="Q8" i="11"/>
  <c r="I15" i="11"/>
  <c r="G40" i="11"/>
  <c r="Q25" i="11"/>
  <c r="Q28" i="11"/>
  <c r="Q29" i="11"/>
  <c r="O19" i="11" l="1"/>
  <c r="P19" i="11" s="1"/>
  <c r="Q19" i="11" s="1"/>
  <c r="Q32" i="11"/>
  <c r="Q26" i="11"/>
  <c r="Q17" i="11"/>
  <c r="N15" i="11"/>
  <c r="O15" i="11" s="1"/>
  <c r="P15" i="11" s="1"/>
  <c r="I40" i="11"/>
  <c r="Q15" i="11" l="1"/>
</calcChain>
</file>

<file path=xl/sharedStrings.xml><?xml version="1.0" encoding="utf-8"?>
<sst xmlns="http://schemas.openxmlformats.org/spreadsheetml/2006/main" count="833" uniqueCount="197">
  <si>
    <t>DANE</t>
  </si>
  <si>
    <t>DEPARTAMENTO</t>
  </si>
  <si>
    <t>MUNICIPIO</t>
  </si>
  <si>
    <t>PyP.G.1</t>
  </si>
  <si>
    <t>PyP.G.2</t>
  </si>
  <si>
    <t>PyP.G.3</t>
  </si>
  <si>
    <t>PyP.G.4</t>
  </si>
  <si>
    <t>PyP.G.5</t>
  </si>
  <si>
    <t>PyP.G.6</t>
  </si>
  <si>
    <t>PyP.G.7</t>
  </si>
  <si>
    <t>PyP.G.8</t>
  </si>
  <si>
    <t>PyP.G.9</t>
  </si>
  <si>
    <t>PyP.G.10</t>
  </si>
  <si>
    <t>Promedio</t>
  </si>
  <si>
    <t>Antioquia</t>
  </si>
  <si>
    <t>Gobernación</t>
  </si>
  <si>
    <t>No aplica</t>
  </si>
  <si>
    <t>Atlántico</t>
  </si>
  <si>
    <t>Bolívar</t>
  </si>
  <si>
    <t>Boyacá</t>
  </si>
  <si>
    <t>Caldas</t>
  </si>
  <si>
    <t>Caquetá</t>
  </si>
  <si>
    <t>Cauca</t>
  </si>
  <si>
    <t>Cesar</t>
  </si>
  <si>
    <t>Córdoba</t>
  </si>
  <si>
    <t>Cundinamarca</t>
  </si>
  <si>
    <t>Chocó</t>
  </si>
  <si>
    <t>Huila</t>
  </si>
  <si>
    <t>La Guajira</t>
  </si>
  <si>
    <t>Magdalena</t>
  </si>
  <si>
    <t>Meta</t>
  </si>
  <si>
    <t>Nariño</t>
  </si>
  <si>
    <t>Norte de Santander</t>
  </si>
  <si>
    <t>Quindío</t>
  </si>
  <si>
    <t>Risaralda</t>
  </si>
  <si>
    <t>Santander</t>
  </si>
  <si>
    <t>Sucre</t>
  </si>
  <si>
    <t>Tolima</t>
  </si>
  <si>
    <t>Valle del Cauca</t>
  </si>
  <si>
    <t>Arauca</t>
  </si>
  <si>
    <t>Casanare</t>
  </si>
  <si>
    <t>Putumayo</t>
  </si>
  <si>
    <t>San Andrés</t>
  </si>
  <si>
    <t>Amazonas</t>
  </si>
  <si>
    <t>Guainía</t>
  </si>
  <si>
    <t>Guaviare</t>
  </si>
  <si>
    <t>Vaupés</t>
  </si>
  <si>
    <t>Vichada</t>
  </si>
  <si>
    <t>AyA.G.1</t>
  </si>
  <si>
    <t>AyA.G.2</t>
  </si>
  <si>
    <t>AyA.G.3</t>
  </si>
  <si>
    <t>AyA.G.4</t>
  </si>
  <si>
    <t>AyA.G.5</t>
  </si>
  <si>
    <t>AyA.G.6</t>
  </si>
  <si>
    <t>AyA.G.7</t>
  </si>
  <si>
    <t>AyA.G.8</t>
  </si>
  <si>
    <t>AyA.G.9</t>
  </si>
  <si>
    <t>AyA.G.10</t>
  </si>
  <si>
    <t>AyA.G.11</t>
  </si>
  <si>
    <t>AyA.G.12</t>
  </si>
  <si>
    <t>AyA.G.13</t>
  </si>
  <si>
    <t>AyA.G.14</t>
  </si>
  <si>
    <t>AyA.G.15</t>
  </si>
  <si>
    <t>AyA.G.16</t>
  </si>
  <si>
    <t>AyA.G.17</t>
  </si>
  <si>
    <t>AyA.G.18</t>
  </si>
  <si>
    <t>AyA.G.19</t>
  </si>
  <si>
    <t>AyA.G.20</t>
  </si>
  <si>
    <t>AyA.G.21</t>
  </si>
  <si>
    <t>AyA.G.22</t>
  </si>
  <si>
    <t>AyA.G.23</t>
  </si>
  <si>
    <t>AyA.G.24</t>
  </si>
  <si>
    <t>Archipiélago de San Andrés, Providencia y Santa Catalina</t>
  </si>
  <si>
    <t>RI.G.1</t>
  </si>
  <si>
    <t>RI.G.2</t>
  </si>
  <si>
    <t>RI.G.3</t>
  </si>
  <si>
    <t>RI.G.4</t>
  </si>
  <si>
    <t>RyR.G.1</t>
  </si>
  <si>
    <t>RyR.G.2</t>
  </si>
  <si>
    <t>RyR.G.3</t>
  </si>
  <si>
    <t>RyR.G.4</t>
  </si>
  <si>
    <t>RyR.G.5</t>
  </si>
  <si>
    <t>RT.G.1</t>
  </si>
  <si>
    <t>RT.G.2</t>
  </si>
  <si>
    <t>RT.G.3</t>
  </si>
  <si>
    <t>RT.G.4</t>
  </si>
  <si>
    <t>FI.G.1</t>
  </si>
  <si>
    <t>FI.G.2</t>
  </si>
  <si>
    <t>FI.G.3</t>
  </si>
  <si>
    <t>FI.G.4</t>
  </si>
  <si>
    <t>FI.G.5</t>
  </si>
  <si>
    <t>FI.G.6
Criterio Opcional</t>
  </si>
  <si>
    <t>P.G.1</t>
  </si>
  <si>
    <t>P.G.2</t>
  </si>
  <si>
    <t>P.G.3</t>
  </si>
  <si>
    <t>P.G.4</t>
  </si>
  <si>
    <t>P.G.5</t>
  </si>
  <si>
    <t>P.G.6</t>
  </si>
  <si>
    <t>P.G.7</t>
  </si>
  <si>
    <t>SI.G.1</t>
  </si>
  <si>
    <t>SI.G.2</t>
  </si>
  <si>
    <t>SI.G.3</t>
  </si>
  <si>
    <t>COMP. 
PyP</t>
  </si>
  <si>
    <t>COMP. 
AyA</t>
  </si>
  <si>
    <t>RI -RI</t>
  </si>
  <si>
    <t>RI- RyR</t>
  </si>
  <si>
    <t>RI-RT</t>
  </si>
  <si>
    <t>RI - Total</t>
  </si>
  <si>
    <t>TRANSV. -FI</t>
  </si>
  <si>
    <t>TRANSV -P</t>
  </si>
  <si>
    <t>TRANSV - SI</t>
  </si>
  <si>
    <t>Total</t>
  </si>
  <si>
    <t>% 
Contribución</t>
  </si>
  <si>
    <t>XX</t>
  </si>
  <si>
    <t>XXX</t>
  </si>
  <si>
    <t>Nivel de Contribución</t>
  </si>
  <si>
    <t>Plan de Trabajo</t>
  </si>
  <si>
    <t>Si</t>
  </si>
  <si>
    <t>Criterio: FI.G.4
Comités departamentales de justicia transicional ampliados</t>
  </si>
  <si>
    <t>Criterio: FI.G.5
Comités Territoriales de Justicia Transicional CTJT (sesiones ordinarias)</t>
  </si>
  <si>
    <t>Criterio: FI.G.2
Asistencia y participación a capacitaciones convocadas por las Unidad para Víctimas.</t>
  </si>
  <si>
    <t>Criterio: FI.G.3
Solicitudes de Asistencia técnica a la Unidad para las Víctimas por parte de la entidad territorial para capacitación de funcionarios en temas asistencia atención y reparación integral para las víctimas.</t>
  </si>
  <si>
    <t>Criterio: FI.G.6
Ejecución de presupuesto en Fortalecimiento institucional
(Criterio opcional)</t>
  </si>
  <si>
    <t>FI. G. 7</t>
  </si>
  <si>
    <t>Criterio: FI.G.7
Caracterización de oferta territorial</t>
  </si>
  <si>
    <t>FI. G. 8</t>
  </si>
  <si>
    <t xml:space="preserve">Criterio: FI.G.8
Reportes FUT Categoría Victimas 1  </t>
  </si>
  <si>
    <t>Criterio: PyP.G.1
Aprobación/actualización/validación del Plan Integral de Prevención y Protección</t>
  </si>
  <si>
    <t>Criterio: PyP.G.2
Participación de los delegados de las mesas de víctimas en la aprobación/ actualización/validación del Plan Integral de Prevención y Protección</t>
  </si>
  <si>
    <t xml:space="preserve">Criterio: PyP.G.3
Realización de capacitaciones a víctimas/funcionarios en temas de Derechos Humanos.
Criterio Opcional
</t>
  </si>
  <si>
    <t>Criterio: PyP.G.4
Cumplimento de las recomendaciones establecidas para la EETT en las Alertas Tempranas (CIPRAT)</t>
  </si>
  <si>
    <t>Criterio: PyP.G.5
Acciones y procesos de sensibilización para prevenir el reclutamiento forzado de niños, niñas y adolescentes por parte de actores ilegales realizados. (Prevención a la vida, integridad, libertad y seguridad).</t>
  </si>
  <si>
    <t>Criterio: PyP.G.6
Acciones y procesos de sensibilización para prevenir el reclutamiento forzado de niños, niñas y adolescentes por parte de actores ilegales realizados. (Prevención a la vida, integridad, libertad y seguridad).</t>
  </si>
  <si>
    <t>Criterio: PyP.G.7
Aprobación/actualización/validación del Plan de Contingencia</t>
  </si>
  <si>
    <t>Criterio: PyP.G.8
Participación de los delegados de las mesas de víctimas en la elaboración y/o actualización del Plan de contingencia</t>
  </si>
  <si>
    <t>Criterio: PyP.G.9
Acciones implementadas en el marco de la ruta de protección a personas y/o comunidades a cargo de la entidad territorial.</t>
  </si>
  <si>
    <t>Criterio: PyP.G.10
Presupuesto en el componente de Prevención  y Protección
(Inversión).</t>
  </si>
  <si>
    <t>DIRECCIÓN DE GESTIÓN INTERINSTITUCIONAL</t>
  </si>
  <si>
    <t>CERTIFICACIÓN TERRITORIAL</t>
  </si>
  <si>
    <t>Paginas:</t>
  </si>
  <si>
    <t>Obser AyA.G.
Ayuda Humanitaria Inmediata brindada por parte de las Gobernaciones durante vigencia fiscal.</t>
  </si>
  <si>
    <t>Obser AyA.G.2
Ejecución del presupuesto asignado durante la vigencia fiscal en la medida de AHÍ</t>
  </si>
  <si>
    <t>Obser AyA.G.3
Hogares víctimas ubicados en el sector rural y urbano que serán vinculados a programas de mejoramiento de vivienda.</t>
  </si>
  <si>
    <t>Obser AyA.G.4
Hogares víctimas, incluidos en el RUV, que serán vinculados a programas para adquisición de vivienda propia por la administración municipal en el sector rural y urbano.</t>
  </si>
  <si>
    <t>Obser AyA.G.5
Ejecución del presupuesto asignado durante la vigencia fiscal en la medida de vivienda</t>
  </si>
  <si>
    <t>Obser AyA.G.6
Ejecución del presupuesto asignado durante la vigencia fiscal en la medida de salud.</t>
  </si>
  <si>
    <t xml:space="preserve">Obser AyA.G.7
Número niñas, niños y adolescentes víctimas del conflicto en edades escolares, que fueron vinculados al nivel básica y media de educación en la vigencia fiscal.
</t>
  </si>
  <si>
    <t>Obser AyA.G.8
Número niñas, niños y adolescentes víctimas en edades escolares, incluidos en programas de permanencia/calidad</t>
  </si>
  <si>
    <t xml:space="preserve">Obser AyA.G.9
Ejecución de presupuesto asignado durante la vigencia fiscal en la medida de Educación </t>
  </si>
  <si>
    <t>Obser AyA.G.10
Personas víctimas que fueron vinculados a programas de educación flexible
Criterio Opcional</t>
  </si>
  <si>
    <t>Obser AyA.G.11
Convenios realizados con universidades públicas para educación superior
Criterio Opcional</t>
  </si>
  <si>
    <t>Obser AyA.G.12
Personas víctimas vinculados a programas/estrategias/proyectos de emprendimiento en la zona urbana y rural.</t>
  </si>
  <si>
    <t>Obser AyA.G.13
Personas víctimas, con unidades productivas, que fueron vinculados a programas/estrategias/proyectos de fortalecimiento de unidades productivas en la zona urbana y rural.</t>
  </si>
  <si>
    <t>Obser AyA.G.14
Personas víctimas, que fueron vinculados a programas/estrategias/proyectos de empleabilidad en la zona rural y urbana.</t>
  </si>
  <si>
    <t>Obser AyA.G.15
Personas víctimas, que fueron vinculados a programas/estrategias/proyectos de formación para el trabajo en la zona rural y urbana.</t>
  </si>
  <si>
    <t>Obser AyA.G.16
Ejecución de presupuesto asignado durante la vigencia fiscal en la medida de generación de ingresos</t>
  </si>
  <si>
    <t>Obser AyA.G.17
Víctimas vinculadas a programas y/o estrategias de alimentación.</t>
  </si>
  <si>
    <t>Obser AyA.G.18
Ejecución de presupuesto asignado durante la vigencia fiscal en la medida de Seguridad alimentaria.</t>
  </si>
  <si>
    <t>Obser AyA.G.19
Asistencias fúnebres entregadas oportunamente</t>
  </si>
  <si>
    <t>Obser AyA.G.20
Ejecución de presupuesto asignado durante la vigencia fiscal en la medida de asistencia funeraria.</t>
  </si>
  <si>
    <t>Obser AyA.G.21
Designación de un enlace departamental responsable de la atención para el acompañamiento, información y orientación a las víctimas.</t>
  </si>
  <si>
    <t>Obser AyA.G.22
Permanencia del enlace municipal de víctimas durante toda la vigencia fiscal.</t>
  </si>
  <si>
    <t>Obser AyA.G.23
Ejecución del presupuesto asignado durante la vigencia fiscal para el funcionamiento de Centros Regionales</t>
  </si>
  <si>
    <t>Obser AyA.G.24
Acciones de gestión de la entidad Territorial, para la realización de jornadas móviles para la orientación y atención de las víctimas en las zonas más apartadas y de difícil acceso
Criterio Opcional</t>
  </si>
  <si>
    <t>MATRIZ DE RESULTADOS CERTIFICACIÓN TERRITORIAL GOBERNACIONES</t>
  </si>
  <si>
    <t xml:space="preserve">Criterio: RI.G.1
Implementación de estrategias de rehabilitación desarrolladas por la entidad territorial </t>
  </si>
  <si>
    <t>Criterio: RI.G.2
Ejecución del presupuesto asignado durante la vigencia fiscal  en la medida de rehabilitación</t>
  </si>
  <si>
    <t>Criterio: RI.G.3
Acciones de medidas de satisfacción y reparación simbólica concertadas e implementadas en su jurisdicción durante la vigencia.</t>
  </si>
  <si>
    <t xml:space="preserve">Criterio: RI.G.4
Ejecución de presupuesto a las medidas de satisfacción </t>
  </si>
  <si>
    <t>Criterio: RyR.G.1
Seguimiento a los planes de Retorno Y Reubicación</t>
  </si>
  <si>
    <t>Criterio: RyR.G.3
Planeación estratégica/destinación de recursos para atención a población víctima de desplazamiento forzado (RyR) en el PAT</t>
  </si>
  <si>
    <t>Criterio: RyR.G.4
Inversión presupuestal de las entidades territoriales en otras entidades territoriales para el apoyo de Retornos y Reubicación
(Criterio opcional)</t>
  </si>
  <si>
    <t xml:space="preserve">Criterio: RyR.G.5
Ejecución de presupuesto del componente de retornos y reubicación </t>
  </si>
  <si>
    <t>Criterio: RyR.G.2
Apreciaciones de seguridad de su jurisdicción vigentes 
(Criterio opcional)</t>
  </si>
  <si>
    <t>Obser RT.G.1
Avance de ejecución del presupuesto incluido en el PAT para atender el cumplimiento de las sentencias de Restitución de Tierras en municipios con sentencias de Restitución de Tierras proferidas.</t>
  </si>
  <si>
    <t>Obser RT.G.2
Atención a personas o comunidades reconocidas en providencias judiciales de restitución de tierras notificadas, en el marco del cumplimiento de órdenes que vinculan a la entidad territorial</t>
  </si>
  <si>
    <t>Obser RT.G.3
Socialización de la gestión en el cumplimiento de órdenes de sentencias de restitución de tierras que vinculan a la entidad territorial
(criterio opcional)</t>
  </si>
  <si>
    <t>Obser RT.G.4
Entidades territoriales que incluyeron en el PAT programas, proyectos y recursos para garantizar la atención a población victima restituida en cumplimiento a las órdenes contenidas en los fallos.</t>
  </si>
  <si>
    <t xml:space="preserve">Criterio: FI.G.1                    
Asistencia técnica a los municipios de su jurisdicción para la implementación de la política pública de Víctimas </t>
  </si>
  <si>
    <t>Criterio: P.G.1
Socialización con las con las mesas de víctimas de la programación del Plan Operativo anual del PAT para la vigencia</t>
  </si>
  <si>
    <t>Criterio: P.G.2
Respuesta a las propuestas radicadas por parte de las mesas de participación.</t>
  </si>
  <si>
    <t>Criterio: P.G.3
Propuestas acogidas por parte de las entidades territoriales que fueron presentadas por las mesas de participación.</t>
  </si>
  <si>
    <t>Criterio: P.G.4
Funcionamiento de la Mesa de participación efectiva de víctimas 
(apoyo logistico y técnico a la mesa)</t>
  </si>
  <si>
    <t>Criterio: P.G.5
Apoyo presupuestal a las mesas de participación (Inclusión del plan de trabajo de la mesa en el PAT en los ejercicios anuales de planeación).</t>
  </si>
  <si>
    <t>Criterio: P.G.6
Elección de las mesas de participación (garantizar los recursos presupuestales para la elección de las mesas de participación).</t>
  </si>
  <si>
    <t>Criterio: P.G.7
Ejecución de presupuesto en Participaciòn</t>
  </si>
  <si>
    <t>Versión</t>
  </si>
  <si>
    <t>Fecha de Cambio</t>
  </si>
  <si>
    <t>Descripción de la modificación</t>
  </si>
  <si>
    <r>
      <rPr>
        <b/>
        <sz val="9"/>
        <color rgb="FFFF0000"/>
        <rFont val="Verdana"/>
        <family val="2"/>
      </rPr>
      <t>Nota:</t>
    </r>
    <r>
      <rPr>
        <sz val="9"/>
        <color rgb="FFFF0000"/>
        <rFont val="Verdana"/>
        <family val="2"/>
      </rPr>
      <t xml:space="preserve"> Se debe registrar el control de cambios,pero esta hoja no se publica.</t>
    </r>
  </si>
  <si>
    <t>Cración de la matriz</t>
  </si>
  <si>
    <t>Criterio: SI.G.1
Formulación y aprobación de los planes de mejoramiento del plan operativo de sistemas de información POSI</t>
  </si>
  <si>
    <t>Criterio: SI.G.2
Intercambio de información</t>
  </si>
  <si>
    <t xml:space="preserve">Criterio: SI.G.3
Ejecución de presupuesto en Sistemas de Informaciòn </t>
  </si>
  <si>
    <t>Código:200,07,15-37</t>
  </si>
  <si>
    <t>Versión:01</t>
  </si>
  <si>
    <t>Fecha: 16/12/2022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</si>
</sst>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00_-;\-* #,##0.0000_-;_-* &quot;-&quot;??_-;_-@_-"/>
  </numFmts>
  <fonts count="16">
    <font>
      <sz val="11"/>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sz val="10"/>
      <color theme="1"/>
      <name val="Arial"/>
      <family val="2"/>
    </font>
    <font>
      <b/>
      <sz val="12"/>
      <color theme="1"/>
      <name val="Calibri "/>
    </font>
    <font>
      <b/>
      <sz val="12"/>
      <color theme="1"/>
      <name val="Calibri"/>
      <family val="2"/>
      <scheme val="minor"/>
    </font>
    <font>
      <b/>
      <sz val="12"/>
      <color theme="0"/>
      <name val="Calibri "/>
    </font>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s>
  <fills count="3">
    <fill>
      <patternFill patternType="none"/>
    </fill>
    <fill>
      <patternFill patternType="gray125"/>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43" fontId="1" fillId="0" borderId="0" applyFont="0" applyFill="0" applyBorder="0" applyAlignment="0" applyProtection="0"/>
    <xf numFmtId="0" fontId="11" fillId="0" borderId="0"/>
  </cellStyleXfs>
  <cellXfs count="56">
    <xf numFmtId="0" fontId="0" fillId="0" borderId="0" xfId="0"/>
    <xf numFmtId="0" fontId="0" fillId="0" borderId="0" xfId="0" applyAlignment="1">
      <alignment vertical="center"/>
    </xf>
    <xf numFmtId="0" fontId="0" fillId="0" borderId="2" xfId="0" applyBorder="1" applyAlignment="1">
      <alignment horizontal="center" vertical="center"/>
    </xf>
    <xf numFmtId="0" fontId="0" fillId="0" borderId="2" xfId="0" applyBorder="1" applyAlignment="1">
      <alignment horizontal="center"/>
    </xf>
    <xf numFmtId="0" fontId="3" fillId="0" borderId="2" xfId="0" applyFont="1" applyBorder="1"/>
    <xf numFmtId="0" fontId="0" fillId="0" borderId="2" xfId="0" applyBorder="1"/>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1" xfId="0"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vertical="center"/>
    </xf>
    <xf numFmtId="0" fontId="7" fillId="0" borderId="1" xfId="0" applyFont="1" applyBorder="1" applyAlignment="1">
      <alignment horizontal="left" vertical="center"/>
    </xf>
    <xf numFmtId="0" fontId="7" fillId="0" borderId="10" xfId="0" applyFont="1" applyBorder="1" applyAlignment="1">
      <alignment horizontal="left" vertical="center"/>
    </xf>
    <xf numFmtId="0" fontId="3" fillId="0" borderId="1" xfId="0" applyFont="1" applyBorder="1"/>
    <xf numFmtId="0" fontId="3" fillId="0" borderId="0" xfId="0" applyFont="1"/>
    <xf numFmtId="0" fontId="5" fillId="2" borderId="1" xfId="0" applyFont="1" applyFill="1" applyBorder="1" applyAlignment="1">
      <alignment horizontal="center" vertical="center"/>
    </xf>
    <xf numFmtId="0" fontId="13" fillId="0" borderId="0" xfId="2" applyFont="1"/>
    <xf numFmtId="0" fontId="14" fillId="0" borderId="0" xfId="2" applyFont="1"/>
    <xf numFmtId="0" fontId="13" fillId="0" borderId="1" xfId="2" applyFont="1" applyBorder="1" applyAlignment="1">
      <alignment horizontal="center" vertical="center"/>
    </xf>
    <xf numFmtId="0" fontId="0" fillId="0" borderId="3" xfId="0" applyBorder="1" applyAlignment="1">
      <alignment horizontal="center" vertical="center" wrapText="1"/>
    </xf>
    <xf numFmtId="164" fontId="0" fillId="0" borderId="1" xfId="1" applyNumberFormat="1" applyFont="1" applyFill="1" applyBorder="1"/>
    <xf numFmtId="43" fontId="0" fillId="0" borderId="1" xfId="1" applyFont="1" applyFill="1" applyBorder="1"/>
    <xf numFmtId="14" fontId="13" fillId="0" borderId="1" xfId="2" applyNumberFormat="1" applyFont="1" applyBorder="1" applyAlignment="1">
      <alignment horizontal="center" vertical="center"/>
    </xf>
    <xf numFmtId="0" fontId="0" fillId="2" borderId="1" xfId="0" applyFill="1" applyBorder="1" applyAlignment="1">
      <alignment horizontal="center"/>
    </xf>
    <xf numFmtId="0" fontId="0" fillId="2" borderId="10" xfId="0" applyFill="1" applyBorder="1" applyAlignment="1">
      <alignment horizont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7" fillId="0" borderId="10" xfId="0" applyFont="1" applyBorder="1" applyAlignment="1">
      <alignment horizontal="left" vertical="center" wrapText="1"/>
    </xf>
    <xf numFmtId="0" fontId="7" fillId="0" borderId="2" xfId="0" applyFont="1" applyBorder="1" applyAlignment="1">
      <alignment horizontal="left" vertical="center" wrapText="1"/>
    </xf>
    <xf numFmtId="0" fontId="8" fillId="0" borderId="1" xfId="0" applyFont="1" applyBorder="1" applyAlignment="1">
      <alignment horizontal="center" vertical="center"/>
    </xf>
    <xf numFmtId="0" fontId="7" fillId="0" borderId="1" xfId="0" applyFont="1" applyBorder="1" applyAlignment="1">
      <alignment horizontal="left"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0" fillId="2" borderId="1" xfId="0" applyFont="1" applyFill="1" applyBorder="1" applyAlignment="1">
      <alignment horizontal="center" vertical="center"/>
    </xf>
    <xf numFmtId="0" fontId="0" fillId="2" borderId="0" xfId="0" applyFill="1" applyAlignment="1">
      <alignment horizontal="center"/>
    </xf>
    <xf numFmtId="0" fontId="0" fillId="2" borderId="8" xfId="0" applyFill="1" applyBorder="1" applyAlignment="1">
      <alignment horizont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Alignment="1">
      <alignment horizontal="center" vertical="center"/>
    </xf>
    <xf numFmtId="0" fontId="6" fillId="2" borderId="12" xfId="0" applyFont="1" applyFill="1" applyBorder="1" applyAlignment="1">
      <alignment horizontal="center" vertical="center"/>
    </xf>
    <xf numFmtId="0" fontId="12" fillId="2" borderId="13" xfId="2" applyFont="1" applyFill="1" applyBorder="1" applyAlignment="1">
      <alignment horizontal="center" vertical="center" wrapText="1"/>
    </xf>
    <xf numFmtId="0" fontId="12" fillId="2" borderId="14" xfId="2" applyFont="1" applyFill="1" applyBorder="1" applyAlignment="1">
      <alignment horizontal="center" vertical="center" wrapText="1"/>
    </xf>
  </cellXfs>
  <cellStyles count="3">
    <cellStyle name="Millares" xfId="1" builtinId="3"/>
    <cellStyle name="Normal" xfId="0" builtinId="0"/>
    <cellStyle name="Normal 2" xfId="2" xr:uid="{EC344CCE-F660-40A0-AE4C-BB474550C6FE}"/>
  </cellStyles>
  <dxfs count="0"/>
  <tableStyles count="0" defaultTableStyle="TableStyleMedium2" defaultPivotStyle="PivotStyleLight16"/>
  <colors>
    <mruColors>
      <color rgb="FF9933FF"/>
      <color rgb="FFFF9933"/>
      <color rgb="FFCC6600"/>
      <color rgb="FF993300"/>
      <color rgb="FFFF6600"/>
      <color rgb="FF3366FF"/>
      <color rgb="FF9900CC"/>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268110</xdr:colOff>
      <xdr:row>0</xdr:row>
      <xdr:rowOff>169333</xdr:rowOff>
    </xdr:from>
    <xdr:to>
      <xdr:col>2</xdr:col>
      <xdr:colOff>1354666</xdr:colOff>
      <xdr:row>5</xdr:row>
      <xdr:rowOff>69514</xdr:rowOff>
    </xdr:to>
    <xdr:pic>
      <xdr:nvPicPr>
        <xdr:cNvPr id="3" name="Imagen 2" descr="Interfaz de usuario gráfica, Aplicación&#10;&#10;Descripción generada automáticamente">
          <a:extLst>
            <a:ext uri="{FF2B5EF4-FFF2-40B4-BE49-F238E27FC236}">
              <a16:creationId xmlns:a16="http://schemas.microsoft.com/office/drawing/2014/main" id="{B82BE7CF-98DB-4DC1-A14E-EB11EE5748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388" y="169333"/>
          <a:ext cx="2201334" cy="81740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931334</xdr:colOff>
      <xdr:row>0</xdr:row>
      <xdr:rowOff>169335</xdr:rowOff>
    </xdr:from>
    <xdr:to>
      <xdr:col>2</xdr:col>
      <xdr:colOff>924917</xdr:colOff>
      <xdr:row>5</xdr:row>
      <xdr:rowOff>42335</xdr:rowOff>
    </xdr:to>
    <xdr:pic>
      <xdr:nvPicPr>
        <xdr:cNvPr id="4" name="Imagen 3" descr="Interfaz de usuario gráfica, Aplicación&#10;&#10;Descripción generada automáticamente">
          <a:extLst>
            <a:ext uri="{FF2B5EF4-FFF2-40B4-BE49-F238E27FC236}">
              <a16:creationId xmlns:a16="http://schemas.microsoft.com/office/drawing/2014/main" id="{434C2E28-AE9F-457E-A6F5-25D02A65D3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1334" y="169335"/>
          <a:ext cx="2223139" cy="8255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112889</xdr:colOff>
      <xdr:row>0</xdr:row>
      <xdr:rowOff>162279</xdr:rowOff>
    </xdr:from>
    <xdr:to>
      <xdr:col>2</xdr:col>
      <xdr:colOff>1107722</xdr:colOff>
      <xdr:row>5</xdr:row>
      <xdr:rowOff>28401</xdr:rowOff>
    </xdr:to>
    <xdr:pic>
      <xdr:nvPicPr>
        <xdr:cNvPr id="2" name="Imagen 1" descr="Interfaz de usuario gráfica, Aplicación&#10;&#10;Descripción generada automáticamente">
          <a:extLst>
            <a:ext uri="{FF2B5EF4-FFF2-40B4-BE49-F238E27FC236}">
              <a16:creationId xmlns:a16="http://schemas.microsoft.com/office/drawing/2014/main" id="{D46EFE3A-69FC-4C96-8B73-C6282CF3D4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162279"/>
          <a:ext cx="2109611" cy="78334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105834</xdr:colOff>
      <xdr:row>1</xdr:row>
      <xdr:rowOff>35278</xdr:rowOff>
    </xdr:from>
    <xdr:to>
      <xdr:col>2</xdr:col>
      <xdr:colOff>1037167</xdr:colOff>
      <xdr:row>5</xdr:row>
      <xdr:rowOff>61266</xdr:rowOff>
    </xdr:to>
    <xdr:pic>
      <xdr:nvPicPr>
        <xdr:cNvPr id="3" name="Imagen 2" descr="Interfaz de usuario gráfica, Aplicación&#10;&#10;Descripción generada automáticamente">
          <a:extLst>
            <a:ext uri="{FF2B5EF4-FFF2-40B4-BE49-F238E27FC236}">
              <a16:creationId xmlns:a16="http://schemas.microsoft.com/office/drawing/2014/main" id="{61EFB6DB-4475-4644-A738-466E05DEEB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3167" y="218722"/>
          <a:ext cx="2046111" cy="75976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1058333</xdr:colOff>
      <xdr:row>1</xdr:row>
      <xdr:rowOff>7056</xdr:rowOff>
    </xdr:from>
    <xdr:to>
      <xdr:col>2</xdr:col>
      <xdr:colOff>874888</xdr:colOff>
      <xdr:row>5</xdr:row>
      <xdr:rowOff>33044</xdr:rowOff>
    </xdr:to>
    <xdr:pic>
      <xdr:nvPicPr>
        <xdr:cNvPr id="4" name="Imagen 3" descr="Interfaz de usuario gráfica, Aplicación&#10;&#10;Descripción generada automáticamente">
          <a:extLst>
            <a:ext uri="{FF2B5EF4-FFF2-40B4-BE49-F238E27FC236}">
              <a16:creationId xmlns:a16="http://schemas.microsoft.com/office/drawing/2014/main" id="{633D5B0D-CC82-4EC9-8AEB-D5521C4B1A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333" y="190500"/>
          <a:ext cx="2046111" cy="75976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127000</xdr:colOff>
      <xdr:row>1</xdr:row>
      <xdr:rowOff>7056</xdr:rowOff>
    </xdr:from>
    <xdr:to>
      <xdr:col>2</xdr:col>
      <xdr:colOff>1058333</xdr:colOff>
      <xdr:row>5</xdr:row>
      <xdr:rowOff>33044</xdr:rowOff>
    </xdr:to>
    <xdr:pic>
      <xdr:nvPicPr>
        <xdr:cNvPr id="4" name="Imagen 3" descr="Interfaz de usuario gráfica, Aplicación&#10;&#10;Descripción generada automáticamente">
          <a:extLst>
            <a:ext uri="{FF2B5EF4-FFF2-40B4-BE49-F238E27FC236}">
              <a16:creationId xmlns:a16="http://schemas.microsoft.com/office/drawing/2014/main" id="{454F620C-4A75-4975-A079-CFC560CC1A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944" y="190500"/>
          <a:ext cx="2046111" cy="75976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127000</xdr:colOff>
      <xdr:row>0</xdr:row>
      <xdr:rowOff>169333</xdr:rowOff>
    </xdr:from>
    <xdr:to>
      <xdr:col>2</xdr:col>
      <xdr:colOff>1058333</xdr:colOff>
      <xdr:row>4</xdr:row>
      <xdr:rowOff>138877</xdr:rowOff>
    </xdr:to>
    <xdr:pic>
      <xdr:nvPicPr>
        <xdr:cNvPr id="2" name="Imagen 1" descr="Interfaz de usuario gráfica, Aplicación&#10;&#10;Descripción generada automáticamente">
          <a:extLst>
            <a:ext uri="{FF2B5EF4-FFF2-40B4-BE49-F238E27FC236}">
              <a16:creationId xmlns:a16="http://schemas.microsoft.com/office/drawing/2014/main" id="{3FF80F02-ECDD-405C-AEC0-9EB0EF4C9D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944" y="169333"/>
          <a:ext cx="2046111" cy="75976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783166</xdr:colOff>
      <xdr:row>1</xdr:row>
      <xdr:rowOff>0</xdr:rowOff>
    </xdr:from>
    <xdr:to>
      <xdr:col>2</xdr:col>
      <xdr:colOff>599721</xdr:colOff>
      <xdr:row>5</xdr:row>
      <xdr:rowOff>25988</xdr:rowOff>
    </xdr:to>
    <xdr:pic>
      <xdr:nvPicPr>
        <xdr:cNvPr id="2" name="Imagen 1" descr="Interfaz de usuario gráfica, Aplicación&#10;&#10;Descripción generada automáticamente">
          <a:extLst>
            <a:ext uri="{FF2B5EF4-FFF2-40B4-BE49-F238E27FC236}">
              <a16:creationId xmlns:a16="http://schemas.microsoft.com/office/drawing/2014/main" id="{4C1DDE0A-CF7C-4BB3-90C7-36DF335836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3166" y="183444"/>
          <a:ext cx="2046111" cy="75976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831851</xdr:colOff>
      <xdr:row>1</xdr:row>
      <xdr:rowOff>50800</xdr:rowOff>
    </xdr:from>
    <xdr:to>
      <xdr:col>2</xdr:col>
      <xdr:colOff>425451</xdr:colOff>
      <xdr:row>4</xdr:row>
      <xdr:rowOff>177424</xdr:rowOff>
    </xdr:to>
    <xdr:pic>
      <xdr:nvPicPr>
        <xdr:cNvPr id="3" name="Imagen 2" descr="Interfaz de usuario gráfica, Aplicación&#10;&#10;Descripción generada automáticamente">
          <a:extLst>
            <a:ext uri="{FF2B5EF4-FFF2-40B4-BE49-F238E27FC236}">
              <a16:creationId xmlns:a16="http://schemas.microsoft.com/office/drawing/2014/main" id="{BBE65821-F62A-41DF-95BC-1A0928F454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851" y="234950"/>
          <a:ext cx="1828800" cy="67907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X39"/>
  <sheetViews>
    <sheetView tabSelected="1" zoomScale="90" zoomScaleNormal="90" workbookViewId="0">
      <pane xSplit="3" ySplit="1" topLeftCell="D2" activePane="bottomRight" state="frozen"/>
      <selection pane="topRight" activeCell="D1" sqref="D1"/>
      <selection pane="bottomLeft" activeCell="A2" sqref="A2"/>
      <selection pane="bottomRight" sqref="A1:D6"/>
    </sheetView>
  </sheetViews>
  <sheetFormatPr baseColWidth="10" defaultColWidth="11.453125" defaultRowHeight="14.5"/>
  <cols>
    <col min="1" max="1" width="6" customWidth="1"/>
    <col min="2" max="2" width="16" customWidth="1"/>
    <col min="3" max="3" width="20.453125" customWidth="1"/>
    <col min="4" max="4" width="9.1796875" customWidth="1"/>
    <col min="5" max="5" width="27.1796875" customWidth="1"/>
    <col min="6" max="6" width="9" customWidth="1"/>
    <col min="7" max="7" width="32.54296875" customWidth="1"/>
    <col min="8" max="8" width="15.453125" customWidth="1"/>
    <col min="9" max="9" width="24.54296875" customWidth="1"/>
    <col min="10" max="10" width="18.26953125" customWidth="1"/>
    <col min="11" max="11" width="22" customWidth="1"/>
    <col min="12" max="12" width="13.453125" customWidth="1"/>
    <col min="13" max="13" width="27.7265625" customWidth="1"/>
    <col min="14" max="14" width="14" customWidth="1"/>
    <col min="15" max="15" width="28.54296875" customWidth="1"/>
    <col min="16" max="16" width="10.26953125" customWidth="1"/>
    <col min="17" max="17" width="20" customWidth="1"/>
    <col min="19" max="19" width="21.7265625" customWidth="1"/>
    <col min="21" max="21" width="22" customWidth="1"/>
    <col min="23" max="23" width="22.26953125" customWidth="1"/>
    <col min="24" max="24" width="20.1796875" customWidth="1"/>
  </cols>
  <sheetData>
    <row r="1" spans="1:24">
      <c r="A1" s="27"/>
      <c r="B1" s="27"/>
      <c r="C1" s="27"/>
      <c r="D1" s="27"/>
      <c r="E1" s="29" t="s">
        <v>164</v>
      </c>
      <c r="F1" s="30"/>
      <c r="G1" s="30"/>
      <c r="H1" s="30"/>
      <c r="I1" s="30"/>
      <c r="J1" s="30"/>
      <c r="K1" s="30"/>
      <c r="L1" s="30"/>
      <c r="M1" s="30"/>
      <c r="N1" s="30"/>
      <c r="O1" s="30"/>
      <c r="P1" s="30"/>
      <c r="Q1" s="30"/>
      <c r="R1" s="30"/>
      <c r="S1" s="30"/>
      <c r="T1" s="30"/>
      <c r="U1" s="30"/>
      <c r="V1" s="30"/>
      <c r="W1" s="31"/>
      <c r="X1" s="35" t="s">
        <v>194</v>
      </c>
    </row>
    <row r="2" spans="1:24">
      <c r="A2" s="27"/>
      <c r="B2" s="27"/>
      <c r="C2" s="27"/>
      <c r="D2" s="27"/>
      <c r="E2" s="32"/>
      <c r="F2" s="33"/>
      <c r="G2" s="33"/>
      <c r="H2" s="33"/>
      <c r="I2" s="33"/>
      <c r="J2" s="33"/>
      <c r="K2" s="33"/>
      <c r="L2" s="33"/>
      <c r="M2" s="33"/>
      <c r="N2" s="33"/>
      <c r="O2" s="33"/>
      <c r="P2" s="33"/>
      <c r="Q2" s="33"/>
      <c r="R2" s="33"/>
      <c r="S2" s="33"/>
      <c r="T2" s="33"/>
      <c r="U2" s="33"/>
      <c r="V2" s="33"/>
      <c r="W2" s="34"/>
      <c r="X2" s="36"/>
    </row>
    <row r="3" spans="1:24">
      <c r="A3" s="27"/>
      <c r="B3" s="27"/>
      <c r="C3" s="27"/>
      <c r="D3" s="27"/>
      <c r="E3" s="37" t="s">
        <v>137</v>
      </c>
      <c r="F3" s="37"/>
      <c r="G3" s="37"/>
      <c r="H3" s="37"/>
      <c r="I3" s="37"/>
      <c r="J3" s="37"/>
      <c r="K3" s="37"/>
      <c r="L3" s="37"/>
      <c r="M3" s="37"/>
      <c r="N3" s="37"/>
      <c r="O3" s="37"/>
      <c r="P3" s="37"/>
      <c r="Q3" s="37"/>
      <c r="R3" s="37"/>
      <c r="S3" s="37"/>
      <c r="T3" s="37"/>
      <c r="U3" s="37"/>
      <c r="V3" s="37"/>
      <c r="W3" s="37"/>
      <c r="X3" s="38" t="s">
        <v>195</v>
      </c>
    </row>
    <row r="4" spans="1:24">
      <c r="A4" s="27"/>
      <c r="B4" s="27"/>
      <c r="C4" s="27"/>
      <c r="D4" s="27"/>
      <c r="E4" s="37"/>
      <c r="F4" s="37"/>
      <c r="G4" s="37"/>
      <c r="H4" s="37"/>
      <c r="I4" s="37"/>
      <c r="J4" s="37"/>
      <c r="K4" s="37"/>
      <c r="L4" s="37"/>
      <c r="M4" s="37"/>
      <c r="N4" s="37"/>
      <c r="O4" s="37"/>
      <c r="P4" s="37"/>
      <c r="Q4" s="37"/>
      <c r="R4" s="37"/>
      <c r="S4" s="37"/>
      <c r="T4" s="37"/>
      <c r="U4" s="37"/>
      <c r="V4" s="37"/>
      <c r="W4" s="37"/>
      <c r="X4" s="38"/>
    </row>
    <row r="5" spans="1:24">
      <c r="A5" s="27"/>
      <c r="B5" s="27"/>
      <c r="C5" s="27"/>
      <c r="D5" s="27"/>
      <c r="E5" s="39" t="s">
        <v>138</v>
      </c>
      <c r="F5" s="39"/>
      <c r="G5" s="39"/>
      <c r="H5" s="39"/>
      <c r="I5" s="39"/>
      <c r="J5" s="39"/>
      <c r="K5" s="39"/>
      <c r="L5" s="39"/>
      <c r="M5" s="39"/>
      <c r="N5" s="39"/>
      <c r="O5" s="39"/>
      <c r="P5" s="39"/>
      <c r="Q5" s="39"/>
      <c r="R5" s="39"/>
      <c r="S5" s="39"/>
      <c r="T5" s="39"/>
      <c r="U5" s="39"/>
      <c r="V5" s="39"/>
      <c r="W5" s="39"/>
      <c r="X5" s="15" t="s">
        <v>196</v>
      </c>
    </row>
    <row r="6" spans="1:24">
      <c r="A6" s="28"/>
      <c r="B6" s="28"/>
      <c r="C6" s="28"/>
      <c r="D6" s="28"/>
      <c r="E6" s="40"/>
      <c r="F6" s="40"/>
      <c r="G6" s="40"/>
      <c r="H6" s="40"/>
      <c r="I6" s="40"/>
      <c r="J6" s="40"/>
      <c r="K6" s="40"/>
      <c r="L6" s="40"/>
      <c r="M6" s="40"/>
      <c r="N6" s="40"/>
      <c r="O6" s="40"/>
      <c r="P6" s="40"/>
      <c r="Q6" s="40"/>
      <c r="R6" s="40"/>
      <c r="S6" s="40"/>
      <c r="T6" s="40"/>
      <c r="U6" s="40"/>
      <c r="V6" s="40"/>
      <c r="W6" s="40"/>
      <c r="X6" s="16" t="s">
        <v>139</v>
      </c>
    </row>
    <row r="7" spans="1:24" s="1" customFormat="1" ht="130.5">
      <c r="A7" s="12" t="s">
        <v>0</v>
      </c>
      <c r="B7" s="12" t="s">
        <v>1</v>
      </c>
      <c r="C7" s="12" t="s">
        <v>2</v>
      </c>
      <c r="D7" s="12" t="s">
        <v>3</v>
      </c>
      <c r="E7" s="13" t="s">
        <v>127</v>
      </c>
      <c r="F7" s="12" t="s">
        <v>4</v>
      </c>
      <c r="G7" s="13" t="s">
        <v>128</v>
      </c>
      <c r="H7" s="12" t="s">
        <v>5</v>
      </c>
      <c r="I7" s="13" t="s">
        <v>129</v>
      </c>
      <c r="J7" s="12" t="s">
        <v>6</v>
      </c>
      <c r="K7" s="13" t="s">
        <v>130</v>
      </c>
      <c r="L7" s="12" t="s">
        <v>7</v>
      </c>
      <c r="M7" s="13" t="s">
        <v>131</v>
      </c>
      <c r="N7" s="12" t="s">
        <v>8</v>
      </c>
      <c r="O7" s="13" t="s">
        <v>132</v>
      </c>
      <c r="P7" s="13" t="s">
        <v>9</v>
      </c>
      <c r="Q7" s="13" t="s">
        <v>133</v>
      </c>
      <c r="R7" s="12" t="s">
        <v>10</v>
      </c>
      <c r="S7" s="13" t="s">
        <v>134</v>
      </c>
      <c r="T7" s="12" t="s">
        <v>11</v>
      </c>
      <c r="U7" s="13" t="s">
        <v>135</v>
      </c>
      <c r="V7" s="13" t="s">
        <v>12</v>
      </c>
      <c r="W7" s="13" t="s">
        <v>136</v>
      </c>
      <c r="X7" s="14" t="s">
        <v>13</v>
      </c>
    </row>
    <row r="8" spans="1:24" ht="18" customHeight="1">
      <c r="A8" s="2">
        <v>91</v>
      </c>
      <c r="B8" s="3" t="s">
        <v>43</v>
      </c>
      <c r="C8" s="2" t="s">
        <v>15</v>
      </c>
      <c r="D8" s="4"/>
      <c r="E8" s="5"/>
      <c r="F8" s="3"/>
      <c r="G8" s="5"/>
      <c r="H8" s="5"/>
      <c r="I8" s="5"/>
      <c r="J8" s="5"/>
      <c r="K8" s="5"/>
      <c r="L8" s="3"/>
      <c r="M8" s="5"/>
      <c r="N8" s="3"/>
      <c r="O8" s="3"/>
      <c r="P8" s="5"/>
      <c r="Q8" s="5"/>
      <c r="R8" s="5"/>
      <c r="S8" s="5"/>
      <c r="T8" s="5"/>
      <c r="U8" s="5"/>
      <c r="V8" s="5"/>
      <c r="W8" s="5"/>
      <c r="X8" s="5" t="e">
        <f>AVERAGE(D8:V8)</f>
        <v>#DIV/0!</v>
      </c>
    </row>
    <row r="9" spans="1:24" ht="18" customHeight="1">
      <c r="A9" s="6">
        <v>5</v>
      </c>
      <c r="B9" s="7" t="s">
        <v>14</v>
      </c>
      <c r="C9" s="6" t="s">
        <v>15</v>
      </c>
      <c r="D9" s="8"/>
      <c r="E9" s="8"/>
      <c r="F9" s="7"/>
      <c r="G9" s="8"/>
      <c r="H9" s="8"/>
      <c r="I9" s="8"/>
      <c r="J9" s="8"/>
      <c r="K9" s="8"/>
      <c r="L9" s="7"/>
      <c r="M9" s="8"/>
      <c r="N9" s="7"/>
      <c r="O9" s="8"/>
      <c r="P9" s="8"/>
      <c r="Q9" s="8"/>
      <c r="R9" s="8"/>
      <c r="S9" s="8"/>
      <c r="T9" s="8"/>
      <c r="U9" s="8"/>
      <c r="V9" s="8"/>
      <c r="W9" s="8"/>
      <c r="X9" s="8" t="e">
        <f t="shared" ref="X9:X39" si="0">AVERAGE(D9:V9)</f>
        <v>#DIV/0!</v>
      </c>
    </row>
    <row r="10" spans="1:24" ht="18" customHeight="1">
      <c r="A10" s="6">
        <v>81</v>
      </c>
      <c r="B10" s="7" t="s">
        <v>39</v>
      </c>
      <c r="C10" s="6" t="s">
        <v>15</v>
      </c>
      <c r="D10" s="8"/>
      <c r="E10" s="8"/>
      <c r="F10" s="7"/>
      <c r="G10" s="8"/>
      <c r="H10" s="8"/>
      <c r="I10" s="8"/>
      <c r="J10" s="8"/>
      <c r="K10" s="8"/>
      <c r="L10" s="7"/>
      <c r="M10" s="7"/>
      <c r="N10" s="7"/>
      <c r="O10" s="7"/>
      <c r="P10" s="8"/>
      <c r="Q10" s="8"/>
      <c r="R10" s="8"/>
      <c r="S10" s="8"/>
      <c r="T10" s="8"/>
      <c r="U10" s="8"/>
      <c r="V10" s="8"/>
      <c r="W10" s="8"/>
      <c r="X10" s="8" t="e">
        <f t="shared" si="0"/>
        <v>#DIV/0!</v>
      </c>
    </row>
    <row r="11" spans="1:24" ht="18" customHeight="1">
      <c r="A11" s="6">
        <v>8</v>
      </c>
      <c r="B11" s="7" t="s">
        <v>17</v>
      </c>
      <c r="C11" s="6" t="s">
        <v>15</v>
      </c>
      <c r="D11" s="8"/>
      <c r="E11" s="8"/>
      <c r="F11" s="7"/>
      <c r="G11" s="8"/>
      <c r="H11" s="8"/>
      <c r="I11" s="8"/>
      <c r="J11" s="8"/>
      <c r="K11" s="8"/>
      <c r="L11" s="7"/>
      <c r="M11" s="8"/>
      <c r="N11" s="7"/>
      <c r="O11" s="7"/>
      <c r="P11" s="8"/>
      <c r="Q11" s="8"/>
      <c r="R11" s="8"/>
      <c r="S11" s="8"/>
      <c r="T11" s="8"/>
      <c r="U11" s="8"/>
      <c r="V11" s="8"/>
      <c r="W11" s="8"/>
      <c r="X11" s="8" t="e">
        <f t="shared" si="0"/>
        <v>#DIV/0!</v>
      </c>
    </row>
    <row r="12" spans="1:24" ht="18" customHeight="1">
      <c r="A12" s="6">
        <v>13</v>
      </c>
      <c r="B12" s="7" t="s">
        <v>18</v>
      </c>
      <c r="C12" s="6" t="s">
        <v>15</v>
      </c>
      <c r="D12" s="8"/>
      <c r="E12" s="8"/>
      <c r="F12" s="7"/>
      <c r="G12" s="8"/>
      <c r="H12" s="8"/>
      <c r="I12" s="8"/>
      <c r="J12" s="8"/>
      <c r="K12" s="8"/>
      <c r="L12" s="7"/>
      <c r="M12" s="7"/>
      <c r="N12" s="7"/>
      <c r="O12" s="7"/>
      <c r="P12" s="8"/>
      <c r="Q12" s="8"/>
      <c r="R12" s="8"/>
      <c r="S12" s="8"/>
      <c r="T12" s="8"/>
      <c r="U12" s="8"/>
      <c r="V12" s="8"/>
      <c r="W12" s="8"/>
      <c r="X12" s="8" t="e">
        <f t="shared" si="0"/>
        <v>#DIV/0!</v>
      </c>
    </row>
    <row r="13" spans="1:24" ht="18" customHeight="1">
      <c r="A13" s="6">
        <v>15</v>
      </c>
      <c r="B13" s="7" t="s">
        <v>19</v>
      </c>
      <c r="C13" s="6" t="s">
        <v>15</v>
      </c>
      <c r="D13" s="8"/>
      <c r="E13" s="8"/>
      <c r="F13" s="7"/>
      <c r="G13" s="8"/>
      <c r="H13" s="8"/>
      <c r="I13" s="8"/>
      <c r="J13" s="8"/>
      <c r="K13" s="8"/>
      <c r="L13" s="7"/>
      <c r="M13" s="7"/>
      <c r="N13" s="7"/>
      <c r="O13" s="7"/>
      <c r="P13" s="8"/>
      <c r="Q13" s="8"/>
      <c r="R13" s="8"/>
      <c r="S13" s="8"/>
      <c r="T13" s="8"/>
      <c r="U13" s="8"/>
      <c r="V13" s="8"/>
      <c r="W13" s="8"/>
      <c r="X13" s="8" t="e">
        <f t="shared" si="0"/>
        <v>#DIV/0!</v>
      </c>
    </row>
    <row r="14" spans="1:24" ht="18" customHeight="1">
      <c r="A14" s="6">
        <v>17</v>
      </c>
      <c r="B14" s="7" t="s">
        <v>20</v>
      </c>
      <c r="C14" s="6" t="s">
        <v>15</v>
      </c>
      <c r="D14" s="8"/>
      <c r="E14" s="8"/>
      <c r="F14" s="7"/>
      <c r="G14" s="8"/>
      <c r="H14" s="8"/>
      <c r="I14" s="8"/>
      <c r="J14" s="8"/>
      <c r="K14" s="8"/>
      <c r="L14" s="7"/>
      <c r="M14" s="7"/>
      <c r="N14" s="7"/>
      <c r="O14" s="7"/>
      <c r="P14" s="8"/>
      <c r="Q14" s="8"/>
      <c r="R14" s="8"/>
      <c r="S14" s="8"/>
      <c r="T14" s="8"/>
      <c r="U14" s="8"/>
      <c r="V14" s="8"/>
      <c r="W14" s="8"/>
      <c r="X14" s="8" t="e">
        <f t="shared" si="0"/>
        <v>#DIV/0!</v>
      </c>
    </row>
    <row r="15" spans="1:24" ht="18" customHeight="1">
      <c r="A15" s="6">
        <v>18</v>
      </c>
      <c r="B15" s="7" t="s">
        <v>21</v>
      </c>
      <c r="C15" s="6" t="s">
        <v>15</v>
      </c>
      <c r="D15" s="8"/>
      <c r="E15" s="8"/>
      <c r="F15" s="7"/>
      <c r="G15" s="8"/>
      <c r="H15" s="8"/>
      <c r="I15" s="8"/>
      <c r="J15" s="8"/>
      <c r="K15" s="8"/>
      <c r="L15" s="7"/>
      <c r="M15" s="7"/>
      <c r="N15" s="7"/>
      <c r="O15" s="7"/>
      <c r="P15" s="8"/>
      <c r="Q15" s="8"/>
      <c r="R15" s="8"/>
      <c r="S15" s="8"/>
      <c r="T15" s="8"/>
      <c r="U15" s="8"/>
      <c r="V15" s="8"/>
      <c r="W15" s="8"/>
      <c r="X15" s="8" t="e">
        <f t="shared" si="0"/>
        <v>#DIV/0!</v>
      </c>
    </row>
    <row r="16" spans="1:24" ht="18" customHeight="1">
      <c r="A16" s="6">
        <v>85</v>
      </c>
      <c r="B16" s="7" t="s">
        <v>40</v>
      </c>
      <c r="C16" s="6" t="s">
        <v>15</v>
      </c>
      <c r="D16" s="8"/>
      <c r="E16" s="8"/>
      <c r="F16" s="7"/>
      <c r="G16" s="8"/>
      <c r="H16" s="8"/>
      <c r="I16" s="8"/>
      <c r="J16" s="8"/>
      <c r="K16" s="8"/>
      <c r="L16" s="7"/>
      <c r="M16" s="8"/>
      <c r="N16" s="7"/>
      <c r="O16" s="7"/>
      <c r="P16" s="8"/>
      <c r="Q16" s="8"/>
      <c r="R16" s="8"/>
      <c r="S16" s="8"/>
      <c r="T16" s="8"/>
      <c r="U16" s="8"/>
      <c r="V16" s="8"/>
      <c r="W16" s="8"/>
      <c r="X16" s="8" t="e">
        <f t="shared" si="0"/>
        <v>#DIV/0!</v>
      </c>
    </row>
    <row r="17" spans="1:24" ht="18" customHeight="1">
      <c r="A17" s="6">
        <v>19</v>
      </c>
      <c r="B17" s="7" t="s">
        <v>22</v>
      </c>
      <c r="C17" s="6" t="s">
        <v>15</v>
      </c>
      <c r="D17" s="8"/>
      <c r="E17" s="8"/>
      <c r="F17" s="7"/>
      <c r="G17" s="8"/>
      <c r="H17" s="8"/>
      <c r="I17" s="8"/>
      <c r="J17" s="8"/>
      <c r="K17" s="8"/>
      <c r="L17" s="7"/>
      <c r="M17" s="7"/>
      <c r="N17" s="7"/>
      <c r="O17" s="7"/>
      <c r="P17" s="8"/>
      <c r="Q17" s="8"/>
      <c r="R17" s="8"/>
      <c r="S17" s="8"/>
      <c r="T17" s="8"/>
      <c r="U17" s="8"/>
      <c r="V17" s="8"/>
      <c r="W17" s="8"/>
      <c r="X17" s="8" t="e">
        <f t="shared" si="0"/>
        <v>#DIV/0!</v>
      </c>
    </row>
    <row r="18" spans="1:24" ht="18" customHeight="1">
      <c r="A18" s="6">
        <v>20</v>
      </c>
      <c r="B18" s="7" t="s">
        <v>23</v>
      </c>
      <c r="C18" s="6" t="s">
        <v>15</v>
      </c>
      <c r="D18" s="9"/>
      <c r="E18" s="8"/>
      <c r="F18" s="7"/>
      <c r="G18" s="8"/>
      <c r="H18" s="8"/>
      <c r="I18" s="8"/>
      <c r="J18" s="8"/>
      <c r="K18" s="8"/>
      <c r="L18" s="7"/>
      <c r="M18" s="8"/>
      <c r="N18" s="7"/>
      <c r="O18" s="8"/>
      <c r="P18" s="8"/>
      <c r="Q18" s="8"/>
      <c r="R18" s="8"/>
      <c r="S18" s="8"/>
      <c r="T18" s="8"/>
      <c r="U18" s="8"/>
      <c r="V18" s="8"/>
      <c r="W18" s="8"/>
      <c r="X18" s="8" t="e">
        <f t="shared" si="0"/>
        <v>#DIV/0!</v>
      </c>
    </row>
    <row r="19" spans="1:24" ht="18" customHeight="1">
      <c r="A19" s="6">
        <v>27</v>
      </c>
      <c r="B19" s="7" t="s">
        <v>26</v>
      </c>
      <c r="C19" s="6" t="s">
        <v>15</v>
      </c>
      <c r="D19" s="8"/>
      <c r="E19" s="8"/>
      <c r="F19" s="7"/>
      <c r="G19" s="8"/>
      <c r="H19" s="8"/>
      <c r="I19" s="8"/>
      <c r="J19" s="8"/>
      <c r="K19" s="8"/>
      <c r="L19" s="7"/>
      <c r="M19" s="8"/>
      <c r="N19" s="7"/>
      <c r="O19" s="8"/>
      <c r="P19" s="8"/>
      <c r="Q19" s="8"/>
      <c r="R19" s="8"/>
      <c r="S19" s="8"/>
      <c r="T19" s="8"/>
      <c r="U19" s="8"/>
      <c r="V19" s="8"/>
      <c r="W19" s="8"/>
      <c r="X19" s="8" t="e">
        <f t="shared" si="0"/>
        <v>#DIV/0!</v>
      </c>
    </row>
    <row r="20" spans="1:24" ht="18" customHeight="1">
      <c r="A20" s="6">
        <v>23</v>
      </c>
      <c r="B20" s="7" t="s">
        <v>24</v>
      </c>
      <c r="C20" s="6" t="s">
        <v>15</v>
      </c>
      <c r="D20" s="8"/>
      <c r="E20" s="8"/>
      <c r="F20" s="10"/>
      <c r="G20" s="8"/>
      <c r="H20" s="8"/>
      <c r="I20" s="8"/>
      <c r="J20" s="8"/>
      <c r="K20" s="8"/>
      <c r="L20" s="7"/>
      <c r="M20" s="7"/>
      <c r="N20" s="7"/>
      <c r="O20" s="7"/>
      <c r="P20" s="8"/>
      <c r="Q20" s="8"/>
      <c r="R20" s="8"/>
      <c r="S20" s="8"/>
      <c r="T20" s="8"/>
      <c r="U20" s="8"/>
      <c r="V20" s="8"/>
      <c r="W20" s="8"/>
      <c r="X20" s="8" t="e">
        <f t="shared" si="0"/>
        <v>#DIV/0!</v>
      </c>
    </row>
    <row r="21" spans="1:24" ht="18" customHeight="1">
      <c r="A21" s="6">
        <v>25</v>
      </c>
      <c r="B21" s="7" t="s">
        <v>25</v>
      </c>
      <c r="C21" s="6" t="s">
        <v>15</v>
      </c>
      <c r="D21" s="8"/>
      <c r="E21" s="8"/>
      <c r="F21" s="7"/>
      <c r="G21" s="8"/>
      <c r="H21" s="8"/>
      <c r="I21" s="8"/>
      <c r="J21" s="8"/>
      <c r="K21" s="8"/>
      <c r="L21" s="7"/>
      <c r="M21" s="7"/>
      <c r="N21" s="7"/>
      <c r="O21" s="7"/>
      <c r="P21" s="8"/>
      <c r="Q21" s="8"/>
      <c r="R21" s="8"/>
      <c r="S21" s="8"/>
      <c r="T21" s="8"/>
      <c r="U21" s="8"/>
      <c r="V21" s="8"/>
      <c r="W21" s="8"/>
      <c r="X21" s="8" t="e">
        <f t="shared" si="0"/>
        <v>#DIV/0!</v>
      </c>
    </row>
    <row r="22" spans="1:24" ht="18" customHeight="1">
      <c r="A22" s="6">
        <v>94</v>
      </c>
      <c r="B22" s="7" t="s">
        <v>44</v>
      </c>
      <c r="C22" s="6" t="s">
        <v>15</v>
      </c>
      <c r="D22" s="8"/>
      <c r="E22" s="8"/>
      <c r="F22" s="7"/>
      <c r="G22" s="8"/>
      <c r="H22" s="8"/>
      <c r="I22" s="8"/>
      <c r="J22" s="8"/>
      <c r="K22" s="8"/>
      <c r="L22" s="7"/>
      <c r="M22" s="8"/>
      <c r="N22" s="7"/>
      <c r="O22" s="7"/>
      <c r="P22" s="8"/>
      <c r="Q22" s="8"/>
      <c r="R22" s="8"/>
      <c r="S22" s="8"/>
      <c r="T22" s="8"/>
      <c r="U22" s="8"/>
      <c r="V22" s="8"/>
      <c r="W22" s="8"/>
      <c r="X22" s="8" t="e">
        <f t="shared" si="0"/>
        <v>#DIV/0!</v>
      </c>
    </row>
    <row r="23" spans="1:24" ht="18" customHeight="1">
      <c r="A23" s="6">
        <v>95</v>
      </c>
      <c r="B23" s="7" t="s">
        <v>45</v>
      </c>
      <c r="C23" s="6" t="s">
        <v>15</v>
      </c>
      <c r="D23" s="8"/>
      <c r="E23" s="8"/>
      <c r="F23" s="7"/>
      <c r="G23" s="8"/>
      <c r="H23" s="8"/>
      <c r="I23" s="8"/>
      <c r="J23" s="8"/>
      <c r="K23" s="8"/>
      <c r="L23" s="7"/>
      <c r="M23" s="8"/>
      <c r="N23" s="7"/>
      <c r="O23" s="8"/>
      <c r="P23" s="8"/>
      <c r="Q23" s="8"/>
      <c r="R23" s="8"/>
      <c r="S23" s="8"/>
      <c r="T23" s="8"/>
      <c r="U23" s="8"/>
      <c r="V23" s="8"/>
      <c r="W23" s="8"/>
      <c r="X23" s="8" t="e">
        <f t="shared" si="0"/>
        <v>#DIV/0!</v>
      </c>
    </row>
    <row r="24" spans="1:24" ht="18" customHeight="1">
      <c r="A24" s="6">
        <v>41</v>
      </c>
      <c r="B24" s="7" t="s">
        <v>27</v>
      </c>
      <c r="C24" s="6" t="s">
        <v>15</v>
      </c>
      <c r="D24" s="9"/>
      <c r="E24" s="8"/>
      <c r="F24" s="10"/>
      <c r="G24" s="8"/>
      <c r="H24" s="8"/>
      <c r="I24" s="8"/>
      <c r="J24" s="8"/>
      <c r="K24" s="8"/>
      <c r="L24" s="7"/>
      <c r="M24" s="8"/>
      <c r="N24" s="7"/>
      <c r="O24" s="7"/>
      <c r="P24" s="8"/>
      <c r="Q24" s="8"/>
      <c r="R24" s="8"/>
      <c r="S24" s="8"/>
      <c r="T24" s="8"/>
      <c r="U24" s="8"/>
      <c r="V24" s="8"/>
      <c r="W24" s="8"/>
      <c r="X24" s="8" t="e">
        <f t="shared" si="0"/>
        <v>#DIV/0!</v>
      </c>
    </row>
    <row r="25" spans="1:24" ht="18" customHeight="1">
      <c r="A25" s="6">
        <v>44</v>
      </c>
      <c r="B25" s="7" t="s">
        <v>28</v>
      </c>
      <c r="C25" s="6" t="s">
        <v>15</v>
      </c>
      <c r="D25" s="8"/>
      <c r="E25" s="8"/>
      <c r="F25" s="10"/>
      <c r="G25" s="8"/>
      <c r="H25" s="8"/>
      <c r="I25" s="8"/>
      <c r="J25" s="8"/>
      <c r="K25" s="8"/>
      <c r="L25" s="7"/>
      <c r="M25" s="7"/>
      <c r="N25" s="7"/>
      <c r="O25" s="7"/>
      <c r="P25" s="8"/>
      <c r="Q25" s="8"/>
      <c r="R25" s="8"/>
      <c r="S25" s="8"/>
      <c r="T25" s="8"/>
      <c r="U25" s="8"/>
      <c r="V25" s="8"/>
      <c r="W25" s="8"/>
      <c r="X25" s="8" t="e">
        <f t="shared" si="0"/>
        <v>#DIV/0!</v>
      </c>
    </row>
    <row r="26" spans="1:24" ht="18" customHeight="1">
      <c r="A26" s="6">
        <v>47</v>
      </c>
      <c r="B26" s="7" t="s">
        <v>29</v>
      </c>
      <c r="C26" s="6" t="s">
        <v>15</v>
      </c>
      <c r="D26" s="8"/>
      <c r="E26" s="8"/>
      <c r="F26" s="7"/>
      <c r="G26" s="8"/>
      <c r="H26" s="8"/>
      <c r="I26" s="8"/>
      <c r="J26" s="8"/>
      <c r="K26" s="8"/>
      <c r="L26" s="7"/>
      <c r="M26" s="7"/>
      <c r="N26" s="7"/>
      <c r="O26" s="7"/>
      <c r="P26" s="8"/>
      <c r="Q26" s="8"/>
      <c r="R26" s="8"/>
      <c r="S26" s="8"/>
      <c r="T26" s="8"/>
      <c r="U26" s="8"/>
      <c r="V26" s="8"/>
      <c r="W26" s="8"/>
      <c r="X26" s="8" t="e">
        <f t="shared" si="0"/>
        <v>#DIV/0!</v>
      </c>
    </row>
    <row r="27" spans="1:24" ht="18" customHeight="1">
      <c r="A27" s="6">
        <v>50</v>
      </c>
      <c r="B27" s="7" t="s">
        <v>30</v>
      </c>
      <c r="C27" s="6" t="s">
        <v>15</v>
      </c>
      <c r="D27" s="8"/>
      <c r="E27" s="8"/>
      <c r="F27" s="10"/>
      <c r="G27" s="8"/>
      <c r="H27" s="8"/>
      <c r="I27" s="8"/>
      <c r="J27" s="8"/>
      <c r="K27" s="8"/>
      <c r="L27" s="7"/>
      <c r="M27" s="8"/>
      <c r="N27" s="7"/>
      <c r="O27" s="8"/>
      <c r="P27" s="8"/>
      <c r="Q27" s="11"/>
      <c r="R27" s="8"/>
      <c r="S27" s="8"/>
      <c r="T27" s="8"/>
      <c r="U27" s="8"/>
      <c r="V27" s="8"/>
      <c r="W27" s="8"/>
      <c r="X27" s="8" t="e">
        <f t="shared" si="0"/>
        <v>#DIV/0!</v>
      </c>
    </row>
    <row r="28" spans="1:24" ht="18" customHeight="1">
      <c r="A28" s="6">
        <v>52</v>
      </c>
      <c r="B28" s="7" t="s">
        <v>31</v>
      </c>
      <c r="C28" s="6" t="s">
        <v>15</v>
      </c>
      <c r="D28" s="8"/>
      <c r="E28" s="8"/>
      <c r="F28" s="7"/>
      <c r="G28" s="8"/>
      <c r="H28" s="8"/>
      <c r="I28" s="8"/>
      <c r="J28" s="8"/>
      <c r="K28" s="8"/>
      <c r="L28" s="7"/>
      <c r="M28" s="7"/>
      <c r="N28" s="7"/>
      <c r="O28" s="7"/>
      <c r="P28" s="8"/>
      <c r="Q28" s="8"/>
      <c r="R28" s="8"/>
      <c r="S28" s="8"/>
      <c r="T28" s="8"/>
      <c r="U28" s="8"/>
      <c r="V28" s="8"/>
      <c r="W28" s="8"/>
      <c r="X28" s="8" t="e">
        <f t="shared" si="0"/>
        <v>#DIV/0!</v>
      </c>
    </row>
    <row r="29" spans="1:24" ht="18" customHeight="1">
      <c r="A29" s="6">
        <v>54</v>
      </c>
      <c r="B29" s="7" t="s">
        <v>32</v>
      </c>
      <c r="C29" s="6" t="s">
        <v>15</v>
      </c>
      <c r="D29" s="8"/>
      <c r="E29" s="8"/>
      <c r="F29" s="7"/>
      <c r="G29" s="8"/>
      <c r="H29" s="8"/>
      <c r="I29" s="8"/>
      <c r="J29" s="8"/>
      <c r="K29" s="8"/>
      <c r="L29" s="7"/>
      <c r="M29" s="7"/>
      <c r="N29" s="7"/>
      <c r="O29" s="7"/>
      <c r="P29" s="8"/>
      <c r="Q29" s="8"/>
      <c r="R29" s="8"/>
      <c r="S29" s="8"/>
      <c r="T29" s="8"/>
      <c r="U29" s="8"/>
      <c r="V29" s="8"/>
      <c r="W29" s="8"/>
      <c r="X29" s="8" t="e">
        <f t="shared" si="0"/>
        <v>#DIV/0!</v>
      </c>
    </row>
    <row r="30" spans="1:24" ht="18" customHeight="1">
      <c r="A30" s="6">
        <v>86</v>
      </c>
      <c r="B30" s="7" t="s">
        <v>41</v>
      </c>
      <c r="C30" s="6" t="s">
        <v>15</v>
      </c>
      <c r="D30" s="8"/>
      <c r="E30" s="8"/>
      <c r="F30" s="7"/>
      <c r="G30" s="8"/>
      <c r="H30" s="8"/>
      <c r="I30" s="8"/>
      <c r="J30" s="8"/>
      <c r="K30" s="8"/>
      <c r="L30" s="7"/>
      <c r="M30" s="7"/>
      <c r="N30" s="7"/>
      <c r="O30" s="8"/>
      <c r="P30" s="8"/>
      <c r="Q30" s="8"/>
      <c r="R30" s="8"/>
      <c r="S30" s="8"/>
      <c r="T30" s="8"/>
      <c r="U30" s="8"/>
      <c r="V30" s="8"/>
      <c r="W30" s="8"/>
      <c r="X30" s="8" t="e">
        <f t="shared" si="0"/>
        <v>#DIV/0!</v>
      </c>
    </row>
    <row r="31" spans="1:24" ht="18" customHeight="1">
      <c r="A31" s="6">
        <v>63</v>
      </c>
      <c r="B31" s="7" t="s">
        <v>33</v>
      </c>
      <c r="C31" s="6" t="s">
        <v>15</v>
      </c>
      <c r="D31" s="9"/>
      <c r="E31" s="8"/>
      <c r="F31" s="10"/>
      <c r="G31" s="8"/>
      <c r="H31" s="8"/>
      <c r="I31" s="8"/>
      <c r="J31" s="8"/>
      <c r="K31" s="8"/>
      <c r="L31" s="7"/>
      <c r="M31" s="7"/>
      <c r="N31" s="7"/>
      <c r="O31" s="7"/>
      <c r="P31" s="8"/>
      <c r="Q31" s="8"/>
      <c r="R31" s="8"/>
      <c r="S31" s="8"/>
      <c r="T31" s="8"/>
      <c r="U31" s="8"/>
      <c r="V31" s="8"/>
      <c r="W31" s="8"/>
      <c r="X31" s="8" t="e">
        <f t="shared" si="0"/>
        <v>#DIV/0!</v>
      </c>
    </row>
    <row r="32" spans="1:24" ht="18" customHeight="1">
      <c r="A32" s="6">
        <v>66</v>
      </c>
      <c r="B32" s="7" t="s">
        <v>34</v>
      </c>
      <c r="C32" s="6" t="s">
        <v>15</v>
      </c>
      <c r="D32" s="8"/>
      <c r="E32" s="8"/>
      <c r="F32" s="7"/>
      <c r="G32" s="8"/>
      <c r="H32" s="8"/>
      <c r="I32" s="8"/>
      <c r="J32" s="8"/>
      <c r="K32" s="8"/>
      <c r="L32" s="7"/>
      <c r="M32" s="8"/>
      <c r="N32" s="7"/>
      <c r="O32" s="8"/>
      <c r="P32" s="8"/>
      <c r="Q32" s="8"/>
      <c r="R32" s="8"/>
      <c r="S32" s="8"/>
      <c r="T32" s="8"/>
      <c r="U32" s="8"/>
      <c r="V32" s="8"/>
      <c r="W32" s="8"/>
      <c r="X32" s="8" t="e">
        <f t="shared" si="0"/>
        <v>#DIV/0!</v>
      </c>
    </row>
    <row r="33" spans="1:24" ht="18" customHeight="1">
      <c r="A33" s="6">
        <v>88</v>
      </c>
      <c r="B33" s="7" t="s">
        <v>42</v>
      </c>
      <c r="C33" s="6" t="s">
        <v>15</v>
      </c>
      <c r="D33" s="8"/>
      <c r="E33" s="8"/>
      <c r="F33" s="7"/>
      <c r="G33" s="8"/>
      <c r="H33" s="8"/>
      <c r="I33" s="8"/>
      <c r="J33" s="8"/>
      <c r="K33" s="8"/>
      <c r="L33" s="7"/>
      <c r="M33" s="8"/>
      <c r="N33" s="7"/>
      <c r="O33" s="7"/>
      <c r="P33" s="8"/>
      <c r="Q33" s="8"/>
      <c r="R33" s="8"/>
      <c r="S33" s="8"/>
      <c r="T33" s="8"/>
      <c r="U33" s="8"/>
      <c r="V33" s="8"/>
      <c r="W33" s="8"/>
      <c r="X33" s="8" t="e">
        <f t="shared" si="0"/>
        <v>#DIV/0!</v>
      </c>
    </row>
    <row r="34" spans="1:24" ht="18" customHeight="1">
      <c r="A34" s="6">
        <v>68</v>
      </c>
      <c r="B34" s="7" t="s">
        <v>35</v>
      </c>
      <c r="C34" s="6" t="s">
        <v>15</v>
      </c>
      <c r="D34" s="8"/>
      <c r="E34" s="8"/>
      <c r="F34" s="10"/>
      <c r="G34" s="8"/>
      <c r="H34" s="8"/>
      <c r="I34" s="8"/>
      <c r="J34" s="8"/>
      <c r="K34" s="8"/>
      <c r="L34" s="7"/>
      <c r="M34" s="7"/>
      <c r="N34" s="7"/>
      <c r="O34" s="7"/>
      <c r="P34" s="8"/>
      <c r="Q34" s="11"/>
      <c r="R34" s="8"/>
      <c r="S34" s="8"/>
      <c r="T34" s="8"/>
      <c r="U34" s="8"/>
      <c r="V34" s="8"/>
      <c r="W34" s="8"/>
      <c r="X34" s="8" t="e">
        <f t="shared" si="0"/>
        <v>#DIV/0!</v>
      </c>
    </row>
    <row r="35" spans="1:24" ht="18" customHeight="1">
      <c r="A35" s="6">
        <v>70</v>
      </c>
      <c r="B35" s="7" t="s">
        <v>36</v>
      </c>
      <c r="C35" s="6" t="s">
        <v>15</v>
      </c>
      <c r="D35" s="8"/>
      <c r="E35" s="8"/>
      <c r="F35" s="7"/>
      <c r="G35" s="8"/>
      <c r="H35" s="8"/>
      <c r="I35" s="8"/>
      <c r="J35" s="8"/>
      <c r="K35" s="8"/>
      <c r="L35" s="7"/>
      <c r="M35" s="7"/>
      <c r="N35" s="7"/>
      <c r="O35" s="7"/>
      <c r="P35" s="8"/>
      <c r="Q35" s="8"/>
      <c r="R35" s="8"/>
      <c r="S35" s="8"/>
      <c r="T35" s="8"/>
      <c r="U35" s="8"/>
      <c r="V35" s="8"/>
      <c r="W35" s="8"/>
      <c r="X35" s="8" t="e">
        <f t="shared" si="0"/>
        <v>#DIV/0!</v>
      </c>
    </row>
    <row r="36" spans="1:24" ht="18" customHeight="1">
      <c r="A36" s="6">
        <v>73</v>
      </c>
      <c r="B36" s="7" t="s">
        <v>37</v>
      </c>
      <c r="C36" s="6" t="s">
        <v>15</v>
      </c>
      <c r="D36" s="9"/>
      <c r="E36" s="8"/>
      <c r="F36" s="7"/>
      <c r="G36" s="8"/>
      <c r="H36" s="8"/>
      <c r="I36" s="8"/>
      <c r="J36" s="8"/>
      <c r="K36" s="8"/>
      <c r="L36" s="7"/>
      <c r="M36" s="7"/>
      <c r="N36" s="7"/>
      <c r="O36" s="7"/>
      <c r="P36" s="8"/>
      <c r="Q36" s="8"/>
      <c r="R36" s="8"/>
      <c r="S36" s="8"/>
      <c r="T36" s="8"/>
      <c r="U36" s="8"/>
      <c r="V36" s="8"/>
      <c r="W36" s="8"/>
      <c r="X36" s="8" t="e">
        <f t="shared" si="0"/>
        <v>#DIV/0!</v>
      </c>
    </row>
    <row r="37" spans="1:24" ht="18" customHeight="1">
      <c r="A37" s="6">
        <v>76</v>
      </c>
      <c r="B37" s="7" t="s">
        <v>38</v>
      </c>
      <c r="C37" s="6" t="s">
        <v>15</v>
      </c>
      <c r="D37" s="8"/>
      <c r="E37" s="8"/>
      <c r="F37" s="10"/>
      <c r="G37" s="8"/>
      <c r="H37" s="8"/>
      <c r="I37" s="8"/>
      <c r="J37" s="8"/>
      <c r="K37" s="8"/>
      <c r="L37" s="7"/>
      <c r="M37" s="8"/>
      <c r="N37" s="7"/>
      <c r="O37" s="7"/>
      <c r="P37" s="8"/>
      <c r="Q37" s="8"/>
      <c r="R37" s="8"/>
      <c r="S37" s="8"/>
      <c r="T37" s="8"/>
      <c r="U37" s="8"/>
      <c r="V37" s="8"/>
      <c r="W37" s="8"/>
      <c r="X37" s="8" t="e">
        <f t="shared" si="0"/>
        <v>#DIV/0!</v>
      </c>
    </row>
    <row r="38" spans="1:24" ht="18" customHeight="1">
      <c r="A38" s="6">
        <v>97</v>
      </c>
      <c r="B38" s="7" t="s">
        <v>46</v>
      </c>
      <c r="C38" s="6" t="s">
        <v>15</v>
      </c>
      <c r="D38" s="8"/>
      <c r="E38" s="8"/>
      <c r="F38" s="7"/>
      <c r="G38" s="8"/>
      <c r="H38" s="8"/>
      <c r="I38" s="8"/>
      <c r="J38" s="8"/>
      <c r="K38" s="8"/>
      <c r="L38" s="7"/>
      <c r="M38" s="7"/>
      <c r="N38" s="7"/>
      <c r="O38" s="7"/>
      <c r="P38" s="8"/>
      <c r="Q38" s="8"/>
      <c r="R38" s="8"/>
      <c r="S38" s="8"/>
      <c r="T38" s="8"/>
      <c r="U38" s="8"/>
      <c r="V38" s="8"/>
      <c r="W38" s="8"/>
      <c r="X38" s="8" t="e">
        <f t="shared" si="0"/>
        <v>#DIV/0!</v>
      </c>
    </row>
    <row r="39" spans="1:24" ht="18" customHeight="1">
      <c r="A39" s="6">
        <v>99</v>
      </c>
      <c r="B39" s="7" t="s">
        <v>47</v>
      </c>
      <c r="C39" s="6" t="s">
        <v>15</v>
      </c>
      <c r="D39" s="8"/>
      <c r="E39" s="8"/>
      <c r="F39" s="7"/>
      <c r="G39" s="8"/>
      <c r="H39" s="8"/>
      <c r="I39" s="8"/>
      <c r="J39" s="8"/>
      <c r="K39" s="8"/>
      <c r="L39" s="7"/>
      <c r="M39" s="8"/>
      <c r="N39" s="7"/>
      <c r="O39" s="7"/>
      <c r="P39" s="8"/>
      <c r="Q39" s="8"/>
      <c r="R39" s="8"/>
      <c r="S39" s="8"/>
      <c r="T39" s="8"/>
      <c r="U39" s="8"/>
      <c r="V39" s="8"/>
      <c r="W39" s="8"/>
      <c r="X39" s="8" t="e">
        <f t="shared" si="0"/>
        <v>#DIV/0!</v>
      </c>
    </row>
  </sheetData>
  <autoFilter ref="A7:X39" xr:uid="{00000000-0001-0000-0000-000000000000}"/>
  <sortState xmlns:xlrd2="http://schemas.microsoft.com/office/spreadsheetml/2017/richdata2" ref="A8:C39">
    <sortCondition ref="B8:B39"/>
  </sortState>
  <mergeCells count="6">
    <mergeCell ref="A1:D6"/>
    <mergeCell ref="E1:W2"/>
    <mergeCell ref="X1:X2"/>
    <mergeCell ref="E3:W4"/>
    <mergeCell ref="X3:X4"/>
    <mergeCell ref="E5:W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C18A8-1EF5-42F6-A788-5F38809DB202}">
  <dimension ref="A1:C5"/>
  <sheetViews>
    <sheetView zoomScale="80" zoomScaleNormal="80" workbookViewId="0">
      <selection activeCell="B11" sqref="B11"/>
    </sheetView>
  </sheetViews>
  <sheetFormatPr baseColWidth="10" defaultColWidth="9.81640625" defaultRowHeight="11.5"/>
  <cols>
    <col min="1" max="1" width="16.54296875" style="20" customWidth="1"/>
    <col min="2" max="2" width="25.7265625" style="20" customWidth="1"/>
    <col min="3" max="3" width="28.54296875" style="20" customWidth="1"/>
    <col min="4" max="16384" width="9.81640625" style="20"/>
  </cols>
  <sheetData>
    <row r="1" spans="1:3" ht="12.65" customHeight="1">
      <c r="A1" s="54" t="s">
        <v>186</v>
      </c>
      <c r="B1" s="54" t="s">
        <v>187</v>
      </c>
      <c r="C1" s="54" t="s">
        <v>188</v>
      </c>
    </row>
    <row r="2" spans="1:3">
      <c r="A2" s="55"/>
      <c r="B2" s="55"/>
      <c r="C2" s="55"/>
    </row>
    <row r="3" spans="1:3" ht="21.75" customHeight="1">
      <c r="A3" s="22">
        <v>1</v>
      </c>
      <c r="B3" s="26">
        <v>44911</v>
      </c>
      <c r="C3" s="22" t="s">
        <v>190</v>
      </c>
    </row>
    <row r="5" spans="1:3">
      <c r="A5" s="21" t="s">
        <v>189</v>
      </c>
    </row>
  </sheetData>
  <mergeCells count="3">
    <mergeCell ref="A1:A2"/>
    <mergeCell ref="B1:B2"/>
    <mergeCell ref="C1: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41"/>
  <sheetViews>
    <sheetView zoomScale="90" zoomScaleNormal="90" workbookViewId="0">
      <pane xSplit="3" ySplit="7" topLeftCell="D8" activePane="bottomRight" state="frozen"/>
      <selection pane="topRight" activeCell="C1" sqref="C1"/>
      <selection pane="bottomLeft" activeCell="A2" sqref="A2"/>
      <selection pane="bottomRight" sqref="A1:D6"/>
    </sheetView>
  </sheetViews>
  <sheetFormatPr baseColWidth="10" defaultColWidth="11.453125" defaultRowHeight="14.5"/>
  <cols>
    <col min="1" max="3" width="16" customWidth="1"/>
    <col min="5" max="5" width="20.1796875" customWidth="1"/>
    <col min="6" max="6" width="13.54296875" customWidth="1"/>
    <col min="7" max="7" width="23.54296875" customWidth="1"/>
    <col min="8" max="8" width="14" customWidth="1"/>
    <col min="9" max="9" width="20.54296875" customWidth="1"/>
    <col min="11" max="11" width="29.7265625" customWidth="1"/>
    <col min="13" max="13" width="23" customWidth="1"/>
    <col min="15" max="15" width="25.7265625" customWidth="1"/>
    <col min="17" max="17" width="26.54296875" customWidth="1"/>
    <col min="19" max="19" width="28.1796875" customWidth="1"/>
    <col min="21" max="21" width="23.453125" customWidth="1"/>
    <col min="23" max="23" width="26.81640625" customWidth="1"/>
    <col min="24" max="24" width="14" customWidth="1"/>
    <col min="25" max="25" width="25.1796875" customWidth="1"/>
    <col min="27" max="27" width="21.81640625" customWidth="1"/>
    <col min="28" max="28" width="12.81640625" customWidth="1"/>
    <col min="29" max="29" width="29.1796875" customWidth="1"/>
    <col min="30" max="30" width="14.7265625" customWidth="1"/>
    <col min="31" max="31" width="30.7265625" customWidth="1"/>
    <col min="33" max="33" width="30.7265625" customWidth="1"/>
    <col min="35" max="35" width="30.7265625" customWidth="1"/>
    <col min="37" max="37" width="21.1796875" customWidth="1"/>
    <col min="39" max="39" width="20.1796875" customWidth="1"/>
    <col min="40" max="40" width="13.54296875" customWidth="1"/>
    <col min="41" max="41" width="20.453125" customWidth="1"/>
    <col min="43" max="43" width="21.54296875" customWidth="1"/>
    <col min="45" max="45" width="26" customWidth="1"/>
    <col min="47" max="47" width="22.26953125" customWidth="1"/>
    <col min="48" max="48" width="13.1796875" customWidth="1"/>
    <col min="49" max="49" width="25.26953125" customWidth="1"/>
    <col min="51" max="51" width="26.453125" customWidth="1"/>
    <col min="52" max="52" width="21.54296875" customWidth="1"/>
  </cols>
  <sheetData>
    <row r="1" spans="1:52" ht="15" customHeight="1">
      <c r="A1" s="27"/>
      <c r="B1" s="27"/>
      <c r="C1" s="27"/>
      <c r="D1" s="27"/>
      <c r="E1" s="29" t="s">
        <v>164</v>
      </c>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1"/>
      <c r="AZ1" s="35" t="s">
        <v>194</v>
      </c>
    </row>
    <row r="2" spans="1:52" ht="15" customHeight="1">
      <c r="A2" s="27"/>
      <c r="B2" s="27"/>
      <c r="C2" s="27"/>
      <c r="D2" s="27"/>
      <c r="E2" s="32"/>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6"/>
    </row>
    <row r="3" spans="1:52" ht="15" customHeight="1">
      <c r="A3" s="27"/>
      <c r="B3" s="27"/>
      <c r="C3" s="27"/>
      <c r="D3" s="27"/>
      <c r="E3" s="41" t="s">
        <v>137</v>
      </c>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3"/>
      <c r="AZ3" s="38" t="s">
        <v>195</v>
      </c>
    </row>
    <row r="4" spans="1:52" ht="15" customHeight="1">
      <c r="A4" s="27"/>
      <c r="B4" s="27"/>
      <c r="C4" s="27"/>
      <c r="D4" s="27"/>
      <c r="E4" s="44"/>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6"/>
      <c r="AZ4" s="38"/>
    </row>
    <row r="5" spans="1:52" ht="15" customHeight="1">
      <c r="A5" s="27"/>
      <c r="B5" s="27"/>
      <c r="C5" s="27"/>
      <c r="D5" s="27"/>
      <c r="E5" s="41" t="s">
        <v>138</v>
      </c>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3"/>
      <c r="AZ5" s="15" t="s">
        <v>196</v>
      </c>
    </row>
    <row r="6" spans="1:52" ht="15" customHeight="1">
      <c r="A6" s="28"/>
      <c r="B6" s="28"/>
      <c r="C6" s="28"/>
      <c r="D6" s="28"/>
      <c r="E6" s="44"/>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6"/>
      <c r="AZ6" s="15" t="s">
        <v>139</v>
      </c>
    </row>
    <row r="7" spans="1:52" s="1" customFormat="1" ht="145">
      <c r="A7" s="12" t="s">
        <v>0</v>
      </c>
      <c r="B7" s="12" t="s">
        <v>1</v>
      </c>
      <c r="C7" s="12" t="s">
        <v>2</v>
      </c>
      <c r="D7" s="12" t="s">
        <v>48</v>
      </c>
      <c r="E7" s="13" t="s">
        <v>140</v>
      </c>
      <c r="F7" s="13" t="s">
        <v>49</v>
      </c>
      <c r="G7" s="13" t="s">
        <v>141</v>
      </c>
      <c r="H7" s="12" t="s">
        <v>50</v>
      </c>
      <c r="I7" s="13" t="s">
        <v>142</v>
      </c>
      <c r="J7" s="12" t="s">
        <v>51</v>
      </c>
      <c r="K7" s="13" t="s">
        <v>143</v>
      </c>
      <c r="L7" s="12" t="s">
        <v>52</v>
      </c>
      <c r="M7" s="13" t="s">
        <v>144</v>
      </c>
      <c r="N7" s="12" t="s">
        <v>53</v>
      </c>
      <c r="O7" s="13" t="s">
        <v>145</v>
      </c>
      <c r="P7" s="12" t="s">
        <v>54</v>
      </c>
      <c r="Q7" s="13" t="s">
        <v>146</v>
      </c>
      <c r="R7" s="12" t="s">
        <v>55</v>
      </c>
      <c r="S7" s="13" t="s">
        <v>147</v>
      </c>
      <c r="T7" s="12" t="s">
        <v>56</v>
      </c>
      <c r="U7" s="13" t="s">
        <v>148</v>
      </c>
      <c r="V7" s="12" t="s">
        <v>57</v>
      </c>
      <c r="W7" s="13" t="s">
        <v>149</v>
      </c>
      <c r="X7" s="12" t="s">
        <v>58</v>
      </c>
      <c r="Y7" s="13" t="s">
        <v>150</v>
      </c>
      <c r="Z7" s="12" t="s">
        <v>59</v>
      </c>
      <c r="AA7" s="13" t="s">
        <v>151</v>
      </c>
      <c r="AB7" s="12" t="s">
        <v>60</v>
      </c>
      <c r="AC7" s="13" t="s">
        <v>152</v>
      </c>
      <c r="AD7" s="12" t="s">
        <v>61</v>
      </c>
      <c r="AE7" s="13" t="s">
        <v>153</v>
      </c>
      <c r="AF7" s="12" t="s">
        <v>62</v>
      </c>
      <c r="AG7" s="13" t="s">
        <v>154</v>
      </c>
      <c r="AH7" s="12" t="s">
        <v>63</v>
      </c>
      <c r="AI7" s="13" t="s">
        <v>155</v>
      </c>
      <c r="AJ7" s="12" t="s">
        <v>64</v>
      </c>
      <c r="AK7" s="13" t="s">
        <v>156</v>
      </c>
      <c r="AL7" s="12" t="s">
        <v>65</v>
      </c>
      <c r="AM7" s="13" t="s">
        <v>157</v>
      </c>
      <c r="AN7" s="13" t="s">
        <v>66</v>
      </c>
      <c r="AO7" s="13" t="s">
        <v>158</v>
      </c>
      <c r="AP7" s="12" t="s">
        <v>67</v>
      </c>
      <c r="AQ7" s="13" t="s">
        <v>159</v>
      </c>
      <c r="AR7" s="13" t="s">
        <v>68</v>
      </c>
      <c r="AS7" s="13" t="s">
        <v>160</v>
      </c>
      <c r="AT7" s="12" t="s">
        <v>69</v>
      </c>
      <c r="AU7" s="13" t="s">
        <v>161</v>
      </c>
      <c r="AV7" s="12" t="s">
        <v>70</v>
      </c>
      <c r="AW7" s="13" t="s">
        <v>162</v>
      </c>
      <c r="AX7" s="13" t="s">
        <v>71</v>
      </c>
      <c r="AY7" s="13" t="s">
        <v>163</v>
      </c>
      <c r="AZ7" s="14" t="s">
        <v>13</v>
      </c>
    </row>
    <row r="8" spans="1:52">
      <c r="A8" s="2">
        <v>91</v>
      </c>
      <c r="B8" s="3" t="s">
        <v>43</v>
      </c>
      <c r="C8" s="2" t="s">
        <v>15</v>
      </c>
      <c r="D8" s="5"/>
      <c r="E8" s="5"/>
      <c r="F8" s="5"/>
      <c r="G8" s="5"/>
      <c r="H8" s="3"/>
      <c r="I8" s="3"/>
      <c r="J8" s="3"/>
      <c r="K8" s="3"/>
      <c r="L8" s="3"/>
      <c r="M8" s="3"/>
      <c r="N8" s="5"/>
      <c r="O8" s="5"/>
      <c r="P8" s="5"/>
      <c r="Q8" s="5"/>
      <c r="R8" s="5"/>
      <c r="S8" s="5"/>
      <c r="T8" s="5"/>
      <c r="U8" s="5"/>
      <c r="V8" s="3"/>
      <c r="W8" s="3"/>
      <c r="X8" s="5"/>
      <c r="Y8" s="5"/>
      <c r="Z8" s="3"/>
      <c r="AA8" s="5"/>
      <c r="AB8" s="3"/>
      <c r="AC8" s="3"/>
      <c r="AD8" s="3"/>
      <c r="AE8" s="3"/>
      <c r="AF8" s="3"/>
      <c r="AG8" s="3"/>
      <c r="AH8" s="3"/>
      <c r="AI8" s="3"/>
      <c r="AJ8" s="3"/>
      <c r="AK8" s="5"/>
      <c r="AL8" s="5"/>
      <c r="AM8" s="5"/>
      <c r="AN8" s="5"/>
      <c r="AO8" s="5"/>
      <c r="AP8" s="5"/>
      <c r="AQ8" s="5"/>
      <c r="AR8" s="5"/>
      <c r="AS8" s="5"/>
      <c r="AT8" s="5"/>
      <c r="AU8" s="5"/>
      <c r="AV8" s="5"/>
      <c r="AW8" s="5"/>
      <c r="AX8" s="5"/>
      <c r="AY8" s="5"/>
      <c r="AZ8" s="5" t="e">
        <f t="shared" ref="AZ8:AZ39" si="0">AVERAGE(D8:AY8)</f>
        <v>#DIV/0!</v>
      </c>
    </row>
    <row r="9" spans="1:52">
      <c r="A9" s="6">
        <v>5</v>
      </c>
      <c r="B9" s="7" t="s">
        <v>14</v>
      </c>
      <c r="C9" s="6" t="s">
        <v>15</v>
      </c>
      <c r="D9" s="8"/>
      <c r="E9" s="8"/>
      <c r="F9" s="8"/>
      <c r="G9" s="8"/>
      <c r="H9" s="7"/>
      <c r="I9" s="7"/>
      <c r="J9" s="7"/>
      <c r="K9" s="7"/>
      <c r="L9" s="8"/>
      <c r="M9" s="8"/>
      <c r="N9" s="8"/>
      <c r="O9" s="8"/>
      <c r="P9" s="8"/>
      <c r="Q9" s="8"/>
      <c r="R9" s="8"/>
      <c r="S9" s="8"/>
      <c r="T9" s="8"/>
      <c r="U9" s="8"/>
      <c r="V9" s="7"/>
      <c r="W9" s="7"/>
      <c r="X9" s="8"/>
      <c r="Y9" s="8"/>
      <c r="Z9" s="8"/>
      <c r="AA9" s="8"/>
      <c r="AB9" s="7"/>
      <c r="AC9" s="7"/>
      <c r="AD9" s="7"/>
      <c r="AE9" s="7"/>
      <c r="AF9" s="7"/>
      <c r="AG9" s="7"/>
      <c r="AH9" s="8"/>
      <c r="AI9" s="8"/>
      <c r="AJ9" s="7"/>
      <c r="AK9" s="8"/>
      <c r="AL9" s="8"/>
      <c r="AM9" s="8"/>
      <c r="AN9" s="8"/>
      <c r="AO9" s="8"/>
      <c r="AP9" s="8"/>
      <c r="AQ9" s="8"/>
      <c r="AR9" s="8"/>
      <c r="AS9" s="8"/>
      <c r="AT9" s="8"/>
      <c r="AU9" s="8"/>
      <c r="AV9" s="8"/>
      <c r="AW9" s="8"/>
      <c r="AX9" s="8"/>
      <c r="AY9" s="8"/>
      <c r="AZ9" s="8" t="e">
        <f t="shared" si="0"/>
        <v>#DIV/0!</v>
      </c>
    </row>
    <row r="10" spans="1:52">
      <c r="A10" s="6">
        <v>81</v>
      </c>
      <c r="B10" s="7" t="s">
        <v>39</v>
      </c>
      <c r="C10" s="6" t="s">
        <v>15</v>
      </c>
      <c r="D10" s="8"/>
      <c r="E10" s="8"/>
      <c r="F10" s="8"/>
      <c r="G10" s="8"/>
      <c r="H10" s="7"/>
      <c r="I10" s="7"/>
      <c r="J10" s="7"/>
      <c r="K10" s="7"/>
      <c r="L10" s="8"/>
      <c r="M10" s="8"/>
      <c r="N10" s="8"/>
      <c r="O10" s="8"/>
      <c r="P10" s="8"/>
      <c r="Q10" s="8"/>
      <c r="R10" s="8"/>
      <c r="S10" s="8"/>
      <c r="T10" s="8"/>
      <c r="U10" s="8"/>
      <c r="V10" s="7"/>
      <c r="W10" s="7"/>
      <c r="X10" s="8"/>
      <c r="Y10" s="8"/>
      <c r="Z10" s="7"/>
      <c r="AA10" s="7"/>
      <c r="AB10" s="7"/>
      <c r="AC10" s="7"/>
      <c r="AD10" s="7"/>
      <c r="AE10" s="7"/>
      <c r="AF10" s="7"/>
      <c r="AG10" s="7"/>
      <c r="AH10" s="8"/>
      <c r="AI10" s="8"/>
      <c r="AJ10" s="7"/>
      <c r="AK10" s="8"/>
      <c r="AL10" s="8"/>
      <c r="AM10" s="8"/>
      <c r="AN10" s="8"/>
      <c r="AO10" s="8"/>
      <c r="AP10" s="8"/>
      <c r="AQ10" s="8"/>
      <c r="AR10" s="8"/>
      <c r="AS10" s="8"/>
      <c r="AT10" s="8"/>
      <c r="AU10" s="8"/>
      <c r="AV10" s="8"/>
      <c r="AW10" s="8"/>
      <c r="AX10" s="8"/>
      <c r="AY10" s="8"/>
      <c r="AZ10" s="8" t="e">
        <f t="shared" si="0"/>
        <v>#DIV/0!</v>
      </c>
    </row>
    <row r="11" spans="1:52">
      <c r="A11" s="6">
        <v>8</v>
      </c>
      <c r="B11" s="7" t="s">
        <v>17</v>
      </c>
      <c r="C11" s="6" t="s">
        <v>15</v>
      </c>
      <c r="D11" s="8"/>
      <c r="E11" s="8"/>
      <c r="F11" s="8"/>
      <c r="G11" s="8"/>
      <c r="H11" s="7"/>
      <c r="I11" s="7"/>
      <c r="J11" s="7"/>
      <c r="K11" s="7"/>
      <c r="L11" s="7"/>
      <c r="M11" s="7"/>
      <c r="N11" s="8"/>
      <c r="O11" s="8"/>
      <c r="P11" s="8"/>
      <c r="Q11" s="8"/>
      <c r="R11" s="8"/>
      <c r="S11" s="8"/>
      <c r="T11" s="8"/>
      <c r="U11" s="8"/>
      <c r="V11" s="7"/>
      <c r="W11" s="7"/>
      <c r="X11" s="8"/>
      <c r="Y11" s="8"/>
      <c r="Z11" s="7"/>
      <c r="AA11" s="7"/>
      <c r="AB11" s="7"/>
      <c r="AC11" s="7"/>
      <c r="AD11" s="7"/>
      <c r="AE11" s="7"/>
      <c r="AF11" s="7"/>
      <c r="AG11" s="7"/>
      <c r="AH11" s="8"/>
      <c r="AI11" s="8"/>
      <c r="AJ11" s="7"/>
      <c r="AK11" s="8"/>
      <c r="AL11" s="8"/>
      <c r="AM11" s="8"/>
      <c r="AN11" s="8"/>
      <c r="AO11" s="8"/>
      <c r="AP11" s="8"/>
      <c r="AQ11" s="8"/>
      <c r="AR11" s="8"/>
      <c r="AS11" s="8"/>
      <c r="AT11" s="8"/>
      <c r="AU11" s="8"/>
      <c r="AV11" s="8"/>
      <c r="AW11" s="8"/>
      <c r="AX11" s="8"/>
      <c r="AY11" s="8"/>
      <c r="AZ11" s="8" t="e">
        <f t="shared" si="0"/>
        <v>#DIV/0!</v>
      </c>
    </row>
    <row r="12" spans="1:52">
      <c r="A12" s="6">
        <v>13</v>
      </c>
      <c r="B12" s="7" t="s">
        <v>18</v>
      </c>
      <c r="C12" s="6" t="s">
        <v>15</v>
      </c>
      <c r="D12" s="8"/>
      <c r="E12" s="8"/>
      <c r="F12" s="8"/>
      <c r="G12" s="8"/>
      <c r="H12" s="7"/>
      <c r="I12" s="7"/>
      <c r="J12" s="7"/>
      <c r="K12" s="7"/>
      <c r="L12" s="8"/>
      <c r="M12" s="8"/>
      <c r="N12" s="8"/>
      <c r="O12" s="8"/>
      <c r="P12" s="8"/>
      <c r="Q12" s="8"/>
      <c r="R12" s="8"/>
      <c r="S12" s="8"/>
      <c r="T12" s="8"/>
      <c r="U12" s="8"/>
      <c r="V12" s="7"/>
      <c r="W12" s="7"/>
      <c r="X12" s="8"/>
      <c r="Y12" s="8"/>
      <c r="Z12" s="8"/>
      <c r="AA12" s="8"/>
      <c r="AB12" s="7"/>
      <c r="AC12" s="7"/>
      <c r="AD12" s="7"/>
      <c r="AE12" s="7"/>
      <c r="AF12" s="7"/>
      <c r="AG12" s="7"/>
      <c r="AH12" s="8"/>
      <c r="AI12" s="8"/>
      <c r="AJ12" s="7"/>
      <c r="AK12" s="8"/>
      <c r="AL12" s="8"/>
      <c r="AM12" s="8"/>
      <c r="AN12" s="8"/>
      <c r="AO12" s="8"/>
      <c r="AP12" s="7"/>
      <c r="AQ12" s="8"/>
      <c r="AR12" s="8"/>
      <c r="AS12" s="8"/>
      <c r="AT12" s="8"/>
      <c r="AU12" s="8"/>
      <c r="AV12" s="8"/>
      <c r="AW12" s="8"/>
      <c r="AX12" s="8"/>
      <c r="AY12" s="8"/>
      <c r="AZ12" s="8" t="e">
        <f t="shared" si="0"/>
        <v>#DIV/0!</v>
      </c>
    </row>
    <row r="13" spans="1:52">
      <c r="A13" s="6">
        <v>15</v>
      </c>
      <c r="B13" s="7" t="s">
        <v>19</v>
      </c>
      <c r="C13" s="6" t="s">
        <v>15</v>
      </c>
      <c r="D13" s="8"/>
      <c r="E13" s="8"/>
      <c r="F13" s="8"/>
      <c r="G13" s="8"/>
      <c r="H13" s="7"/>
      <c r="I13" s="7"/>
      <c r="J13" s="7"/>
      <c r="K13" s="8"/>
      <c r="L13" s="8"/>
      <c r="M13" s="8"/>
      <c r="N13" s="8"/>
      <c r="O13" s="8"/>
      <c r="P13" s="8"/>
      <c r="Q13" s="8"/>
      <c r="R13" s="8"/>
      <c r="S13" s="8"/>
      <c r="T13" s="8"/>
      <c r="U13" s="8"/>
      <c r="V13" s="7"/>
      <c r="W13" s="7"/>
      <c r="X13" s="8"/>
      <c r="Y13" s="8"/>
      <c r="Z13" s="8"/>
      <c r="AA13" s="8"/>
      <c r="AB13" s="7"/>
      <c r="AC13" s="7"/>
      <c r="AD13" s="7"/>
      <c r="AE13" s="7"/>
      <c r="AF13" s="7"/>
      <c r="AG13" s="7"/>
      <c r="AH13" s="8"/>
      <c r="AI13" s="8"/>
      <c r="AJ13" s="7"/>
      <c r="AK13" s="8"/>
      <c r="AL13" s="8"/>
      <c r="AM13" s="8"/>
      <c r="AN13" s="8"/>
      <c r="AO13" s="8"/>
      <c r="AP13" s="7"/>
      <c r="AQ13" s="8"/>
      <c r="AR13" s="8"/>
      <c r="AS13" s="8"/>
      <c r="AT13" s="8"/>
      <c r="AU13" s="8"/>
      <c r="AV13" s="8"/>
      <c r="AW13" s="8"/>
      <c r="AX13" s="8"/>
      <c r="AY13" s="8"/>
      <c r="AZ13" s="8" t="e">
        <f t="shared" si="0"/>
        <v>#DIV/0!</v>
      </c>
    </row>
    <row r="14" spans="1:52" ht="17.25" customHeight="1">
      <c r="A14" s="6">
        <v>17</v>
      </c>
      <c r="B14" s="7" t="s">
        <v>20</v>
      </c>
      <c r="C14" s="6" t="s">
        <v>15</v>
      </c>
      <c r="D14" s="8"/>
      <c r="E14" s="8"/>
      <c r="F14" s="8"/>
      <c r="G14" s="8"/>
      <c r="H14" s="7"/>
      <c r="I14" s="8"/>
      <c r="J14" s="7"/>
      <c r="K14" s="8"/>
      <c r="L14" s="8"/>
      <c r="M14" s="8"/>
      <c r="N14" s="8"/>
      <c r="O14" s="8"/>
      <c r="P14" s="8"/>
      <c r="Q14" s="8"/>
      <c r="R14" s="8"/>
      <c r="S14" s="8"/>
      <c r="T14" s="8"/>
      <c r="U14" s="8"/>
      <c r="V14" s="7"/>
      <c r="W14" s="7"/>
      <c r="X14" s="8"/>
      <c r="Y14" s="8"/>
      <c r="Z14" s="7"/>
      <c r="AA14" s="7"/>
      <c r="AB14" s="7"/>
      <c r="AC14" s="7"/>
      <c r="AD14" s="7"/>
      <c r="AE14" s="7"/>
      <c r="AF14" s="7"/>
      <c r="AG14" s="7"/>
      <c r="AH14" s="8"/>
      <c r="AI14" s="8"/>
      <c r="AJ14" s="7"/>
      <c r="AK14" s="8"/>
      <c r="AL14" s="8"/>
      <c r="AM14" s="8"/>
      <c r="AN14" s="8"/>
      <c r="AO14" s="8"/>
      <c r="AP14" s="8"/>
      <c r="AQ14" s="8"/>
      <c r="AR14" s="8"/>
      <c r="AS14" s="8"/>
      <c r="AT14" s="8"/>
      <c r="AU14" s="8"/>
      <c r="AV14" s="8"/>
      <c r="AW14" s="8"/>
      <c r="AX14" s="8"/>
      <c r="AY14" s="8"/>
      <c r="AZ14" s="8" t="e">
        <f t="shared" si="0"/>
        <v>#DIV/0!</v>
      </c>
    </row>
    <row r="15" spans="1:52">
      <c r="A15" s="6">
        <v>18</v>
      </c>
      <c r="B15" s="7" t="s">
        <v>21</v>
      </c>
      <c r="C15" s="6" t="s">
        <v>15</v>
      </c>
      <c r="D15" s="8"/>
      <c r="E15" s="8"/>
      <c r="F15" s="8"/>
      <c r="G15" s="8"/>
      <c r="H15" s="7"/>
      <c r="I15" s="7"/>
      <c r="J15" s="7"/>
      <c r="K15" s="7"/>
      <c r="L15" s="8"/>
      <c r="M15" s="8"/>
      <c r="N15" s="8"/>
      <c r="O15" s="8"/>
      <c r="P15" s="8"/>
      <c r="Q15" s="8"/>
      <c r="R15" s="8"/>
      <c r="S15" s="8"/>
      <c r="T15" s="8"/>
      <c r="U15" s="8"/>
      <c r="V15" s="7"/>
      <c r="W15" s="7"/>
      <c r="X15" s="8"/>
      <c r="Y15" s="8"/>
      <c r="Z15" s="8"/>
      <c r="AA15" s="8"/>
      <c r="AB15" s="7"/>
      <c r="AC15" s="7"/>
      <c r="AD15" s="7"/>
      <c r="AE15" s="7"/>
      <c r="AF15" s="7"/>
      <c r="AG15" s="7"/>
      <c r="AH15" s="8"/>
      <c r="AI15" s="8"/>
      <c r="AJ15" s="7"/>
      <c r="AK15" s="8"/>
      <c r="AL15" s="8"/>
      <c r="AM15" s="8"/>
      <c r="AN15" s="8"/>
      <c r="AO15" s="8"/>
      <c r="AP15" s="8"/>
      <c r="AQ15" s="8"/>
      <c r="AR15" s="8"/>
      <c r="AS15" s="8"/>
      <c r="AT15" s="8"/>
      <c r="AU15" s="8"/>
      <c r="AV15" s="8"/>
      <c r="AW15" s="8"/>
      <c r="AX15" s="8"/>
      <c r="AY15" s="8"/>
      <c r="AZ15" s="8" t="e">
        <f t="shared" si="0"/>
        <v>#DIV/0!</v>
      </c>
    </row>
    <row r="16" spans="1:52">
      <c r="A16" s="6">
        <v>85</v>
      </c>
      <c r="B16" s="7" t="s">
        <v>40</v>
      </c>
      <c r="C16" s="6" t="s">
        <v>15</v>
      </c>
      <c r="D16" s="8"/>
      <c r="E16" s="8"/>
      <c r="F16" s="8"/>
      <c r="G16" s="8"/>
      <c r="H16" s="7"/>
      <c r="I16" s="7"/>
      <c r="J16" s="7"/>
      <c r="K16" s="7"/>
      <c r="L16" s="7"/>
      <c r="M16" s="7"/>
      <c r="N16" s="8"/>
      <c r="O16" s="8"/>
      <c r="P16" s="8"/>
      <c r="Q16" s="8"/>
      <c r="R16" s="8"/>
      <c r="S16" s="8"/>
      <c r="T16" s="8"/>
      <c r="U16" s="8"/>
      <c r="V16" s="7"/>
      <c r="W16" s="7"/>
      <c r="X16" s="8"/>
      <c r="Y16" s="8"/>
      <c r="Z16" s="7"/>
      <c r="AA16" s="7"/>
      <c r="AB16" s="7"/>
      <c r="AC16" s="7"/>
      <c r="AD16" s="7"/>
      <c r="AE16" s="7"/>
      <c r="AF16" s="7"/>
      <c r="AG16" s="7"/>
      <c r="AH16" s="8"/>
      <c r="AI16" s="8"/>
      <c r="AJ16" s="7"/>
      <c r="AK16" s="8"/>
      <c r="AL16" s="8"/>
      <c r="AM16" s="8"/>
      <c r="AN16" s="8"/>
      <c r="AO16" s="8"/>
      <c r="AP16" s="8"/>
      <c r="AQ16" s="8"/>
      <c r="AR16" s="8"/>
      <c r="AS16" s="8"/>
      <c r="AT16" s="8"/>
      <c r="AU16" s="8"/>
      <c r="AV16" s="8"/>
      <c r="AW16" s="8"/>
      <c r="AX16" s="8"/>
      <c r="AY16" s="8"/>
      <c r="AZ16" s="8" t="e">
        <f t="shared" si="0"/>
        <v>#DIV/0!</v>
      </c>
    </row>
    <row r="17" spans="1:52">
      <c r="A17" s="6">
        <v>19</v>
      </c>
      <c r="B17" s="7" t="s">
        <v>22</v>
      </c>
      <c r="C17" s="6" t="s">
        <v>15</v>
      </c>
      <c r="D17" s="8"/>
      <c r="E17" s="8"/>
      <c r="F17" s="8"/>
      <c r="G17" s="8"/>
      <c r="H17" s="7"/>
      <c r="I17" s="7"/>
      <c r="J17" s="7"/>
      <c r="K17" s="7"/>
      <c r="L17" s="8"/>
      <c r="M17" s="8"/>
      <c r="N17" s="8"/>
      <c r="O17" s="8"/>
      <c r="P17" s="8"/>
      <c r="Q17" s="8"/>
      <c r="R17" s="8"/>
      <c r="S17" s="8"/>
      <c r="T17" s="8"/>
      <c r="U17" s="8"/>
      <c r="V17" s="7"/>
      <c r="W17" s="7"/>
      <c r="X17" s="8"/>
      <c r="Y17" s="8"/>
      <c r="Z17" s="8"/>
      <c r="AA17" s="8"/>
      <c r="AB17" s="7"/>
      <c r="AC17" s="7"/>
      <c r="AD17" s="7"/>
      <c r="AE17" s="7"/>
      <c r="AF17" s="7"/>
      <c r="AG17" s="7"/>
      <c r="AH17" s="8"/>
      <c r="AI17" s="8"/>
      <c r="AJ17" s="7"/>
      <c r="AK17" s="8"/>
      <c r="AL17" s="8"/>
      <c r="AM17" s="8"/>
      <c r="AN17" s="8"/>
      <c r="AO17" s="8"/>
      <c r="AP17" s="8"/>
      <c r="AQ17" s="8"/>
      <c r="AR17" s="8"/>
      <c r="AS17" s="8"/>
      <c r="AT17" s="8"/>
      <c r="AU17" s="8"/>
      <c r="AV17" s="8"/>
      <c r="AW17" s="8"/>
      <c r="AX17" s="8"/>
      <c r="AY17" s="8"/>
      <c r="AZ17" s="8" t="e">
        <f t="shared" si="0"/>
        <v>#DIV/0!</v>
      </c>
    </row>
    <row r="18" spans="1:52">
      <c r="A18" s="6">
        <v>20</v>
      </c>
      <c r="B18" s="7" t="s">
        <v>23</v>
      </c>
      <c r="C18" s="6" t="s">
        <v>15</v>
      </c>
      <c r="D18" s="8"/>
      <c r="E18" s="8"/>
      <c r="F18" s="8"/>
      <c r="G18" s="8"/>
      <c r="H18" s="7"/>
      <c r="I18" s="7"/>
      <c r="J18" s="7"/>
      <c r="K18" s="7"/>
      <c r="L18" s="7"/>
      <c r="M18" s="7"/>
      <c r="N18" s="8"/>
      <c r="O18" s="8"/>
      <c r="P18" s="8"/>
      <c r="Q18" s="8"/>
      <c r="R18" s="8"/>
      <c r="S18" s="8"/>
      <c r="T18" s="8"/>
      <c r="U18" s="8"/>
      <c r="V18" s="7"/>
      <c r="W18" s="7"/>
      <c r="X18" s="8"/>
      <c r="Y18" s="8"/>
      <c r="Z18" s="8"/>
      <c r="AA18" s="8"/>
      <c r="AB18" s="7"/>
      <c r="AC18" s="7"/>
      <c r="AD18" s="7"/>
      <c r="AE18" s="7"/>
      <c r="AF18" s="7"/>
      <c r="AG18" s="7"/>
      <c r="AH18" s="8"/>
      <c r="AI18" s="8"/>
      <c r="AJ18" s="7"/>
      <c r="AK18" s="8"/>
      <c r="AL18" s="8"/>
      <c r="AM18" s="8"/>
      <c r="AN18" s="8"/>
      <c r="AO18" s="8"/>
      <c r="AP18" s="7"/>
      <c r="AQ18" s="8"/>
      <c r="AR18" s="8"/>
      <c r="AS18" s="8"/>
      <c r="AT18" s="8"/>
      <c r="AU18" s="8"/>
      <c r="AV18" s="8"/>
      <c r="AW18" s="8"/>
      <c r="AX18" s="8"/>
      <c r="AY18" s="8"/>
      <c r="AZ18" s="8" t="e">
        <f t="shared" si="0"/>
        <v>#DIV/0!</v>
      </c>
    </row>
    <row r="19" spans="1:52">
      <c r="A19" s="6">
        <v>27</v>
      </c>
      <c r="B19" s="7" t="s">
        <v>26</v>
      </c>
      <c r="C19" s="6" t="s">
        <v>15</v>
      </c>
      <c r="D19" s="8"/>
      <c r="E19" s="8"/>
      <c r="F19" s="8"/>
      <c r="G19" s="8"/>
      <c r="H19" s="7"/>
      <c r="I19" s="7"/>
      <c r="J19" s="7"/>
      <c r="K19" s="7"/>
      <c r="L19" s="7"/>
      <c r="M19" s="7"/>
      <c r="N19" s="8"/>
      <c r="O19" s="8"/>
      <c r="P19" s="8"/>
      <c r="Q19" s="8"/>
      <c r="R19" s="8"/>
      <c r="S19" s="8"/>
      <c r="T19" s="8"/>
      <c r="U19" s="8"/>
      <c r="V19" s="7"/>
      <c r="W19" s="7"/>
      <c r="X19" s="8"/>
      <c r="Y19" s="8"/>
      <c r="Z19" s="7"/>
      <c r="AA19" s="7"/>
      <c r="AB19" s="7"/>
      <c r="AC19" s="7"/>
      <c r="AD19" s="7"/>
      <c r="AE19" s="7"/>
      <c r="AF19" s="7"/>
      <c r="AG19" s="7"/>
      <c r="AH19" s="8"/>
      <c r="AI19" s="8"/>
      <c r="AJ19" s="7"/>
      <c r="AK19" s="8"/>
      <c r="AL19" s="8"/>
      <c r="AM19" s="8"/>
      <c r="AN19" s="8"/>
      <c r="AO19" s="8"/>
      <c r="AP19" s="8"/>
      <c r="AQ19" s="8"/>
      <c r="AR19" s="8"/>
      <c r="AS19" s="8"/>
      <c r="AT19" s="8"/>
      <c r="AU19" s="8"/>
      <c r="AV19" s="8"/>
      <c r="AW19" s="8"/>
      <c r="AX19" s="8"/>
      <c r="AY19" s="8"/>
      <c r="AZ19" s="8" t="e">
        <f t="shared" si="0"/>
        <v>#DIV/0!</v>
      </c>
    </row>
    <row r="20" spans="1:52">
      <c r="A20" s="6">
        <v>23</v>
      </c>
      <c r="B20" s="7" t="s">
        <v>24</v>
      </c>
      <c r="C20" s="6" t="s">
        <v>15</v>
      </c>
      <c r="D20" s="8"/>
      <c r="E20" s="8"/>
      <c r="F20" s="8"/>
      <c r="G20" s="8"/>
      <c r="H20" s="7"/>
      <c r="I20" s="7"/>
      <c r="J20" s="7"/>
      <c r="K20" s="7"/>
      <c r="L20" s="7"/>
      <c r="M20" s="7"/>
      <c r="N20" s="8"/>
      <c r="O20" s="8"/>
      <c r="P20" s="8"/>
      <c r="Q20" s="8"/>
      <c r="R20" s="8"/>
      <c r="S20" s="8"/>
      <c r="T20" s="8"/>
      <c r="U20" s="8"/>
      <c r="V20" s="7"/>
      <c r="W20" s="7"/>
      <c r="X20" s="8"/>
      <c r="Y20" s="8"/>
      <c r="Z20" s="7"/>
      <c r="AA20" s="8"/>
      <c r="AB20" s="7"/>
      <c r="AC20" s="7"/>
      <c r="AD20" s="7"/>
      <c r="AE20" s="7"/>
      <c r="AF20" s="7"/>
      <c r="AG20" s="7"/>
      <c r="AH20" s="8"/>
      <c r="AI20" s="8"/>
      <c r="AJ20" s="7"/>
      <c r="AK20" s="8"/>
      <c r="AL20" s="8"/>
      <c r="AM20" s="8"/>
      <c r="AN20" s="8"/>
      <c r="AO20" s="8"/>
      <c r="AP20" s="8"/>
      <c r="AQ20" s="8"/>
      <c r="AR20" s="8"/>
      <c r="AS20" s="8"/>
      <c r="AT20" s="8"/>
      <c r="AU20" s="8"/>
      <c r="AV20" s="8"/>
      <c r="AW20" s="8"/>
      <c r="AX20" s="8"/>
      <c r="AY20" s="8"/>
      <c r="AZ20" s="8" t="e">
        <f t="shared" si="0"/>
        <v>#DIV/0!</v>
      </c>
    </row>
    <row r="21" spans="1:52">
      <c r="A21" s="6">
        <v>25</v>
      </c>
      <c r="B21" s="7" t="s">
        <v>25</v>
      </c>
      <c r="C21" s="6" t="s">
        <v>15</v>
      </c>
      <c r="D21" s="8"/>
      <c r="E21" s="8"/>
      <c r="F21" s="8"/>
      <c r="G21" s="8"/>
      <c r="H21" s="7"/>
      <c r="I21" s="7"/>
      <c r="J21" s="7"/>
      <c r="K21" s="7"/>
      <c r="L21" s="7"/>
      <c r="M21" s="7"/>
      <c r="N21" s="8"/>
      <c r="O21" s="8"/>
      <c r="P21" s="8"/>
      <c r="Q21" s="8"/>
      <c r="R21" s="8"/>
      <c r="S21" s="8"/>
      <c r="T21" s="8"/>
      <c r="U21" s="8"/>
      <c r="V21" s="7"/>
      <c r="W21" s="7"/>
      <c r="X21" s="8"/>
      <c r="Y21" s="8"/>
      <c r="Z21" s="7"/>
      <c r="AA21" s="7"/>
      <c r="AB21" s="7"/>
      <c r="AC21" s="7"/>
      <c r="AD21" s="7"/>
      <c r="AE21" s="7"/>
      <c r="AF21" s="7"/>
      <c r="AG21" s="7"/>
      <c r="AH21" s="7"/>
      <c r="AI21" s="7"/>
      <c r="AJ21" s="7"/>
      <c r="AK21" s="8"/>
      <c r="AL21" s="8"/>
      <c r="AM21" s="8"/>
      <c r="AN21" s="8"/>
      <c r="AO21" s="8"/>
      <c r="AP21" s="8"/>
      <c r="AQ21" s="8"/>
      <c r="AR21" s="8"/>
      <c r="AS21" s="8"/>
      <c r="AT21" s="8"/>
      <c r="AU21" s="8"/>
      <c r="AV21" s="8"/>
      <c r="AW21" s="8"/>
      <c r="AX21" s="8"/>
      <c r="AY21" s="8"/>
      <c r="AZ21" s="8" t="e">
        <f t="shared" si="0"/>
        <v>#DIV/0!</v>
      </c>
    </row>
    <row r="22" spans="1:52">
      <c r="A22" s="6">
        <v>94</v>
      </c>
      <c r="B22" s="7" t="s">
        <v>44</v>
      </c>
      <c r="C22" s="6" t="s">
        <v>15</v>
      </c>
      <c r="D22" s="8"/>
      <c r="E22" s="8"/>
      <c r="F22" s="8"/>
      <c r="G22" s="8"/>
      <c r="H22" s="7"/>
      <c r="I22" s="8"/>
      <c r="J22" s="7"/>
      <c r="K22" s="8"/>
      <c r="L22" s="8"/>
      <c r="M22" s="8"/>
      <c r="N22" s="8"/>
      <c r="O22" s="8"/>
      <c r="P22" s="8"/>
      <c r="Q22" s="8"/>
      <c r="R22" s="8"/>
      <c r="S22" s="8"/>
      <c r="T22" s="8"/>
      <c r="U22" s="8"/>
      <c r="V22" s="7"/>
      <c r="W22" s="7"/>
      <c r="X22" s="8"/>
      <c r="Y22" s="8"/>
      <c r="Z22" s="7"/>
      <c r="AA22" s="8"/>
      <c r="AB22" s="7"/>
      <c r="AC22" s="7"/>
      <c r="AD22" s="7"/>
      <c r="AE22" s="7"/>
      <c r="AF22" s="7"/>
      <c r="AG22" s="7"/>
      <c r="AH22" s="8"/>
      <c r="AI22" s="8"/>
      <c r="AJ22" s="7"/>
      <c r="AK22" s="8"/>
      <c r="AL22" s="8"/>
      <c r="AM22" s="8"/>
      <c r="AN22" s="8"/>
      <c r="AO22" s="8"/>
      <c r="AP22" s="8"/>
      <c r="AQ22" s="8"/>
      <c r="AR22" s="8"/>
      <c r="AS22" s="8"/>
      <c r="AT22" s="8"/>
      <c r="AU22" s="8"/>
      <c r="AV22" s="8"/>
      <c r="AW22" s="8"/>
      <c r="AX22" s="8"/>
      <c r="AY22" s="8"/>
      <c r="AZ22" s="8" t="e">
        <f t="shared" si="0"/>
        <v>#DIV/0!</v>
      </c>
    </row>
    <row r="23" spans="1:52">
      <c r="A23" s="6">
        <v>95</v>
      </c>
      <c r="B23" s="7" t="s">
        <v>45</v>
      </c>
      <c r="C23" s="6" t="s">
        <v>15</v>
      </c>
      <c r="D23" s="8"/>
      <c r="E23" s="8"/>
      <c r="F23" s="8"/>
      <c r="G23" s="8"/>
      <c r="H23" s="7"/>
      <c r="I23" s="8"/>
      <c r="J23" s="7"/>
      <c r="K23" s="7"/>
      <c r="L23" s="8"/>
      <c r="M23" s="8"/>
      <c r="N23" s="8"/>
      <c r="O23" s="8"/>
      <c r="P23" s="8"/>
      <c r="Q23" s="8"/>
      <c r="R23" s="8"/>
      <c r="S23" s="8"/>
      <c r="T23" s="8"/>
      <c r="U23" s="8"/>
      <c r="V23" s="7"/>
      <c r="W23" s="7"/>
      <c r="X23" s="8"/>
      <c r="Y23" s="8"/>
      <c r="Z23" s="8"/>
      <c r="AA23" s="8"/>
      <c r="AB23" s="7"/>
      <c r="AC23" s="7"/>
      <c r="AD23" s="7"/>
      <c r="AE23" s="7"/>
      <c r="AF23" s="7"/>
      <c r="AG23" s="7"/>
      <c r="AH23" s="8"/>
      <c r="AI23" s="8"/>
      <c r="AJ23" s="7"/>
      <c r="AK23" s="8"/>
      <c r="AL23" s="8"/>
      <c r="AM23" s="8"/>
      <c r="AN23" s="8"/>
      <c r="AO23" s="8"/>
      <c r="AP23" s="7"/>
      <c r="AQ23" s="8"/>
      <c r="AR23" s="8"/>
      <c r="AS23" s="8"/>
      <c r="AT23" s="8"/>
      <c r="AU23" s="8"/>
      <c r="AV23" s="8"/>
      <c r="AW23" s="8"/>
      <c r="AX23" s="8"/>
      <c r="AY23" s="8"/>
      <c r="AZ23" s="8" t="e">
        <f t="shared" si="0"/>
        <v>#DIV/0!</v>
      </c>
    </row>
    <row r="24" spans="1:52">
      <c r="A24" s="6">
        <v>41</v>
      </c>
      <c r="B24" s="7" t="s">
        <v>27</v>
      </c>
      <c r="C24" s="6" t="s">
        <v>15</v>
      </c>
      <c r="D24" s="8"/>
      <c r="E24" s="8"/>
      <c r="F24" s="8"/>
      <c r="G24" s="8"/>
      <c r="H24" s="7"/>
      <c r="I24" s="8"/>
      <c r="J24" s="7"/>
      <c r="K24" s="7"/>
      <c r="L24" s="8"/>
      <c r="M24" s="8"/>
      <c r="N24" s="8"/>
      <c r="O24" s="8"/>
      <c r="P24" s="8"/>
      <c r="Q24" s="8"/>
      <c r="R24" s="8"/>
      <c r="S24" s="8"/>
      <c r="T24" s="8"/>
      <c r="U24" s="8"/>
      <c r="V24" s="7"/>
      <c r="W24" s="7"/>
      <c r="X24" s="8"/>
      <c r="Y24" s="8"/>
      <c r="Z24" s="7"/>
      <c r="AA24" s="8"/>
      <c r="AB24" s="7"/>
      <c r="AC24" s="7"/>
      <c r="AD24" s="7"/>
      <c r="AE24" s="7"/>
      <c r="AF24" s="7"/>
      <c r="AG24" s="7"/>
      <c r="AH24" s="8"/>
      <c r="AI24" s="8"/>
      <c r="AJ24" s="7"/>
      <c r="AK24" s="8"/>
      <c r="AL24" s="8"/>
      <c r="AM24" s="8"/>
      <c r="AN24" s="8"/>
      <c r="AO24" s="8"/>
      <c r="AP24" s="7"/>
      <c r="AQ24" s="8"/>
      <c r="AR24" s="8"/>
      <c r="AS24" s="8"/>
      <c r="AT24" s="8"/>
      <c r="AU24" s="8"/>
      <c r="AV24" s="8"/>
      <c r="AW24" s="8"/>
      <c r="AX24" s="8"/>
      <c r="AY24" s="8"/>
      <c r="AZ24" s="8" t="e">
        <f t="shared" si="0"/>
        <v>#DIV/0!</v>
      </c>
    </row>
    <row r="25" spans="1:52">
      <c r="A25" s="6">
        <v>44</v>
      </c>
      <c r="B25" s="7" t="s">
        <v>28</v>
      </c>
      <c r="C25" s="6" t="s">
        <v>15</v>
      </c>
      <c r="D25" s="8"/>
      <c r="E25" s="8"/>
      <c r="F25" s="8"/>
      <c r="G25" s="8"/>
      <c r="H25" s="7"/>
      <c r="I25" s="8"/>
      <c r="J25" s="7"/>
      <c r="K25" s="8"/>
      <c r="L25" s="8"/>
      <c r="M25" s="8"/>
      <c r="N25" s="8"/>
      <c r="O25" s="8"/>
      <c r="P25" s="8"/>
      <c r="Q25" s="8"/>
      <c r="R25" s="8"/>
      <c r="S25" s="8"/>
      <c r="T25" s="8"/>
      <c r="U25" s="8"/>
      <c r="V25" s="7"/>
      <c r="W25" s="7"/>
      <c r="X25" s="8"/>
      <c r="Y25" s="8"/>
      <c r="Z25" s="7"/>
      <c r="AA25" s="8"/>
      <c r="AB25" s="7"/>
      <c r="AC25" s="7"/>
      <c r="AD25" s="7"/>
      <c r="AE25" s="7"/>
      <c r="AF25" s="7"/>
      <c r="AG25" s="7"/>
      <c r="AH25" s="8"/>
      <c r="AI25" s="8"/>
      <c r="AJ25" s="7"/>
      <c r="AK25" s="8"/>
      <c r="AL25" s="8"/>
      <c r="AM25" s="8"/>
      <c r="AN25" s="8"/>
      <c r="AO25" s="8"/>
      <c r="AP25" s="7"/>
      <c r="AQ25" s="8"/>
      <c r="AR25" s="8"/>
      <c r="AS25" s="8"/>
      <c r="AT25" s="8"/>
      <c r="AU25" s="8"/>
      <c r="AV25" s="8"/>
      <c r="AW25" s="8"/>
      <c r="AX25" s="8"/>
      <c r="AY25" s="8"/>
      <c r="AZ25" s="8" t="e">
        <f t="shared" si="0"/>
        <v>#DIV/0!</v>
      </c>
    </row>
    <row r="26" spans="1:52">
      <c r="A26" s="6">
        <v>47</v>
      </c>
      <c r="B26" s="7" t="s">
        <v>29</v>
      </c>
      <c r="C26" s="6" t="s">
        <v>15</v>
      </c>
      <c r="D26" s="8"/>
      <c r="E26" s="8"/>
      <c r="F26" s="8"/>
      <c r="G26" s="8"/>
      <c r="H26" s="7"/>
      <c r="I26" s="7"/>
      <c r="J26" s="7"/>
      <c r="K26" s="7"/>
      <c r="L26" s="7"/>
      <c r="M26" s="7"/>
      <c r="N26" s="8"/>
      <c r="O26" s="8"/>
      <c r="P26" s="8"/>
      <c r="Q26" s="8"/>
      <c r="R26" s="8"/>
      <c r="S26" s="8"/>
      <c r="T26" s="8"/>
      <c r="U26" s="8"/>
      <c r="V26" s="7"/>
      <c r="W26" s="7"/>
      <c r="X26" s="8"/>
      <c r="Y26" s="8"/>
      <c r="Z26" s="7"/>
      <c r="AA26" s="7"/>
      <c r="AB26" s="7"/>
      <c r="AC26" s="7"/>
      <c r="AD26" s="7"/>
      <c r="AE26" s="7"/>
      <c r="AF26" s="7"/>
      <c r="AG26" s="7"/>
      <c r="AH26" s="7"/>
      <c r="AI26" s="7"/>
      <c r="AJ26" s="7"/>
      <c r="AK26" s="8"/>
      <c r="AL26" s="8"/>
      <c r="AM26" s="8"/>
      <c r="AN26" s="8"/>
      <c r="AO26" s="8"/>
      <c r="AP26" s="8"/>
      <c r="AQ26" s="8"/>
      <c r="AR26" s="8"/>
      <c r="AS26" s="8"/>
      <c r="AT26" s="8"/>
      <c r="AU26" s="8"/>
      <c r="AV26" s="8"/>
      <c r="AW26" s="8"/>
      <c r="AX26" s="8"/>
      <c r="AY26" s="8"/>
      <c r="AZ26" s="8" t="e">
        <f t="shared" si="0"/>
        <v>#DIV/0!</v>
      </c>
    </row>
    <row r="27" spans="1:52" ht="15" customHeight="1">
      <c r="A27" s="6">
        <v>50</v>
      </c>
      <c r="B27" s="7" t="s">
        <v>30</v>
      </c>
      <c r="C27" s="6" t="s">
        <v>15</v>
      </c>
      <c r="D27" s="8"/>
      <c r="E27" s="8"/>
      <c r="F27" s="8"/>
      <c r="G27" s="8"/>
      <c r="H27" s="7"/>
      <c r="I27" s="7"/>
      <c r="J27" s="7"/>
      <c r="K27" s="7"/>
      <c r="L27" s="7"/>
      <c r="M27" s="7"/>
      <c r="N27" s="8"/>
      <c r="O27" s="8"/>
      <c r="P27" s="8"/>
      <c r="Q27" s="8"/>
      <c r="R27" s="8"/>
      <c r="S27" s="8"/>
      <c r="T27" s="8"/>
      <c r="U27" s="8"/>
      <c r="V27" s="7"/>
      <c r="W27" s="7"/>
      <c r="X27" s="8"/>
      <c r="Y27" s="8"/>
      <c r="Z27" s="7"/>
      <c r="AA27" s="7"/>
      <c r="AB27" s="7"/>
      <c r="AC27" s="7"/>
      <c r="AD27" s="7"/>
      <c r="AE27" s="7"/>
      <c r="AF27" s="7"/>
      <c r="AG27" s="7"/>
      <c r="AH27" s="8"/>
      <c r="AI27" s="8"/>
      <c r="AJ27" s="7"/>
      <c r="AK27" s="8"/>
      <c r="AL27" s="8"/>
      <c r="AM27" s="8"/>
      <c r="AN27" s="8"/>
      <c r="AO27" s="8"/>
      <c r="AP27" s="7"/>
      <c r="AQ27" s="8"/>
      <c r="AR27" s="8"/>
      <c r="AS27" s="8"/>
      <c r="AT27" s="8"/>
      <c r="AU27" s="8"/>
      <c r="AV27" s="8"/>
      <c r="AW27" s="8"/>
      <c r="AX27" s="8"/>
      <c r="AY27" s="8"/>
      <c r="AZ27" s="8" t="e">
        <f t="shared" si="0"/>
        <v>#DIV/0!</v>
      </c>
    </row>
    <row r="28" spans="1:52">
      <c r="A28" s="6">
        <v>52</v>
      </c>
      <c r="B28" s="7" t="s">
        <v>31</v>
      </c>
      <c r="C28" s="6" t="s">
        <v>15</v>
      </c>
      <c r="D28" s="8"/>
      <c r="E28" s="8"/>
      <c r="F28" s="8"/>
      <c r="G28" s="8"/>
      <c r="H28" s="7"/>
      <c r="I28" s="7"/>
      <c r="J28" s="7"/>
      <c r="K28" s="8"/>
      <c r="L28" s="8"/>
      <c r="M28" s="8"/>
      <c r="N28" s="8"/>
      <c r="O28" s="8"/>
      <c r="P28" s="8"/>
      <c r="Q28" s="8"/>
      <c r="R28" s="8"/>
      <c r="S28" s="8"/>
      <c r="T28" s="8"/>
      <c r="U28" s="8"/>
      <c r="V28" s="7"/>
      <c r="W28" s="7"/>
      <c r="X28" s="8"/>
      <c r="Y28" s="8"/>
      <c r="Z28" s="7"/>
      <c r="AA28" s="8"/>
      <c r="AB28" s="7"/>
      <c r="AC28" s="7"/>
      <c r="AD28" s="7"/>
      <c r="AE28" s="7"/>
      <c r="AF28" s="7"/>
      <c r="AG28" s="7"/>
      <c r="AH28" s="8"/>
      <c r="AI28" s="8"/>
      <c r="AJ28" s="7"/>
      <c r="AK28" s="8"/>
      <c r="AL28" s="8"/>
      <c r="AM28" s="8"/>
      <c r="AN28" s="8"/>
      <c r="AO28" s="8"/>
      <c r="AP28" s="8"/>
      <c r="AQ28" s="8"/>
      <c r="AR28" s="8"/>
      <c r="AS28" s="8"/>
      <c r="AT28" s="8"/>
      <c r="AU28" s="8"/>
      <c r="AV28" s="8"/>
      <c r="AW28" s="8"/>
      <c r="AX28" s="8"/>
      <c r="AY28" s="8"/>
      <c r="AZ28" s="8" t="e">
        <f t="shared" si="0"/>
        <v>#DIV/0!</v>
      </c>
    </row>
    <row r="29" spans="1:52">
      <c r="A29" s="6">
        <v>54</v>
      </c>
      <c r="B29" s="7" t="s">
        <v>32</v>
      </c>
      <c r="C29" s="6" t="s">
        <v>15</v>
      </c>
      <c r="D29" s="8"/>
      <c r="E29" s="8"/>
      <c r="F29" s="8"/>
      <c r="G29" s="8"/>
      <c r="H29" s="7"/>
      <c r="I29" s="8"/>
      <c r="J29" s="7"/>
      <c r="K29" s="7"/>
      <c r="L29" s="8"/>
      <c r="M29" s="8"/>
      <c r="N29" s="8"/>
      <c r="O29" s="8"/>
      <c r="P29" s="8"/>
      <c r="Q29" s="8"/>
      <c r="R29" s="8"/>
      <c r="S29" s="8"/>
      <c r="T29" s="8"/>
      <c r="U29" s="8"/>
      <c r="V29" s="7"/>
      <c r="W29" s="7"/>
      <c r="X29" s="8"/>
      <c r="Y29" s="8"/>
      <c r="Z29" s="7"/>
      <c r="AA29" s="8"/>
      <c r="AB29" s="7"/>
      <c r="AC29" s="7"/>
      <c r="AD29" s="7"/>
      <c r="AE29" s="7"/>
      <c r="AF29" s="7"/>
      <c r="AG29" s="7"/>
      <c r="AH29" s="8"/>
      <c r="AI29" s="8"/>
      <c r="AJ29" s="7"/>
      <c r="AK29" s="8"/>
      <c r="AL29" s="8"/>
      <c r="AM29" s="8"/>
      <c r="AN29" s="8"/>
      <c r="AO29" s="8"/>
      <c r="AP29" s="8"/>
      <c r="AQ29" s="8"/>
      <c r="AR29" s="8"/>
      <c r="AS29" s="8"/>
      <c r="AT29" s="8"/>
      <c r="AU29" s="8"/>
      <c r="AV29" s="8"/>
      <c r="AW29" s="8"/>
      <c r="AX29" s="8"/>
      <c r="AY29" s="8"/>
      <c r="AZ29" s="8" t="e">
        <f t="shared" si="0"/>
        <v>#DIV/0!</v>
      </c>
    </row>
    <row r="30" spans="1:52">
      <c r="A30" s="6">
        <v>86</v>
      </c>
      <c r="B30" s="7" t="s">
        <v>41</v>
      </c>
      <c r="C30" s="6" t="s">
        <v>15</v>
      </c>
      <c r="D30" s="8"/>
      <c r="E30" s="8"/>
      <c r="F30" s="8"/>
      <c r="G30" s="8"/>
      <c r="H30" s="7"/>
      <c r="I30" s="8"/>
      <c r="J30" s="7"/>
      <c r="K30" s="7"/>
      <c r="L30" s="8"/>
      <c r="M30" s="8"/>
      <c r="N30" s="8"/>
      <c r="O30" s="8"/>
      <c r="P30" s="8"/>
      <c r="Q30" s="8"/>
      <c r="R30" s="8"/>
      <c r="S30" s="8"/>
      <c r="T30" s="8"/>
      <c r="U30" s="8"/>
      <c r="V30" s="7"/>
      <c r="W30" s="7"/>
      <c r="X30" s="8"/>
      <c r="Y30" s="8"/>
      <c r="Z30" s="7"/>
      <c r="AA30" s="8"/>
      <c r="AB30" s="7"/>
      <c r="AC30" s="7"/>
      <c r="AD30" s="7"/>
      <c r="AE30" s="7"/>
      <c r="AF30" s="7"/>
      <c r="AG30" s="7"/>
      <c r="AH30" s="8"/>
      <c r="AI30" s="8"/>
      <c r="AJ30" s="7"/>
      <c r="AK30" s="8"/>
      <c r="AL30" s="8"/>
      <c r="AM30" s="8"/>
      <c r="AN30" s="8"/>
      <c r="AO30" s="8"/>
      <c r="AP30" s="8"/>
      <c r="AQ30" s="8"/>
      <c r="AR30" s="8"/>
      <c r="AS30" s="8"/>
      <c r="AT30" s="8"/>
      <c r="AU30" s="8"/>
      <c r="AV30" s="8"/>
      <c r="AW30" s="8"/>
      <c r="AX30" s="8"/>
      <c r="AY30" s="8"/>
      <c r="AZ30" s="8" t="e">
        <f t="shared" si="0"/>
        <v>#DIV/0!</v>
      </c>
    </row>
    <row r="31" spans="1:52">
      <c r="A31" s="6">
        <v>63</v>
      </c>
      <c r="B31" s="7" t="s">
        <v>33</v>
      </c>
      <c r="C31" s="6" t="s">
        <v>15</v>
      </c>
      <c r="D31" s="8"/>
      <c r="E31" s="8"/>
      <c r="F31" s="8"/>
      <c r="G31" s="8"/>
      <c r="H31" s="7"/>
      <c r="I31" s="8"/>
      <c r="J31" s="7"/>
      <c r="K31" s="8"/>
      <c r="L31" s="8"/>
      <c r="M31" s="8"/>
      <c r="N31" s="8"/>
      <c r="O31" s="8"/>
      <c r="P31" s="8"/>
      <c r="Q31" s="8"/>
      <c r="R31" s="8"/>
      <c r="S31" s="8"/>
      <c r="T31" s="8"/>
      <c r="U31" s="8"/>
      <c r="V31" s="7"/>
      <c r="W31" s="7"/>
      <c r="X31" s="8"/>
      <c r="Y31" s="8"/>
      <c r="Z31" s="7"/>
      <c r="AA31" s="8"/>
      <c r="AB31" s="7"/>
      <c r="AC31" s="7"/>
      <c r="AD31" s="7"/>
      <c r="AE31" s="7"/>
      <c r="AF31" s="7"/>
      <c r="AG31" s="7"/>
      <c r="AH31" s="8"/>
      <c r="AI31" s="8"/>
      <c r="AJ31" s="7"/>
      <c r="AK31" s="8"/>
      <c r="AL31" s="8"/>
      <c r="AM31" s="8"/>
      <c r="AN31" s="8"/>
      <c r="AO31" s="8"/>
      <c r="AP31" s="8"/>
      <c r="AQ31" s="8"/>
      <c r="AR31" s="8"/>
      <c r="AS31" s="8"/>
      <c r="AT31" s="8"/>
      <c r="AU31" s="8"/>
      <c r="AV31" s="8"/>
      <c r="AW31" s="8"/>
      <c r="AX31" s="8"/>
      <c r="AY31" s="8"/>
      <c r="AZ31" s="8" t="e">
        <f t="shared" si="0"/>
        <v>#DIV/0!</v>
      </c>
    </row>
    <row r="32" spans="1:52">
      <c r="A32" s="6">
        <v>66</v>
      </c>
      <c r="B32" s="7" t="s">
        <v>34</v>
      </c>
      <c r="C32" s="6" t="s">
        <v>15</v>
      </c>
      <c r="D32" s="8"/>
      <c r="E32" s="8"/>
      <c r="F32" s="8"/>
      <c r="G32" s="8"/>
      <c r="H32" s="7"/>
      <c r="I32" s="8"/>
      <c r="J32" s="7"/>
      <c r="K32" s="7"/>
      <c r="L32" s="8"/>
      <c r="M32" s="8"/>
      <c r="N32" s="8"/>
      <c r="O32" s="8"/>
      <c r="P32" s="8"/>
      <c r="Q32" s="8"/>
      <c r="R32" s="8"/>
      <c r="S32" s="8"/>
      <c r="T32" s="8"/>
      <c r="U32" s="8"/>
      <c r="V32" s="7"/>
      <c r="W32" s="7"/>
      <c r="X32" s="8"/>
      <c r="Y32" s="8"/>
      <c r="Z32" s="8"/>
      <c r="AA32" s="8"/>
      <c r="AB32" s="7"/>
      <c r="AC32" s="7"/>
      <c r="AD32" s="7"/>
      <c r="AE32" s="7"/>
      <c r="AF32" s="7"/>
      <c r="AG32" s="7"/>
      <c r="AH32" s="8"/>
      <c r="AI32" s="8"/>
      <c r="AJ32" s="7"/>
      <c r="AK32" s="8"/>
      <c r="AL32" s="8"/>
      <c r="AM32" s="8"/>
      <c r="AN32" s="8"/>
      <c r="AO32" s="8"/>
      <c r="AP32" s="8"/>
      <c r="AQ32" s="8"/>
      <c r="AR32" s="8"/>
      <c r="AS32" s="8"/>
      <c r="AT32" s="8"/>
      <c r="AU32" s="8"/>
      <c r="AV32" s="8"/>
      <c r="AW32" s="8"/>
      <c r="AX32" s="8"/>
      <c r="AY32" s="8"/>
      <c r="AZ32" s="8" t="e">
        <f t="shared" si="0"/>
        <v>#DIV/0!</v>
      </c>
    </row>
    <row r="33" spans="1:52">
      <c r="A33" s="6">
        <v>88</v>
      </c>
      <c r="B33" s="7" t="s">
        <v>42</v>
      </c>
      <c r="C33" s="6" t="s">
        <v>15</v>
      </c>
      <c r="D33" s="8"/>
      <c r="E33" s="8"/>
      <c r="F33" s="8"/>
      <c r="G33" s="8"/>
      <c r="H33" s="7"/>
      <c r="I33" s="7"/>
      <c r="J33" s="7"/>
      <c r="K33" s="7"/>
      <c r="L33" s="8"/>
      <c r="M33" s="8"/>
      <c r="N33" s="8"/>
      <c r="O33" s="8"/>
      <c r="P33" s="8"/>
      <c r="Q33" s="8"/>
      <c r="R33" s="8"/>
      <c r="S33" s="8"/>
      <c r="T33" s="8"/>
      <c r="U33" s="8"/>
      <c r="V33" s="7"/>
      <c r="W33" s="7"/>
      <c r="X33" s="8"/>
      <c r="Y33" s="8"/>
      <c r="Z33" s="8"/>
      <c r="AA33" s="8"/>
      <c r="AB33" s="7"/>
      <c r="AC33" s="7"/>
      <c r="AD33" s="7"/>
      <c r="AE33" s="7"/>
      <c r="AF33" s="7"/>
      <c r="AG33" s="7"/>
      <c r="AH33" s="8"/>
      <c r="AI33" s="8"/>
      <c r="AJ33" s="7"/>
      <c r="AK33" s="8"/>
      <c r="AL33" s="8"/>
      <c r="AM33" s="8"/>
      <c r="AN33" s="8"/>
      <c r="AO33" s="8"/>
      <c r="AP33" s="8"/>
      <c r="AQ33" s="8"/>
      <c r="AR33" s="8"/>
      <c r="AS33" s="8"/>
      <c r="AT33" s="8"/>
      <c r="AU33" s="8"/>
      <c r="AV33" s="8"/>
      <c r="AW33" s="8"/>
      <c r="AX33" s="8"/>
      <c r="AY33" s="8"/>
      <c r="AZ33" s="8" t="e">
        <f t="shared" si="0"/>
        <v>#DIV/0!</v>
      </c>
    </row>
    <row r="34" spans="1:52">
      <c r="A34" s="6">
        <v>68</v>
      </c>
      <c r="B34" s="7" t="s">
        <v>35</v>
      </c>
      <c r="C34" s="6" t="s">
        <v>15</v>
      </c>
      <c r="D34" s="8"/>
      <c r="E34" s="8"/>
      <c r="F34" s="8"/>
      <c r="G34" s="8"/>
      <c r="H34" s="7"/>
      <c r="I34" s="7"/>
      <c r="J34" s="7"/>
      <c r="K34" s="7"/>
      <c r="L34" s="8"/>
      <c r="M34" s="8"/>
      <c r="N34" s="8"/>
      <c r="O34" s="8"/>
      <c r="P34" s="8"/>
      <c r="Q34" s="8"/>
      <c r="R34" s="8"/>
      <c r="S34" s="8"/>
      <c r="T34" s="8"/>
      <c r="U34" s="8"/>
      <c r="V34" s="7"/>
      <c r="W34" s="7"/>
      <c r="X34" s="8"/>
      <c r="Y34" s="8"/>
      <c r="Z34" s="8"/>
      <c r="AA34" s="8"/>
      <c r="AB34" s="7"/>
      <c r="AC34" s="7"/>
      <c r="AD34" s="7"/>
      <c r="AE34" s="7"/>
      <c r="AF34" s="7"/>
      <c r="AG34" s="7"/>
      <c r="AH34" s="8"/>
      <c r="AI34" s="8"/>
      <c r="AJ34" s="7"/>
      <c r="AK34" s="8"/>
      <c r="AL34" s="8"/>
      <c r="AM34" s="8"/>
      <c r="AN34" s="8"/>
      <c r="AO34" s="8"/>
      <c r="AP34" s="7"/>
      <c r="AQ34" s="8"/>
      <c r="AR34" s="8"/>
      <c r="AS34" s="8"/>
      <c r="AT34" s="8"/>
      <c r="AU34" s="8"/>
      <c r="AV34" s="8"/>
      <c r="AW34" s="8"/>
      <c r="AX34" s="8"/>
      <c r="AY34" s="8"/>
      <c r="AZ34" s="8" t="e">
        <f t="shared" si="0"/>
        <v>#DIV/0!</v>
      </c>
    </row>
    <row r="35" spans="1:52">
      <c r="A35" s="6">
        <v>70</v>
      </c>
      <c r="B35" s="7" t="s">
        <v>36</v>
      </c>
      <c r="C35" s="6" t="s">
        <v>15</v>
      </c>
      <c r="D35" s="8"/>
      <c r="E35" s="8"/>
      <c r="F35" s="8"/>
      <c r="G35" s="8"/>
      <c r="H35" s="7"/>
      <c r="I35" s="7"/>
      <c r="J35" s="7"/>
      <c r="K35" s="7"/>
      <c r="L35" s="7"/>
      <c r="M35" s="7"/>
      <c r="N35" s="8"/>
      <c r="O35" s="8"/>
      <c r="P35" s="8"/>
      <c r="Q35" s="8"/>
      <c r="R35" s="8"/>
      <c r="S35" s="8"/>
      <c r="T35" s="8"/>
      <c r="U35" s="8"/>
      <c r="V35" s="7"/>
      <c r="W35" s="7"/>
      <c r="X35" s="8"/>
      <c r="Y35" s="8"/>
      <c r="Z35" s="7"/>
      <c r="AA35" s="8"/>
      <c r="AB35" s="7"/>
      <c r="AC35" s="7"/>
      <c r="AD35" s="7"/>
      <c r="AE35" s="7"/>
      <c r="AF35" s="7"/>
      <c r="AG35" s="7"/>
      <c r="AH35" s="7"/>
      <c r="AI35" s="7"/>
      <c r="AJ35" s="7"/>
      <c r="AK35" s="8"/>
      <c r="AL35" s="8"/>
      <c r="AM35" s="8"/>
      <c r="AN35" s="8"/>
      <c r="AO35" s="8"/>
      <c r="AP35" s="8"/>
      <c r="AQ35" s="8"/>
      <c r="AR35" s="8"/>
      <c r="AS35" s="8"/>
      <c r="AT35" s="8"/>
      <c r="AU35" s="8"/>
      <c r="AV35" s="8"/>
      <c r="AW35" s="8"/>
      <c r="AX35" s="8"/>
      <c r="AY35" s="8"/>
      <c r="AZ35" s="8" t="e">
        <f t="shared" si="0"/>
        <v>#DIV/0!</v>
      </c>
    </row>
    <row r="36" spans="1:52">
      <c r="A36" s="6">
        <v>73</v>
      </c>
      <c r="B36" s="7" t="s">
        <v>37</v>
      </c>
      <c r="C36" s="6" t="s">
        <v>15</v>
      </c>
      <c r="D36" s="8"/>
      <c r="E36" s="8"/>
      <c r="F36" s="8"/>
      <c r="G36" s="8"/>
      <c r="H36" s="7"/>
      <c r="I36" s="7"/>
      <c r="J36" s="7"/>
      <c r="K36" s="7"/>
      <c r="L36" s="7"/>
      <c r="M36" s="7"/>
      <c r="N36" s="8"/>
      <c r="O36" s="8"/>
      <c r="P36" s="8"/>
      <c r="Q36" s="8"/>
      <c r="R36" s="8"/>
      <c r="S36" s="8"/>
      <c r="T36" s="8"/>
      <c r="U36" s="8"/>
      <c r="V36" s="7"/>
      <c r="W36" s="7"/>
      <c r="X36" s="8"/>
      <c r="Y36" s="8"/>
      <c r="Z36" s="7"/>
      <c r="AA36" s="8"/>
      <c r="AB36" s="7"/>
      <c r="AC36" s="7"/>
      <c r="AD36" s="7"/>
      <c r="AE36" s="7"/>
      <c r="AF36" s="7"/>
      <c r="AG36" s="7"/>
      <c r="AH36" s="8"/>
      <c r="AI36" s="8"/>
      <c r="AJ36" s="7"/>
      <c r="AK36" s="8"/>
      <c r="AL36" s="8"/>
      <c r="AM36" s="8"/>
      <c r="AN36" s="8"/>
      <c r="AO36" s="8"/>
      <c r="AP36" s="8"/>
      <c r="AQ36" s="8"/>
      <c r="AR36" s="8"/>
      <c r="AS36" s="8"/>
      <c r="AT36" s="8"/>
      <c r="AU36" s="8"/>
      <c r="AV36" s="8"/>
      <c r="AW36" s="8"/>
      <c r="AX36" s="8"/>
      <c r="AY36" s="8"/>
      <c r="AZ36" s="8" t="e">
        <f t="shared" si="0"/>
        <v>#DIV/0!</v>
      </c>
    </row>
    <row r="37" spans="1:52">
      <c r="A37" s="6">
        <v>76</v>
      </c>
      <c r="B37" s="7" t="s">
        <v>38</v>
      </c>
      <c r="C37" s="6" t="s">
        <v>15</v>
      </c>
      <c r="D37" s="8"/>
      <c r="E37" s="8"/>
      <c r="F37" s="8"/>
      <c r="G37" s="8"/>
      <c r="H37" s="7"/>
      <c r="I37" s="7"/>
      <c r="J37" s="7"/>
      <c r="K37" s="8"/>
      <c r="L37" s="8"/>
      <c r="M37" s="8"/>
      <c r="N37" s="8"/>
      <c r="O37" s="8"/>
      <c r="P37" s="8"/>
      <c r="Q37" s="8"/>
      <c r="R37" s="8"/>
      <c r="S37" s="8"/>
      <c r="T37" s="8"/>
      <c r="U37" s="8"/>
      <c r="V37" s="7"/>
      <c r="W37" s="7"/>
      <c r="X37" s="8"/>
      <c r="Y37" s="8"/>
      <c r="Z37" s="8"/>
      <c r="AA37" s="8"/>
      <c r="AB37" s="7"/>
      <c r="AC37" s="7"/>
      <c r="AD37" s="7"/>
      <c r="AE37" s="7"/>
      <c r="AF37" s="7"/>
      <c r="AG37" s="7"/>
      <c r="AH37" s="8"/>
      <c r="AI37" s="8"/>
      <c r="AJ37" s="7"/>
      <c r="AK37" s="8"/>
      <c r="AL37" s="8"/>
      <c r="AM37" s="8"/>
      <c r="AN37" s="8"/>
      <c r="AO37" s="8"/>
      <c r="AP37" s="7"/>
      <c r="AQ37" s="8"/>
      <c r="AR37" s="8"/>
      <c r="AS37" s="8"/>
      <c r="AT37" s="8"/>
      <c r="AU37" s="8"/>
      <c r="AV37" s="8"/>
      <c r="AW37" s="8"/>
      <c r="AX37" s="8"/>
      <c r="AY37" s="8"/>
      <c r="AZ37" s="8" t="e">
        <f t="shared" si="0"/>
        <v>#DIV/0!</v>
      </c>
    </row>
    <row r="38" spans="1:52">
      <c r="A38" s="6">
        <v>97</v>
      </c>
      <c r="B38" s="7" t="s">
        <v>46</v>
      </c>
      <c r="C38" s="6" t="s">
        <v>15</v>
      </c>
      <c r="D38" s="8"/>
      <c r="E38" s="8"/>
      <c r="F38" s="8"/>
      <c r="G38" s="8"/>
      <c r="H38" s="7"/>
      <c r="I38" s="7"/>
      <c r="J38" s="7"/>
      <c r="K38" s="7"/>
      <c r="L38" s="7"/>
      <c r="M38" s="7"/>
      <c r="N38" s="8"/>
      <c r="O38" s="8"/>
      <c r="P38" s="8"/>
      <c r="Q38" s="8"/>
      <c r="R38" s="8"/>
      <c r="S38" s="8"/>
      <c r="T38" s="8"/>
      <c r="U38" s="8"/>
      <c r="V38" s="7"/>
      <c r="W38" s="7"/>
      <c r="X38" s="8"/>
      <c r="Y38" s="8"/>
      <c r="Z38" s="7"/>
      <c r="AA38" s="7"/>
      <c r="AB38" s="7"/>
      <c r="AC38" s="7"/>
      <c r="AD38" s="7"/>
      <c r="AE38" s="7"/>
      <c r="AF38" s="7"/>
      <c r="AG38" s="7"/>
      <c r="AH38" s="8"/>
      <c r="AI38" s="8"/>
      <c r="AJ38" s="7"/>
      <c r="AK38" s="8"/>
      <c r="AL38" s="8"/>
      <c r="AM38" s="8"/>
      <c r="AN38" s="8"/>
      <c r="AO38" s="8"/>
      <c r="AP38" s="8"/>
      <c r="AQ38" s="8"/>
      <c r="AR38" s="8"/>
      <c r="AS38" s="8"/>
      <c r="AT38" s="8"/>
      <c r="AU38" s="8"/>
      <c r="AV38" s="8"/>
      <c r="AW38" s="8"/>
      <c r="AX38" s="8"/>
      <c r="AY38" s="8"/>
      <c r="AZ38" s="8" t="e">
        <f t="shared" si="0"/>
        <v>#DIV/0!</v>
      </c>
    </row>
    <row r="39" spans="1:52">
      <c r="A39" s="6">
        <v>99</v>
      </c>
      <c r="B39" s="7" t="s">
        <v>47</v>
      </c>
      <c r="C39" s="6" t="s">
        <v>15</v>
      </c>
      <c r="D39" s="8"/>
      <c r="E39" s="8"/>
      <c r="F39" s="8"/>
      <c r="G39" s="8"/>
      <c r="H39" s="7"/>
      <c r="I39" s="8"/>
      <c r="J39" s="7"/>
      <c r="K39" s="7"/>
      <c r="L39" s="8"/>
      <c r="M39" s="8"/>
      <c r="N39" s="8"/>
      <c r="O39" s="8"/>
      <c r="P39" s="8"/>
      <c r="Q39" s="8"/>
      <c r="R39" s="8"/>
      <c r="S39" s="8"/>
      <c r="T39" s="8"/>
      <c r="U39" s="8"/>
      <c r="V39" s="7"/>
      <c r="W39" s="7"/>
      <c r="X39" s="8"/>
      <c r="Y39" s="8"/>
      <c r="Z39" s="8"/>
      <c r="AA39" s="8"/>
      <c r="AB39" s="7"/>
      <c r="AC39" s="7"/>
      <c r="AD39" s="7"/>
      <c r="AE39" s="7"/>
      <c r="AF39" s="7"/>
      <c r="AG39" s="7"/>
      <c r="AH39" s="8"/>
      <c r="AI39" s="8"/>
      <c r="AJ39" s="7"/>
      <c r="AK39" s="8"/>
      <c r="AL39" s="8"/>
      <c r="AM39" s="8"/>
      <c r="AN39" s="8"/>
      <c r="AO39" s="8"/>
      <c r="AP39" s="7"/>
      <c r="AQ39" s="8"/>
      <c r="AR39" s="8"/>
      <c r="AS39" s="8"/>
      <c r="AT39" s="8"/>
      <c r="AU39" s="8"/>
      <c r="AV39" s="8"/>
      <c r="AW39" s="8"/>
      <c r="AX39" s="8"/>
      <c r="AY39" s="8"/>
      <c r="AZ39" s="8" t="e">
        <f t="shared" si="0"/>
        <v>#DIV/0!</v>
      </c>
    </row>
    <row r="40" spans="1:52">
      <c r="AY40" s="5"/>
    </row>
    <row r="41" spans="1:52">
      <c r="AY41" s="8"/>
    </row>
  </sheetData>
  <autoFilter ref="A7:AZ39" xr:uid="{00000000-0001-0000-0100-000000000000}"/>
  <mergeCells count="6">
    <mergeCell ref="A1:D6"/>
    <mergeCell ref="AZ1:AZ2"/>
    <mergeCell ref="AZ3:AZ4"/>
    <mergeCell ref="E1:AY2"/>
    <mergeCell ref="E3:AY4"/>
    <mergeCell ref="E5:AY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9"/>
  <sheetViews>
    <sheetView zoomScale="90" zoomScaleNormal="90" workbookViewId="0">
      <pane xSplit="2" ySplit="7" topLeftCell="C8" activePane="bottomRight" state="frozen"/>
      <selection pane="topRight" activeCell="C1" sqref="C1"/>
      <selection pane="bottomLeft" activeCell="A3" sqref="A3"/>
      <selection pane="bottomRight" sqref="A1:D6"/>
    </sheetView>
  </sheetViews>
  <sheetFormatPr baseColWidth="10" defaultColWidth="11.453125" defaultRowHeight="14.5"/>
  <cols>
    <col min="1" max="1" width="9.26953125" customWidth="1"/>
    <col min="2" max="3" width="16" customWidth="1"/>
    <col min="5" max="5" width="21.1796875" customWidth="1"/>
    <col min="7" max="7" width="22.81640625" customWidth="1"/>
    <col min="9" max="9" width="28.453125" customWidth="1"/>
    <col min="11" max="11" width="23.7265625" customWidth="1"/>
    <col min="12" max="12" width="19.54296875" customWidth="1"/>
  </cols>
  <sheetData>
    <row r="1" spans="1:12">
      <c r="A1" s="27"/>
      <c r="B1" s="27"/>
      <c r="C1" s="27"/>
      <c r="D1" s="27"/>
      <c r="E1" s="47" t="s">
        <v>164</v>
      </c>
      <c r="F1" s="47"/>
      <c r="G1" s="47"/>
      <c r="H1" s="47"/>
      <c r="I1" s="47"/>
      <c r="J1" s="47"/>
      <c r="K1" s="47"/>
      <c r="L1" s="35" t="s">
        <v>194</v>
      </c>
    </row>
    <row r="2" spans="1:12">
      <c r="A2" s="27"/>
      <c r="B2" s="27"/>
      <c r="C2" s="27"/>
      <c r="D2" s="27"/>
      <c r="E2" s="47"/>
      <c r="F2" s="47"/>
      <c r="G2" s="47"/>
      <c r="H2" s="47"/>
      <c r="I2" s="47"/>
      <c r="J2" s="47"/>
      <c r="K2" s="47"/>
      <c r="L2" s="36"/>
    </row>
    <row r="3" spans="1:12">
      <c r="A3" s="27"/>
      <c r="B3" s="27"/>
      <c r="C3" s="27"/>
      <c r="D3" s="27"/>
      <c r="E3" s="37" t="s">
        <v>137</v>
      </c>
      <c r="F3" s="37"/>
      <c r="G3" s="37"/>
      <c r="H3" s="37"/>
      <c r="I3" s="37"/>
      <c r="J3" s="37"/>
      <c r="K3" s="37"/>
      <c r="L3" s="38" t="s">
        <v>195</v>
      </c>
    </row>
    <row r="4" spans="1:12">
      <c r="A4" s="27"/>
      <c r="B4" s="27"/>
      <c r="C4" s="27"/>
      <c r="D4" s="27"/>
      <c r="E4" s="37"/>
      <c r="F4" s="37"/>
      <c r="G4" s="37"/>
      <c r="H4" s="37"/>
      <c r="I4" s="37"/>
      <c r="J4" s="37"/>
      <c r="K4" s="37"/>
      <c r="L4" s="38"/>
    </row>
    <row r="5" spans="1:12">
      <c r="A5" s="27"/>
      <c r="B5" s="27"/>
      <c r="C5" s="27"/>
      <c r="D5" s="27"/>
      <c r="E5" s="37" t="s">
        <v>138</v>
      </c>
      <c r="F5" s="37"/>
      <c r="G5" s="37"/>
      <c r="H5" s="37"/>
      <c r="I5" s="37"/>
      <c r="J5" s="37"/>
      <c r="K5" s="37"/>
      <c r="L5" s="15" t="s">
        <v>196</v>
      </c>
    </row>
    <row r="6" spans="1:12">
      <c r="A6" s="27"/>
      <c r="B6" s="27"/>
      <c r="C6" s="27"/>
      <c r="D6" s="27"/>
      <c r="E6" s="37"/>
      <c r="F6" s="37"/>
      <c r="G6" s="37"/>
      <c r="H6" s="37"/>
      <c r="I6" s="37"/>
      <c r="J6" s="37"/>
      <c r="K6" s="37"/>
      <c r="L6" s="15" t="s">
        <v>139</v>
      </c>
    </row>
    <row r="7" spans="1:12" s="1" customFormat="1" ht="87">
      <c r="A7" s="12" t="s">
        <v>0</v>
      </c>
      <c r="B7" s="12" t="s">
        <v>1</v>
      </c>
      <c r="C7" s="12" t="s">
        <v>2</v>
      </c>
      <c r="D7" s="13" t="s">
        <v>73</v>
      </c>
      <c r="E7" s="13" t="s">
        <v>165</v>
      </c>
      <c r="F7" s="13" t="s">
        <v>74</v>
      </c>
      <c r="G7" s="13" t="s">
        <v>166</v>
      </c>
      <c r="H7" s="13" t="s">
        <v>75</v>
      </c>
      <c r="I7" s="13" t="s">
        <v>167</v>
      </c>
      <c r="J7" s="13" t="s">
        <v>76</v>
      </c>
      <c r="K7" s="13" t="s">
        <v>168</v>
      </c>
      <c r="L7" s="14" t="s">
        <v>13</v>
      </c>
    </row>
    <row r="8" spans="1:12">
      <c r="A8" s="2">
        <v>91</v>
      </c>
      <c r="B8" s="3" t="s">
        <v>43</v>
      </c>
      <c r="C8" s="2" t="s">
        <v>15</v>
      </c>
      <c r="D8" s="5"/>
      <c r="E8" s="5"/>
      <c r="F8" s="5"/>
      <c r="G8" s="5"/>
      <c r="H8" s="4"/>
      <c r="I8" s="5"/>
      <c r="J8" s="5"/>
      <c r="K8" s="5"/>
      <c r="L8" s="5" t="e">
        <f>AVERAGE(D8:K8)</f>
        <v>#DIV/0!</v>
      </c>
    </row>
    <row r="9" spans="1:12">
      <c r="A9" s="6">
        <v>5</v>
      </c>
      <c r="B9" s="7" t="s">
        <v>14</v>
      </c>
      <c r="C9" s="6" t="s">
        <v>15</v>
      </c>
      <c r="D9" s="8"/>
      <c r="E9" s="8"/>
      <c r="F9" s="8"/>
      <c r="G9" s="8"/>
      <c r="H9" s="8"/>
      <c r="I9" s="8"/>
      <c r="J9" s="8"/>
      <c r="K9" s="8"/>
      <c r="L9" s="8" t="e">
        <f t="shared" ref="L9:L39" si="0">AVERAGE(D9:K9)</f>
        <v>#DIV/0!</v>
      </c>
    </row>
    <row r="10" spans="1:12" ht="24" customHeight="1">
      <c r="A10" s="6">
        <v>81</v>
      </c>
      <c r="B10" s="7" t="s">
        <v>39</v>
      </c>
      <c r="C10" s="6" t="s">
        <v>15</v>
      </c>
      <c r="D10" s="8"/>
      <c r="E10" s="8"/>
      <c r="F10" s="8"/>
      <c r="G10" s="8"/>
      <c r="H10" s="17"/>
      <c r="I10" s="8"/>
      <c r="J10" s="8"/>
      <c r="K10" s="8"/>
      <c r="L10" s="8" t="e">
        <f t="shared" si="0"/>
        <v>#DIV/0!</v>
      </c>
    </row>
    <row r="11" spans="1:12">
      <c r="A11" s="6">
        <v>8</v>
      </c>
      <c r="B11" s="7" t="s">
        <v>17</v>
      </c>
      <c r="C11" s="6" t="s">
        <v>15</v>
      </c>
      <c r="D11" s="8"/>
      <c r="E11" s="8"/>
      <c r="F11" s="8"/>
      <c r="G11" s="8"/>
      <c r="H11" s="8"/>
      <c r="I11" s="8"/>
      <c r="J11" s="8"/>
      <c r="K11" s="8"/>
      <c r="L11" s="8" t="e">
        <f t="shared" si="0"/>
        <v>#DIV/0!</v>
      </c>
    </row>
    <row r="12" spans="1:12">
      <c r="A12" s="6">
        <v>13</v>
      </c>
      <c r="B12" s="7" t="s">
        <v>18</v>
      </c>
      <c r="C12" s="6" t="s">
        <v>15</v>
      </c>
      <c r="D12" s="8"/>
      <c r="E12" s="8"/>
      <c r="F12" s="8"/>
      <c r="G12" s="8"/>
      <c r="H12" s="17"/>
      <c r="I12" s="8"/>
      <c r="J12" s="8"/>
      <c r="K12" s="8"/>
      <c r="L12" s="8" t="e">
        <f t="shared" si="0"/>
        <v>#DIV/0!</v>
      </c>
    </row>
    <row r="13" spans="1:12">
      <c r="A13" s="6">
        <v>15</v>
      </c>
      <c r="B13" s="7" t="s">
        <v>19</v>
      </c>
      <c r="C13" s="6" t="s">
        <v>15</v>
      </c>
      <c r="D13" s="8"/>
      <c r="E13" s="8"/>
      <c r="F13" s="8"/>
      <c r="G13" s="8"/>
      <c r="H13" s="17"/>
      <c r="I13" s="8"/>
      <c r="J13" s="8"/>
      <c r="K13" s="8"/>
      <c r="L13" s="8" t="e">
        <f t="shared" si="0"/>
        <v>#DIV/0!</v>
      </c>
    </row>
    <row r="14" spans="1:12" ht="18.75" customHeight="1">
      <c r="A14" s="6">
        <v>17</v>
      </c>
      <c r="B14" s="7" t="s">
        <v>20</v>
      </c>
      <c r="C14" s="6" t="s">
        <v>15</v>
      </c>
      <c r="D14" s="8"/>
      <c r="E14" s="8"/>
      <c r="F14" s="8"/>
      <c r="G14" s="8"/>
      <c r="H14" s="17"/>
      <c r="I14" s="8"/>
      <c r="J14" s="8"/>
      <c r="K14" s="8"/>
      <c r="L14" s="8" t="e">
        <f t="shared" si="0"/>
        <v>#DIV/0!</v>
      </c>
    </row>
    <row r="15" spans="1:12">
      <c r="A15" s="6">
        <v>18</v>
      </c>
      <c r="B15" s="7" t="s">
        <v>21</v>
      </c>
      <c r="C15" s="6" t="s">
        <v>15</v>
      </c>
      <c r="D15" s="8"/>
      <c r="E15" s="8"/>
      <c r="F15" s="8"/>
      <c r="G15" s="8"/>
      <c r="H15" s="17"/>
      <c r="I15" s="8"/>
      <c r="J15" s="8"/>
      <c r="K15" s="8"/>
      <c r="L15" s="8" t="e">
        <f t="shared" si="0"/>
        <v>#DIV/0!</v>
      </c>
    </row>
    <row r="16" spans="1:12">
      <c r="A16" s="6">
        <v>85</v>
      </c>
      <c r="B16" s="7" t="s">
        <v>40</v>
      </c>
      <c r="C16" s="6" t="s">
        <v>15</v>
      </c>
      <c r="D16" s="8"/>
      <c r="E16" s="8"/>
      <c r="F16" s="8"/>
      <c r="G16" s="8"/>
      <c r="H16" s="8"/>
      <c r="I16" s="8"/>
      <c r="J16" s="8"/>
      <c r="K16" s="8"/>
      <c r="L16" s="8" t="e">
        <f t="shared" si="0"/>
        <v>#DIV/0!</v>
      </c>
    </row>
    <row r="17" spans="1:12">
      <c r="A17" s="6">
        <v>19</v>
      </c>
      <c r="B17" s="7" t="s">
        <v>22</v>
      </c>
      <c r="C17" s="6" t="s">
        <v>15</v>
      </c>
      <c r="D17" s="8"/>
      <c r="E17" s="8"/>
      <c r="F17" s="8"/>
      <c r="G17" s="8"/>
      <c r="H17" s="17"/>
      <c r="I17" s="8"/>
      <c r="J17" s="8"/>
      <c r="K17" s="8"/>
      <c r="L17" s="8" t="e">
        <f t="shared" si="0"/>
        <v>#DIV/0!</v>
      </c>
    </row>
    <row r="18" spans="1:12">
      <c r="A18" s="6">
        <v>20</v>
      </c>
      <c r="B18" s="7" t="s">
        <v>23</v>
      </c>
      <c r="C18" s="6" t="s">
        <v>15</v>
      </c>
      <c r="D18" s="8"/>
      <c r="E18" s="8"/>
      <c r="F18" s="8"/>
      <c r="G18" s="8"/>
      <c r="H18" s="17"/>
      <c r="I18" s="8"/>
      <c r="J18" s="8"/>
      <c r="K18" s="8"/>
      <c r="L18" s="8" t="e">
        <f t="shared" si="0"/>
        <v>#DIV/0!</v>
      </c>
    </row>
    <row r="19" spans="1:12">
      <c r="A19" s="6">
        <v>27</v>
      </c>
      <c r="B19" s="7" t="s">
        <v>26</v>
      </c>
      <c r="C19" s="6" t="s">
        <v>15</v>
      </c>
      <c r="D19" s="8"/>
      <c r="E19" s="8"/>
      <c r="F19" s="8"/>
      <c r="G19" s="8"/>
      <c r="H19" s="17"/>
      <c r="I19" s="8"/>
      <c r="J19" s="8"/>
      <c r="K19" s="8"/>
      <c r="L19" s="8" t="e">
        <f t="shared" si="0"/>
        <v>#DIV/0!</v>
      </c>
    </row>
    <row r="20" spans="1:12">
      <c r="A20" s="6">
        <v>23</v>
      </c>
      <c r="B20" s="7" t="s">
        <v>24</v>
      </c>
      <c r="C20" s="6" t="s">
        <v>15</v>
      </c>
      <c r="D20" s="8"/>
      <c r="E20" s="8"/>
      <c r="F20" s="8"/>
      <c r="G20" s="8"/>
      <c r="H20" s="8"/>
      <c r="I20" s="8"/>
      <c r="J20" s="8"/>
      <c r="K20" s="8"/>
      <c r="L20" s="8" t="e">
        <f t="shared" si="0"/>
        <v>#DIV/0!</v>
      </c>
    </row>
    <row r="21" spans="1:12">
      <c r="A21" s="6">
        <v>25</v>
      </c>
      <c r="B21" s="7" t="s">
        <v>25</v>
      </c>
      <c r="C21" s="6" t="s">
        <v>15</v>
      </c>
      <c r="D21" s="8"/>
      <c r="E21" s="8"/>
      <c r="F21" s="8"/>
      <c r="G21" s="8"/>
      <c r="H21" s="17"/>
      <c r="I21" s="8"/>
      <c r="J21" s="8"/>
      <c r="K21" s="8"/>
      <c r="L21" s="8" t="e">
        <f t="shared" si="0"/>
        <v>#DIV/0!</v>
      </c>
    </row>
    <row r="22" spans="1:12">
      <c r="A22" s="6">
        <v>94</v>
      </c>
      <c r="B22" s="7" t="s">
        <v>44</v>
      </c>
      <c r="C22" s="6" t="s">
        <v>15</v>
      </c>
      <c r="D22" s="8"/>
      <c r="E22" s="8"/>
      <c r="F22" s="8"/>
      <c r="G22" s="8"/>
      <c r="H22" s="17"/>
      <c r="I22" s="8"/>
      <c r="J22" s="8"/>
      <c r="K22" s="8"/>
      <c r="L22" s="8" t="e">
        <f t="shared" si="0"/>
        <v>#DIV/0!</v>
      </c>
    </row>
    <row r="23" spans="1:12">
      <c r="A23" s="6">
        <v>95</v>
      </c>
      <c r="B23" s="7" t="s">
        <v>45</v>
      </c>
      <c r="C23" s="6" t="s">
        <v>15</v>
      </c>
      <c r="D23" s="8"/>
      <c r="E23" s="8"/>
      <c r="F23" s="8"/>
      <c r="G23" s="8"/>
      <c r="H23" s="17"/>
      <c r="I23" s="8"/>
      <c r="J23" s="8"/>
      <c r="K23" s="8"/>
      <c r="L23" s="8" t="e">
        <f t="shared" si="0"/>
        <v>#DIV/0!</v>
      </c>
    </row>
    <row r="24" spans="1:12">
      <c r="A24" s="6">
        <v>41</v>
      </c>
      <c r="B24" s="7" t="s">
        <v>27</v>
      </c>
      <c r="C24" s="6" t="s">
        <v>15</v>
      </c>
      <c r="D24" s="8"/>
      <c r="E24" s="8"/>
      <c r="F24" s="8"/>
      <c r="G24" s="8"/>
      <c r="H24" s="8"/>
      <c r="I24" s="8"/>
      <c r="J24" s="8"/>
      <c r="K24" s="8"/>
      <c r="L24" s="8" t="e">
        <f t="shared" si="0"/>
        <v>#DIV/0!</v>
      </c>
    </row>
    <row r="25" spans="1:12">
      <c r="A25" s="6">
        <v>44</v>
      </c>
      <c r="B25" s="7" t="s">
        <v>28</v>
      </c>
      <c r="C25" s="6" t="s">
        <v>15</v>
      </c>
      <c r="D25" s="8"/>
      <c r="E25" s="8"/>
      <c r="F25" s="8"/>
      <c r="G25" s="8"/>
      <c r="H25" s="17"/>
      <c r="I25" s="8"/>
      <c r="J25" s="8"/>
      <c r="K25" s="8"/>
      <c r="L25" s="8" t="e">
        <f t="shared" si="0"/>
        <v>#DIV/0!</v>
      </c>
    </row>
    <row r="26" spans="1:12">
      <c r="A26" s="6">
        <v>47</v>
      </c>
      <c r="B26" s="7" t="s">
        <v>29</v>
      </c>
      <c r="C26" s="6" t="s">
        <v>15</v>
      </c>
      <c r="D26" s="8"/>
      <c r="E26" s="8"/>
      <c r="F26" s="8"/>
      <c r="G26" s="8"/>
      <c r="H26" s="8"/>
      <c r="I26" s="8"/>
      <c r="J26" s="8"/>
      <c r="K26" s="8"/>
      <c r="L26" s="8" t="e">
        <f t="shared" si="0"/>
        <v>#DIV/0!</v>
      </c>
    </row>
    <row r="27" spans="1:12">
      <c r="A27" s="6">
        <v>50</v>
      </c>
      <c r="B27" s="7" t="s">
        <v>30</v>
      </c>
      <c r="C27" s="6" t="s">
        <v>15</v>
      </c>
      <c r="D27" s="8"/>
      <c r="E27" s="8"/>
      <c r="F27" s="8"/>
      <c r="G27" s="8"/>
      <c r="H27" s="17"/>
      <c r="I27" s="8"/>
      <c r="J27" s="8"/>
      <c r="K27" s="8"/>
      <c r="L27" s="8" t="e">
        <f t="shared" si="0"/>
        <v>#DIV/0!</v>
      </c>
    </row>
    <row r="28" spans="1:12">
      <c r="A28" s="6">
        <v>52</v>
      </c>
      <c r="B28" s="7" t="s">
        <v>31</v>
      </c>
      <c r="C28" s="6" t="s">
        <v>15</v>
      </c>
      <c r="D28" s="8"/>
      <c r="E28" s="8"/>
      <c r="F28" s="8"/>
      <c r="G28" s="8"/>
      <c r="H28" s="8"/>
      <c r="I28" s="8"/>
      <c r="J28" s="8"/>
      <c r="K28" s="8"/>
      <c r="L28" s="8" t="e">
        <f t="shared" si="0"/>
        <v>#DIV/0!</v>
      </c>
    </row>
    <row r="29" spans="1:12">
      <c r="A29" s="6">
        <v>54</v>
      </c>
      <c r="B29" s="7" t="s">
        <v>32</v>
      </c>
      <c r="C29" s="6" t="s">
        <v>15</v>
      </c>
      <c r="D29" s="8"/>
      <c r="E29" s="8"/>
      <c r="F29" s="8"/>
      <c r="G29" s="8"/>
      <c r="H29" s="8"/>
      <c r="I29" s="8"/>
      <c r="J29" s="8"/>
      <c r="K29" s="8"/>
      <c r="L29" s="8" t="e">
        <f t="shared" si="0"/>
        <v>#DIV/0!</v>
      </c>
    </row>
    <row r="30" spans="1:12">
      <c r="A30" s="6">
        <v>86</v>
      </c>
      <c r="B30" s="7" t="s">
        <v>41</v>
      </c>
      <c r="C30" s="6" t="s">
        <v>15</v>
      </c>
      <c r="D30" s="8"/>
      <c r="E30" s="8"/>
      <c r="F30" s="8"/>
      <c r="G30" s="8"/>
      <c r="H30" s="17"/>
      <c r="I30" s="8"/>
      <c r="J30" s="8"/>
      <c r="K30" s="8"/>
      <c r="L30" s="8" t="e">
        <f t="shared" si="0"/>
        <v>#DIV/0!</v>
      </c>
    </row>
    <row r="31" spans="1:12">
      <c r="A31" s="6">
        <v>63</v>
      </c>
      <c r="B31" s="7" t="s">
        <v>33</v>
      </c>
      <c r="C31" s="6" t="s">
        <v>15</v>
      </c>
      <c r="D31" s="8"/>
      <c r="E31" s="8"/>
      <c r="F31" s="8"/>
      <c r="G31" s="8"/>
      <c r="H31" s="8"/>
      <c r="I31" s="8"/>
      <c r="J31" s="8"/>
      <c r="K31" s="8"/>
      <c r="L31" s="8" t="e">
        <f t="shared" si="0"/>
        <v>#DIV/0!</v>
      </c>
    </row>
    <row r="32" spans="1:12">
      <c r="A32" s="6">
        <v>66</v>
      </c>
      <c r="B32" s="7" t="s">
        <v>34</v>
      </c>
      <c r="C32" s="6" t="s">
        <v>15</v>
      </c>
      <c r="D32" s="8"/>
      <c r="E32" s="8"/>
      <c r="F32" s="8"/>
      <c r="G32" s="8"/>
      <c r="H32" s="17"/>
      <c r="I32" s="8"/>
      <c r="J32" s="8"/>
      <c r="K32" s="8"/>
      <c r="L32" s="8" t="e">
        <f t="shared" si="0"/>
        <v>#DIV/0!</v>
      </c>
    </row>
    <row r="33" spans="1:12">
      <c r="A33" s="6">
        <v>88</v>
      </c>
      <c r="B33" s="7" t="s">
        <v>42</v>
      </c>
      <c r="C33" s="6" t="s">
        <v>15</v>
      </c>
      <c r="D33" s="8"/>
      <c r="E33" s="8"/>
      <c r="F33" s="8"/>
      <c r="G33" s="8"/>
      <c r="H33" s="17"/>
      <c r="I33" s="8"/>
      <c r="J33" s="8"/>
      <c r="K33" s="8"/>
      <c r="L33" s="8" t="e">
        <f t="shared" si="0"/>
        <v>#DIV/0!</v>
      </c>
    </row>
    <row r="34" spans="1:12">
      <c r="A34" s="6">
        <v>68</v>
      </c>
      <c r="B34" s="7" t="s">
        <v>35</v>
      </c>
      <c r="C34" s="6" t="s">
        <v>15</v>
      </c>
      <c r="D34" s="8"/>
      <c r="E34" s="8"/>
      <c r="F34" s="8"/>
      <c r="G34" s="8"/>
      <c r="H34" s="17"/>
      <c r="I34" s="8"/>
      <c r="J34" s="8"/>
      <c r="K34" s="8"/>
      <c r="L34" s="8" t="e">
        <f t="shared" si="0"/>
        <v>#DIV/0!</v>
      </c>
    </row>
    <row r="35" spans="1:12">
      <c r="A35" s="6">
        <v>70</v>
      </c>
      <c r="B35" s="7" t="s">
        <v>36</v>
      </c>
      <c r="C35" s="6" t="s">
        <v>15</v>
      </c>
      <c r="D35" s="8"/>
      <c r="E35" s="8"/>
      <c r="F35" s="8"/>
      <c r="G35" s="8"/>
      <c r="H35" s="17"/>
      <c r="I35" s="8"/>
      <c r="J35" s="8"/>
      <c r="K35" s="8"/>
      <c r="L35" s="8" t="e">
        <f t="shared" si="0"/>
        <v>#DIV/0!</v>
      </c>
    </row>
    <row r="36" spans="1:12">
      <c r="A36" s="6">
        <v>73</v>
      </c>
      <c r="B36" s="7" t="s">
        <v>37</v>
      </c>
      <c r="C36" s="6" t="s">
        <v>15</v>
      </c>
      <c r="D36" s="8"/>
      <c r="E36" s="8"/>
      <c r="F36" s="8"/>
      <c r="G36" s="8"/>
      <c r="H36" s="17"/>
      <c r="I36" s="8"/>
      <c r="J36" s="8"/>
      <c r="K36" s="8"/>
      <c r="L36" s="8" t="e">
        <f t="shared" si="0"/>
        <v>#DIV/0!</v>
      </c>
    </row>
    <row r="37" spans="1:12">
      <c r="A37" s="6">
        <v>76</v>
      </c>
      <c r="B37" s="7" t="s">
        <v>38</v>
      </c>
      <c r="C37" s="6" t="s">
        <v>15</v>
      </c>
      <c r="D37" s="8"/>
      <c r="E37" s="8"/>
      <c r="F37" s="8"/>
      <c r="G37" s="8"/>
      <c r="H37" s="8"/>
      <c r="I37" s="8"/>
      <c r="J37" s="8"/>
      <c r="K37" s="8"/>
      <c r="L37" s="8" t="e">
        <f t="shared" si="0"/>
        <v>#DIV/0!</v>
      </c>
    </row>
    <row r="38" spans="1:12">
      <c r="A38" s="6">
        <v>97</v>
      </c>
      <c r="B38" s="7" t="s">
        <v>46</v>
      </c>
      <c r="C38" s="6" t="s">
        <v>15</v>
      </c>
      <c r="D38" s="8"/>
      <c r="E38" s="8"/>
      <c r="F38" s="8"/>
      <c r="G38" s="8"/>
      <c r="H38" s="8"/>
      <c r="I38" s="8"/>
      <c r="J38" s="8"/>
      <c r="K38" s="8"/>
      <c r="L38" s="8" t="e">
        <f t="shared" si="0"/>
        <v>#DIV/0!</v>
      </c>
    </row>
    <row r="39" spans="1:12">
      <c r="A39" s="6">
        <v>99</v>
      </c>
      <c r="B39" s="7" t="s">
        <v>47</v>
      </c>
      <c r="C39" s="6" t="s">
        <v>15</v>
      </c>
      <c r="D39" s="8"/>
      <c r="E39" s="8"/>
      <c r="F39" s="8"/>
      <c r="G39" s="8"/>
      <c r="H39" s="17"/>
      <c r="I39" s="8"/>
      <c r="J39" s="8"/>
      <c r="K39" s="8"/>
      <c r="L39" s="8" t="e">
        <f t="shared" si="0"/>
        <v>#DIV/0!</v>
      </c>
    </row>
  </sheetData>
  <autoFilter ref="A7:L39" xr:uid="{00000000-0001-0000-0200-000000000000}"/>
  <mergeCells count="6">
    <mergeCell ref="A1:D6"/>
    <mergeCell ref="E1:K2"/>
    <mergeCell ref="L1:L2"/>
    <mergeCell ref="E3:K4"/>
    <mergeCell ref="L3:L4"/>
    <mergeCell ref="E5:K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zoomScale="90" zoomScaleNormal="90" workbookViewId="0">
      <pane xSplit="3" ySplit="1" topLeftCell="D2" activePane="bottomRight" state="frozen"/>
      <selection pane="topRight" activeCell="D1" sqref="D1"/>
      <selection pane="bottomLeft" activeCell="A2" sqref="A2"/>
      <selection pane="bottomRight" sqref="A1:D6"/>
    </sheetView>
  </sheetViews>
  <sheetFormatPr baseColWidth="10" defaultColWidth="11.453125" defaultRowHeight="14.5"/>
  <cols>
    <col min="1" max="1" width="9.7265625" customWidth="1"/>
    <col min="2" max="3" width="16" customWidth="1"/>
    <col min="4" max="4" width="10.1796875" customWidth="1"/>
    <col min="5" max="5" width="20.26953125" customWidth="1"/>
    <col min="7" max="7" width="23" customWidth="1"/>
    <col min="9" max="9" width="27.81640625" customWidth="1"/>
    <col min="11" max="11" width="31" customWidth="1"/>
    <col min="13" max="13" width="19.54296875" customWidth="1"/>
    <col min="14" max="14" width="18.54296875" customWidth="1"/>
  </cols>
  <sheetData>
    <row r="1" spans="1:14">
      <c r="A1" s="48"/>
      <c r="B1" s="48"/>
      <c r="C1" s="48"/>
      <c r="D1" s="48"/>
      <c r="E1" s="29" t="s">
        <v>164</v>
      </c>
      <c r="F1" s="30"/>
      <c r="G1" s="30"/>
      <c r="H1" s="30"/>
      <c r="I1" s="30"/>
      <c r="J1" s="30"/>
      <c r="K1" s="30"/>
      <c r="L1" s="30"/>
      <c r="M1" s="31"/>
      <c r="N1" s="35" t="s">
        <v>194</v>
      </c>
    </row>
    <row r="2" spans="1:14">
      <c r="A2" s="48"/>
      <c r="B2" s="48"/>
      <c r="C2" s="48"/>
      <c r="D2" s="48"/>
      <c r="E2" s="32"/>
      <c r="F2" s="33"/>
      <c r="G2" s="33"/>
      <c r="H2" s="33"/>
      <c r="I2" s="33"/>
      <c r="J2" s="33"/>
      <c r="K2" s="33"/>
      <c r="L2" s="33"/>
      <c r="M2" s="34"/>
      <c r="N2" s="36"/>
    </row>
    <row r="3" spans="1:14">
      <c r="A3" s="48"/>
      <c r="B3" s="48"/>
      <c r="C3" s="48"/>
      <c r="D3" s="48"/>
      <c r="E3" s="41" t="s">
        <v>137</v>
      </c>
      <c r="F3" s="42"/>
      <c r="G3" s="42"/>
      <c r="H3" s="42"/>
      <c r="I3" s="42"/>
      <c r="J3" s="42"/>
      <c r="K3" s="42"/>
      <c r="L3" s="42"/>
      <c r="M3" s="43"/>
      <c r="N3" s="38" t="s">
        <v>195</v>
      </c>
    </row>
    <row r="4" spans="1:14">
      <c r="A4" s="48"/>
      <c r="B4" s="48"/>
      <c r="C4" s="48"/>
      <c r="D4" s="48"/>
      <c r="E4" s="44"/>
      <c r="F4" s="45"/>
      <c r="G4" s="45"/>
      <c r="H4" s="45"/>
      <c r="I4" s="45"/>
      <c r="J4" s="45"/>
      <c r="K4" s="45"/>
      <c r="L4" s="45"/>
      <c r="M4" s="46"/>
      <c r="N4" s="38"/>
    </row>
    <row r="5" spans="1:14">
      <c r="A5" s="48"/>
      <c r="B5" s="48"/>
      <c r="C5" s="48"/>
      <c r="D5" s="48"/>
      <c r="E5" s="41" t="s">
        <v>138</v>
      </c>
      <c r="F5" s="42"/>
      <c r="G5" s="42"/>
      <c r="H5" s="42"/>
      <c r="I5" s="42"/>
      <c r="J5" s="42"/>
      <c r="K5" s="42"/>
      <c r="L5" s="42"/>
      <c r="M5" s="43"/>
      <c r="N5" s="15" t="s">
        <v>196</v>
      </c>
    </row>
    <row r="6" spans="1:14">
      <c r="A6" s="49"/>
      <c r="B6" s="49"/>
      <c r="C6" s="49"/>
      <c r="D6" s="49"/>
      <c r="E6" s="44"/>
      <c r="F6" s="45"/>
      <c r="G6" s="45"/>
      <c r="H6" s="45"/>
      <c r="I6" s="45"/>
      <c r="J6" s="45"/>
      <c r="K6" s="45"/>
      <c r="L6" s="45"/>
      <c r="M6" s="46"/>
      <c r="N6" s="15" t="s">
        <v>139</v>
      </c>
    </row>
    <row r="7" spans="1:14" s="1" customFormat="1" ht="101.5">
      <c r="A7" s="12" t="s">
        <v>0</v>
      </c>
      <c r="B7" s="12" t="s">
        <v>1</v>
      </c>
      <c r="C7" s="12" t="s">
        <v>2</v>
      </c>
      <c r="D7" s="13" t="s">
        <v>77</v>
      </c>
      <c r="E7" s="13" t="s">
        <v>169</v>
      </c>
      <c r="F7" s="13" t="s">
        <v>78</v>
      </c>
      <c r="G7" s="13" t="s">
        <v>173</v>
      </c>
      <c r="H7" s="12" t="s">
        <v>79</v>
      </c>
      <c r="I7" s="13" t="s">
        <v>170</v>
      </c>
      <c r="J7" s="12" t="s">
        <v>80</v>
      </c>
      <c r="K7" s="13" t="s">
        <v>171</v>
      </c>
      <c r="L7" s="12" t="s">
        <v>81</v>
      </c>
      <c r="M7" s="13" t="s">
        <v>172</v>
      </c>
      <c r="N7" s="19" t="s">
        <v>13</v>
      </c>
    </row>
    <row r="8" spans="1:14">
      <c r="A8" s="6">
        <v>91</v>
      </c>
      <c r="B8" s="7" t="s">
        <v>43</v>
      </c>
      <c r="C8" s="6" t="s">
        <v>15</v>
      </c>
      <c r="D8" s="8"/>
      <c r="E8" s="8"/>
      <c r="F8" s="8"/>
      <c r="G8" s="8"/>
      <c r="H8" s="8"/>
      <c r="I8" s="8"/>
      <c r="J8" s="8"/>
      <c r="K8" s="8"/>
      <c r="L8" s="8"/>
      <c r="M8" s="8"/>
      <c r="N8" s="8" t="e">
        <f>AVERAGE(D8:M8)</f>
        <v>#DIV/0!</v>
      </c>
    </row>
    <row r="9" spans="1:14">
      <c r="A9" s="6">
        <v>5</v>
      </c>
      <c r="B9" s="7" t="s">
        <v>14</v>
      </c>
      <c r="C9" s="6" t="s">
        <v>15</v>
      </c>
      <c r="D9" s="17"/>
      <c r="E9" s="8"/>
      <c r="F9" s="8"/>
      <c r="G9" s="8"/>
      <c r="H9" s="8"/>
      <c r="I9" s="8"/>
      <c r="J9" s="8"/>
      <c r="K9" s="8"/>
      <c r="L9" s="8"/>
      <c r="M9" s="8"/>
      <c r="N9" s="8" t="e">
        <f t="shared" ref="N9:N39" si="0">AVERAGE(D9:M9)</f>
        <v>#DIV/0!</v>
      </c>
    </row>
    <row r="10" spans="1:14">
      <c r="A10" s="6">
        <v>81</v>
      </c>
      <c r="B10" s="7" t="s">
        <v>39</v>
      </c>
      <c r="C10" s="6" t="s">
        <v>15</v>
      </c>
      <c r="D10" s="8"/>
      <c r="E10" s="8"/>
      <c r="F10" s="8"/>
      <c r="G10" s="8"/>
      <c r="H10" s="8"/>
      <c r="I10" s="8"/>
      <c r="J10" s="8"/>
      <c r="K10" s="8"/>
      <c r="L10" s="8"/>
      <c r="M10" s="8"/>
      <c r="N10" s="8" t="e">
        <f t="shared" si="0"/>
        <v>#DIV/0!</v>
      </c>
    </row>
    <row r="11" spans="1:14">
      <c r="A11" s="6">
        <v>8</v>
      </c>
      <c r="B11" s="7" t="s">
        <v>17</v>
      </c>
      <c r="C11" s="6" t="s">
        <v>15</v>
      </c>
      <c r="D11" s="8"/>
      <c r="E11" s="8"/>
      <c r="F11" s="8"/>
      <c r="G11" s="8"/>
      <c r="H11" s="8"/>
      <c r="I11" s="8"/>
      <c r="J11" s="8"/>
      <c r="K11" s="8"/>
      <c r="L11" s="8"/>
      <c r="M11" s="8"/>
      <c r="N11" s="8" t="e">
        <f t="shared" si="0"/>
        <v>#DIV/0!</v>
      </c>
    </row>
    <row r="12" spans="1:14">
      <c r="A12" s="6">
        <v>13</v>
      </c>
      <c r="B12" s="7" t="s">
        <v>18</v>
      </c>
      <c r="C12" s="6" t="s">
        <v>15</v>
      </c>
      <c r="D12" s="17"/>
      <c r="E12" s="8"/>
      <c r="F12" s="8"/>
      <c r="G12" s="8"/>
      <c r="H12" s="8"/>
      <c r="I12" s="8"/>
      <c r="J12" s="8"/>
      <c r="K12" s="8"/>
      <c r="L12" s="8"/>
      <c r="M12" s="8"/>
      <c r="N12" s="8" t="e">
        <f t="shared" si="0"/>
        <v>#DIV/0!</v>
      </c>
    </row>
    <row r="13" spans="1:14">
      <c r="A13" s="6">
        <v>15</v>
      </c>
      <c r="B13" s="7" t="s">
        <v>19</v>
      </c>
      <c r="C13" s="6" t="s">
        <v>15</v>
      </c>
      <c r="D13" s="17"/>
      <c r="E13" s="8"/>
      <c r="F13" s="8"/>
      <c r="G13" s="8"/>
      <c r="H13" s="8"/>
      <c r="I13" s="8"/>
      <c r="J13" s="8"/>
      <c r="K13" s="8"/>
      <c r="L13" s="8"/>
      <c r="M13" s="8"/>
      <c r="N13" s="8" t="e">
        <f t="shared" si="0"/>
        <v>#DIV/0!</v>
      </c>
    </row>
    <row r="14" spans="1:14" ht="18" customHeight="1">
      <c r="A14" s="6">
        <v>17</v>
      </c>
      <c r="B14" s="7" t="s">
        <v>20</v>
      </c>
      <c r="C14" s="6" t="s">
        <v>15</v>
      </c>
      <c r="D14" s="8"/>
      <c r="E14" s="8"/>
      <c r="F14" s="8"/>
      <c r="G14" s="8"/>
      <c r="H14" s="8"/>
      <c r="I14" s="8"/>
      <c r="J14" s="8"/>
      <c r="K14" s="8"/>
      <c r="L14" s="8"/>
      <c r="M14" s="8"/>
      <c r="N14" s="8" t="e">
        <f t="shared" si="0"/>
        <v>#DIV/0!</v>
      </c>
    </row>
    <row r="15" spans="1:14">
      <c r="A15" s="6">
        <v>18</v>
      </c>
      <c r="B15" s="7" t="s">
        <v>21</v>
      </c>
      <c r="C15" s="6" t="s">
        <v>15</v>
      </c>
      <c r="D15" s="8"/>
      <c r="E15" s="8"/>
      <c r="F15" s="8"/>
      <c r="G15" s="8"/>
      <c r="H15" s="8"/>
      <c r="I15" s="8"/>
      <c r="J15" s="8"/>
      <c r="K15" s="8"/>
      <c r="L15" s="8"/>
      <c r="M15" s="8"/>
      <c r="N15" s="8" t="e">
        <f t="shared" si="0"/>
        <v>#DIV/0!</v>
      </c>
    </row>
    <row r="16" spans="1:14">
      <c r="A16" s="6">
        <v>85</v>
      </c>
      <c r="B16" s="7" t="s">
        <v>40</v>
      </c>
      <c r="C16" s="6" t="s">
        <v>15</v>
      </c>
      <c r="D16" s="8"/>
      <c r="E16" s="8"/>
      <c r="F16" s="8"/>
      <c r="G16" s="8"/>
      <c r="H16" s="8"/>
      <c r="I16" s="8"/>
      <c r="J16" s="8"/>
      <c r="K16" s="8"/>
      <c r="L16" s="8"/>
      <c r="M16" s="8"/>
      <c r="N16" s="8" t="e">
        <f t="shared" si="0"/>
        <v>#DIV/0!</v>
      </c>
    </row>
    <row r="17" spans="1:14">
      <c r="A17" s="6">
        <v>19</v>
      </c>
      <c r="B17" s="7" t="s">
        <v>22</v>
      </c>
      <c r="C17" s="6" t="s">
        <v>15</v>
      </c>
      <c r="D17" s="17"/>
      <c r="E17" s="8"/>
      <c r="F17" s="8"/>
      <c r="G17" s="8"/>
      <c r="H17" s="8"/>
      <c r="I17" s="8"/>
      <c r="J17" s="8"/>
      <c r="K17" s="8"/>
      <c r="L17" s="8"/>
      <c r="M17" s="8"/>
      <c r="N17" s="8" t="e">
        <f t="shared" si="0"/>
        <v>#DIV/0!</v>
      </c>
    </row>
    <row r="18" spans="1:14">
      <c r="A18" s="6">
        <v>20</v>
      </c>
      <c r="B18" s="7" t="s">
        <v>23</v>
      </c>
      <c r="C18" s="6" t="s">
        <v>15</v>
      </c>
      <c r="D18" s="17"/>
      <c r="E18" s="8"/>
      <c r="F18" s="8"/>
      <c r="G18" s="8"/>
      <c r="H18" s="8"/>
      <c r="I18" s="8"/>
      <c r="J18" s="8"/>
      <c r="K18" s="8"/>
      <c r="L18" s="8"/>
      <c r="M18" s="8"/>
      <c r="N18" s="8" t="e">
        <f t="shared" si="0"/>
        <v>#DIV/0!</v>
      </c>
    </row>
    <row r="19" spans="1:14">
      <c r="A19" s="6">
        <v>27</v>
      </c>
      <c r="B19" s="7" t="s">
        <v>26</v>
      </c>
      <c r="C19" s="6" t="s">
        <v>15</v>
      </c>
      <c r="D19" s="17"/>
      <c r="E19" s="8"/>
      <c r="F19" s="8"/>
      <c r="G19" s="8"/>
      <c r="H19" s="8"/>
      <c r="I19" s="8"/>
      <c r="J19" s="8"/>
      <c r="K19" s="8"/>
      <c r="L19" s="8"/>
      <c r="M19" s="8"/>
      <c r="N19" s="8" t="e">
        <f t="shared" si="0"/>
        <v>#DIV/0!</v>
      </c>
    </row>
    <row r="20" spans="1:14">
      <c r="A20" s="6">
        <v>23</v>
      </c>
      <c r="B20" s="7" t="s">
        <v>24</v>
      </c>
      <c r="C20" s="6" t="s">
        <v>15</v>
      </c>
      <c r="D20" s="8"/>
      <c r="E20" s="8"/>
      <c r="F20" s="8"/>
      <c r="G20" s="8"/>
      <c r="H20" s="8"/>
      <c r="I20" s="8"/>
      <c r="J20" s="8"/>
      <c r="K20" s="8"/>
      <c r="L20" s="8"/>
      <c r="M20" s="8"/>
      <c r="N20" s="8" t="e">
        <f t="shared" si="0"/>
        <v>#DIV/0!</v>
      </c>
    </row>
    <row r="21" spans="1:14">
      <c r="A21" s="6">
        <v>25</v>
      </c>
      <c r="B21" s="7" t="s">
        <v>25</v>
      </c>
      <c r="C21" s="6" t="s">
        <v>15</v>
      </c>
      <c r="D21" s="8"/>
      <c r="E21" s="8"/>
      <c r="F21" s="8"/>
      <c r="G21" s="8"/>
      <c r="H21" s="8"/>
      <c r="I21" s="8"/>
      <c r="J21" s="8"/>
      <c r="K21" s="8"/>
      <c r="L21" s="8"/>
      <c r="M21" s="8"/>
      <c r="N21" s="8" t="e">
        <f t="shared" si="0"/>
        <v>#DIV/0!</v>
      </c>
    </row>
    <row r="22" spans="1:14">
      <c r="A22" s="6">
        <v>94</v>
      </c>
      <c r="B22" s="7" t="s">
        <v>44</v>
      </c>
      <c r="C22" s="6" t="s">
        <v>15</v>
      </c>
      <c r="D22" s="8"/>
      <c r="E22" s="8"/>
      <c r="F22" s="8"/>
      <c r="G22" s="8"/>
      <c r="H22" s="8"/>
      <c r="I22" s="8"/>
      <c r="J22" s="8"/>
      <c r="K22" s="8"/>
      <c r="L22" s="8"/>
      <c r="M22" s="8"/>
      <c r="N22" s="8" t="e">
        <f t="shared" si="0"/>
        <v>#DIV/0!</v>
      </c>
    </row>
    <row r="23" spans="1:14">
      <c r="A23" s="6">
        <v>95</v>
      </c>
      <c r="B23" s="7" t="s">
        <v>45</v>
      </c>
      <c r="C23" s="6" t="s">
        <v>15</v>
      </c>
      <c r="D23" s="17"/>
      <c r="E23" s="8"/>
      <c r="F23" s="8"/>
      <c r="G23" s="8"/>
      <c r="H23" s="8"/>
      <c r="I23" s="8"/>
      <c r="J23" s="8"/>
      <c r="K23" s="8"/>
      <c r="L23" s="8"/>
      <c r="M23" s="8"/>
      <c r="N23" s="8" t="e">
        <f t="shared" si="0"/>
        <v>#DIV/0!</v>
      </c>
    </row>
    <row r="24" spans="1:14">
      <c r="A24" s="6">
        <v>41</v>
      </c>
      <c r="B24" s="7" t="s">
        <v>27</v>
      </c>
      <c r="C24" s="6" t="s">
        <v>15</v>
      </c>
      <c r="D24" s="17"/>
      <c r="E24" s="8"/>
      <c r="F24" s="8"/>
      <c r="G24" s="8"/>
      <c r="H24" s="8"/>
      <c r="I24" s="8"/>
      <c r="J24" s="8"/>
      <c r="K24" s="8"/>
      <c r="L24" s="8"/>
      <c r="M24" s="8"/>
      <c r="N24" s="8" t="e">
        <f t="shared" si="0"/>
        <v>#DIV/0!</v>
      </c>
    </row>
    <row r="25" spans="1:14">
      <c r="A25" s="6">
        <v>44</v>
      </c>
      <c r="B25" s="7" t="s">
        <v>28</v>
      </c>
      <c r="C25" s="6" t="s">
        <v>15</v>
      </c>
      <c r="D25" s="17"/>
      <c r="E25" s="8"/>
      <c r="F25" s="8"/>
      <c r="G25" s="8"/>
      <c r="H25" s="8"/>
      <c r="I25" s="8"/>
      <c r="J25" s="8"/>
      <c r="K25" s="8"/>
      <c r="L25" s="8"/>
      <c r="M25" s="8"/>
      <c r="N25" s="8" t="e">
        <f t="shared" si="0"/>
        <v>#DIV/0!</v>
      </c>
    </row>
    <row r="26" spans="1:14">
      <c r="A26" s="6">
        <v>47</v>
      </c>
      <c r="B26" s="7" t="s">
        <v>29</v>
      </c>
      <c r="C26" s="6" t="s">
        <v>15</v>
      </c>
      <c r="D26" s="17"/>
      <c r="E26" s="8"/>
      <c r="F26" s="8"/>
      <c r="G26" s="8"/>
      <c r="H26" s="8"/>
      <c r="I26" s="8"/>
      <c r="J26" s="8"/>
      <c r="K26" s="8"/>
      <c r="L26" s="8"/>
      <c r="M26" s="8"/>
      <c r="N26" s="8" t="e">
        <f t="shared" si="0"/>
        <v>#DIV/0!</v>
      </c>
    </row>
    <row r="27" spans="1:14">
      <c r="A27" s="6">
        <v>50</v>
      </c>
      <c r="B27" s="7" t="s">
        <v>30</v>
      </c>
      <c r="C27" s="6" t="s">
        <v>15</v>
      </c>
      <c r="D27" s="17"/>
      <c r="E27" s="8"/>
      <c r="F27" s="8"/>
      <c r="G27" s="8"/>
      <c r="H27" s="8"/>
      <c r="I27" s="8"/>
      <c r="J27" s="8"/>
      <c r="K27" s="8"/>
      <c r="L27" s="8"/>
      <c r="M27" s="8"/>
      <c r="N27" s="8" t="e">
        <f t="shared" si="0"/>
        <v>#DIV/0!</v>
      </c>
    </row>
    <row r="28" spans="1:14">
      <c r="A28" s="6">
        <v>52</v>
      </c>
      <c r="B28" s="7" t="s">
        <v>31</v>
      </c>
      <c r="C28" s="6" t="s">
        <v>15</v>
      </c>
      <c r="D28" s="17"/>
      <c r="E28" s="8"/>
      <c r="F28" s="8"/>
      <c r="G28" s="8"/>
      <c r="H28" s="8"/>
      <c r="I28" s="8"/>
      <c r="J28" s="8"/>
      <c r="K28" s="8"/>
      <c r="L28" s="8"/>
      <c r="M28" s="8"/>
      <c r="N28" s="8" t="e">
        <f t="shared" si="0"/>
        <v>#DIV/0!</v>
      </c>
    </row>
    <row r="29" spans="1:14">
      <c r="A29" s="6">
        <v>54</v>
      </c>
      <c r="B29" s="7" t="s">
        <v>32</v>
      </c>
      <c r="C29" s="6" t="s">
        <v>15</v>
      </c>
      <c r="D29" s="17"/>
      <c r="E29" s="8"/>
      <c r="F29" s="8"/>
      <c r="G29" s="8"/>
      <c r="H29" s="8"/>
      <c r="I29" s="8"/>
      <c r="J29" s="8"/>
      <c r="K29" s="8"/>
      <c r="L29" s="8"/>
      <c r="M29" s="8"/>
      <c r="N29" s="8" t="e">
        <f t="shared" si="0"/>
        <v>#DIV/0!</v>
      </c>
    </row>
    <row r="30" spans="1:14">
      <c r="A30" s="6">
        <v>86</v>
      </c>
      <c r="B30" s="7" t="s">
        <v>41</v>
      </c>
      <c r="C30" s="6" t="s">
        <v>15</v>
      </c>
      <c r="D30" s="8"/>
      <c r="E30" s="8"/>
      <c r="F30" s="8"/>
      <c r="G30" s="8"/>
      <c r="H30" s="8"/>
      <c r="I30" s="8"/>
      <c r="J30" s="8"/>
      <c r="K30" s="8"/>
      <c r="L30" s="8"/>
      <c r="M30" s="8"/>
      <c r="N30" s="8" t="e">
        <f t="shared" si="0"/>
        <v>#DIV/0!</v>
      </c>
    </row>
    <row r="31" spans="1:14">
      <c r="A31" s="6">
        <v>63</v>
      </c>
      <c r="B31" s="7" t="s">
        <v>33</v>
      </c>
      <c r="C31" s="6" t="s">
        <v>15</v>
      </c>
      <c r="D31" s="17"/>
      <c r="E31" s="8"/>
      <c r="F31" s="8"/>
      <c r="G31" s="8"/>
      <c r="H31" s="8"/>
      <c r="I31" s="8"/>
      <c r="J31" s="8"/>
      <c r="K31" s="8"/>
      <c r="L31" s="8"/>
      <c r="M31" s="8"/>
      <c r="N31" s="8" t="e">
        <f t="shared" si="0"/>
        <v>#DIV/0!</v>
      </c>
    </row>
    <row r="32" spans="1:14">
      <c r="A32" s="6">
        <v>66</v>
      </c>
      <c r="B32" s="7" t="s">
        <v>34</v>
      </c>
      <c r="C32" s="6" t="s">
        <v>15</v>
      </c>
      <c r="D32" s="17"/>
      <c r="E32" s="8"/>
      <c r="F32" s="8"/>
      <c r="G32" s="8"/>
      <c r="H32" s="8"/>
      <c r="I32" s="8"/>
      <c r="J32" s="8"/>
      <c r="K32" s="8"/>
      <c r="L32" s="8"/>
      <c r="M32" s="8"/>
      <c r="N32" s="8" t="e">
        <f t="shared" si="0"/>
        <v>#DIV/0!</v>
      </c>
    </row>
    <row r="33" spans="1:14">
      <c r="A33" s="6">
        <v>88</v>
      </c>
      <c r="B33" s="7" t="s">
        <v>42</v>
      </c>
      <c r="C33" s="6" t="s">
        <v>15</v>
      </c>
      <c r="D33" s="17"/>
      <c r="E33" s="8"/>
      <c r="F33" s="8"/>
      <c r="G33" s="8"/>
      <c r="H33" s="8"/>
      <c r="I33" s="8"/>
      <c r="J33" s="8"/>
      <c r="K33" s="8"/>
      <c r="L33" s="8"/>
      <c r="M33" s="8"/>
      <c r="N33" s="8" t="e">
        <f t="shared" si="0"/>
        <v>#DIV/0!</v>
      </c>
    </row>
    <row r="34" spans="1:14">
      <c r="A34" s="6">
        <v>68</v>
      </c>
      <c r="B34" s="7" t="s">
        <v>35</v>
      </c>
      <c r="C34" s="6" t="s">
        <v>15</v>
      </c>
      <c r="D34" s="8"/>
      <c r="E34" s="8"/>
      <c r="F34" s="8"/>
      <c r="G34" s="8"/>
      <c r="H34" s="8"/>
      <c r="I34" s="8"/>
      <c r="J34" s="8"/>
      <c r="K34" s="8"/>
      <c r="L34" s="8"/>
      <c r="M34" s="8"/>
      <c r="N34" s="8" t="e">
        <f t="shared" si="0"/>
        <v>#DIV/0!</v>
      </c>
    </row>
    <row r="35" spans="1:14">
      <c r="A35" s="6">
        <v>70</v>
      </c>
      <c r="B35" s="7" t="s">
        <v>36</v>
      </c>
      <c r="C35" s="6" t="s">
        <v>15</v>
      </c>
      <c r="D35" s="8"/>
      <c r="E35" s="8"/>
      <c r="F35" s="8"/>
      <c r="G35" s="8"/>
      <c r="H35" s="8"/>
      <c r="I35" s="8"/>
      <c r="J35" s="8"/>
      <c r="K35" s="8"/>
      <c r="L35" s="8"/>
      <c r="M35" s="8"/>
      <c r="N35" s="8" t="e">
        <f t="shared" si="0"/>
        <v>#DIV/0!</v>
      </c>
    </row>
    <row r="36" spans="1:14">
      <c r="A36" s="6">
        <v>73</v>
      </c>
      <c r="B36" s="7" t="s">
        <v>37</v>
      </c>
      <c r="C36" s="6" t="s">
        <v>15</v>
      </c>
      <c r="D36" s="8"/>
      <c r="E36" s="8"/>
      <c r="F36" s="8"/>
      <c r="G36" s="8"/>
      <c r="H36" s="8"/>
      <c r="I36" s="8"/>
      <c r="J36" s="8"/>
      <c r="K36" s="8"/>
      <c r="L36" s="8"/>
      <c r="M36" s="8"/>
      <c r="N36" s="8" t="e">
        <f t="shared" si="0"/>
        <v>#DIV/0!</v>
      </c>
    </row>
    <row r="37" spans="1:14">
      <c r="A37" s="6">
        <v>76</v>
      </c>
      <c r="B37" s="7" t="s">
        <v>38</v>
      </c>
      <c r="C37" s="6" t="s">
        <v>15</v>
      </c>
      <c r="D37" s="8"/>
      <c r="E37" s="8"/>
      <c r="F37" s="8"/>
      <c r="G37" s="8"/>
      <c r="H37" s="8"/>
      <c r="I37" s="8"/>
      <c r="J37" s="8"/>
      <c r="K37" s="8"/>
      <c r="L37" s="8"/>
      <c r="M37" s="8"/>
      <c r="N37" s="8" t="e">
        <f t="shared" si="0"/>
        <v>#DIV/0!</v>
      </c>
    </row>
    <row r="38" spans="1:14">
      <c r="A38" s="6">
        <v>97</v>
      </c>
      <c r="B38" s="7" t="s">
        <v>46</v>
      </c>
      <c r="C38" s="6" t="s">
        <v>15</v>
      </c>
      <c r="D38" s="8"/>
      <c r="E38" s="8"/>
      <c r="F38" s="8"/>
      <c r="G38" s="8"/>
      <c r="H38" s="8"/>
      <c r="I38" s="8"/>
      <c r="J38" s="8"/>
      <c r="K38" s="8"/>
      <c r="L38" s="8"/>
      <c r="M38" s="8"/>
      <c r="N38" s="8" t="e">
        <f t="shared" si="0"/>
        <v>#DIV/0!</v>
      </c>
    </row>
    <row r="39" spans="1:14">
      <c r="A39" s="6">
        <v>99</v>
      </c>
      <c r="B39" s="7" t="s">
        <v>47</v>
      </c>
      <c r="C39" s="6" t="s">
        <v>15</v>
      </c>
      <c r="D39" s="8"/>
      <c r="E39" s="8"/>
      <c r="F39" s="8"/>
      <c r="G39" s="8"/>
      <c r="H39" s="8"/>
      <c r="I39" s="8"/>
      <c r="J39" s="8"/>
      <c r="K39" s="8"/>
      <c r="L39" s="8"/>
      <c r="M39" s="8"/>
      <c r="N39" s="8" t="e">
        <f t="shared" si="0"/>
        <v>#DIV/0!</v>
      </c>
    </row>
    <row r="40" spans="1:14">
      <c r="D40" s="18"/>
    </row>
  </sheetData>
  <autoFilter ref="A7:N39" xr:uid="{00000000-0009-0000-0000-000003000000}"/>
  <mergeCells count="6">
    <mergeCell ref="A1:D6"/>
    <mergeCell ref="E1:M2"/>
    <mergeCell ref="N1:N2"/>
    <mergeCell ref="E3:M4"/>
    <mergeCell ref="N3:N4"/>
    <mergeCell ref="E5:M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9"/>
  <sheetViews>
    <sheetView zoomScale="90" zoomScaleNormal="90" workbookViewId="0">
      <pane xSplit="3" ySplit="1" topLeftCell="D2" activePane="bottomRight" state="frozen"/>
      <selection pane="topRight" activeCell="D1" sqref="D1"/>
      <selection pane="bottomLeft" activeCell="A2" sqref="A2"/>
      <selection pane="bottomRight" sqref="A1:D6"/>
    </sheetView>
  </sheetViews>
  <sheetFormatPr baseColWidth="10" defaultColWidth="11.453125" defaultRowHeight="14.5"/>
  <cols>
    <col min="1" max="3" width="16" customWidth="1"/>
    <col min="5" max="5" width="30.26953125" customWidth="1"/>
    <col min="7" max="7" width="34.81640625" customWidth="1"/>
    <col min="9" max="9" width="21.81640625" customWidth="1"/>
    <col min="11" max="11" width="45.7265625" customWidth="1"/>
    <col min="12" max="12" width="19.7265625" customWidth="1"/>
  </cols>
  <sheetData>
    <row r="1" spans="1:12">
      <c r="A1" s="27"/>
      <c r="B1" s="27"/>
      <c r="C1" s="27"/>
      <c r="D1" s="27"/>
      <c r="E1" s="50" t="s">
        <v>164</v>
      </c>
      <c r="F1" s="50"/>
      <c r="G1" s="50"/>
      <c r="H1" s="50"/>
      <c r="I1" s="50"/>
      <c r="J1" s="50"/>
      <c r="K1" s="50"/>
      <c r="L1" s="35" t="s">
        <v>194</v>
      </c>
    </row>
    <row r="2" spans="1:12">
      <c r="A2" s="27"/>
      <c r="B2" s="27"/>
      <c r="C2" s="27"/>
      <c r="D2" s="27"/>
      <c r="E2" s="50"/>
      <c r="F2" s="50"/>
      <c r="G2" s="50"/>
      <c r="H2" s="50"/>
      <c r="I2" s="50"/>
      <c r="J2" s="50"/>
      <c r="K2" s="50"/>
      <c r="L2" s="36"/>
    </row>
    <row r="3" spans="1:12">
      <c r="A3" s="27"/>
      <c r="B3" s="27"/>
      <c r="C3" s="27"/>
      <c r="D3" s="27"/>
      <c r="E3" s="39" t="s">
        <v>137</v>
      </c>
      <c r="F3" s="39"/>
      <c r="G3" s="39"/>
      <c r="H3" s="39"/>
      <c r="I3" s="39"/>
      <c r="J3" s="39"/>
      <c r="K3" s="39"/>
      <c r="L3" s="38" t="s">
        <v>195</v>
      </c>
    </row>
    <row r="4" spans="1:12">
      <c r="A4" s="27"/>
      <c r="B4" s="27"/>
      <c r="C4" s="27"/>
      <c r="D4" s="27"/>
      <c r="E4" s="39"/>
      <c r="F4" s="39"/>
      <c r="G4" s="39"/>
      <c r="H4" s="39"/>
      <c r="I4" s="39"/>
      <c r="J4" s="39"/>
      <c r="K4" s="39"/>
      <c r="L4" s="38"/>
    </row>
    <row r="5" spans="1:12">
      <c r="A5" s="27"/>
      <c r="B5" s="27"/>
      <c r="C5" s="27"/>
      <c r="D5" s="27"/>
      <c r="E5" s="39" t="s">
        <v>138</v>
      </c>
      <c r="F5" s="39"/>
      <c r="G5" s="39"/>
      <c r="H5" s="39"/>
      <c r="I5" s="39"/>
      <c r="J5" s="39"/>
      <c r="K5" s="39"/>
      <c r="L5" s="15" t="s">
        <v>196</v>
      </c>
    </row>
    <row r="6" spans="1:12">
      <c r="A6" s="27"/>
      <c r="B6" s="27"/>
      <c r="C6" s="27"/>
      <c r="D6" s="27"/>
      <c r="E6" s="39"/>
      <c r="F6" s="39"/>
      <c r="G6" s="39"/>
      <c r="H6" s="39"/>
      <c r="I6" s="39"/>
      <c r="J6" s="39"/>
      <c r="K6" s="39"/>
      <c r="L6" s="15" t="s">
        <v>139</v>
      </c>
    </row>
    <row r="7" spans="1:12" s="1" customFormat="1" ht="145">
      <c r="A7" s="12" t="s">
        <v>0</v>
      </c>
      <c r="B7" s="12" t="s">
        <v>1</v>
      </c>
      <c r="C7" s="12" t="s">
        <v>2</v>
      </c>
      <c r="D7" s="12" t="s">
        <v>82</v>
      </c>
      <c r="E7" s="13" t="s">
        <v>174</v>
      </c>
      <c r="F7" s="12" t="s">
        <v>83</v>
      </c>
      <c r="G7" s="13" t="s">
        <v>175</v>
      </c>
      <c r="H7" s="13" t="s">
        <v>84</v>
      </c>
      <c r="I7" s="13" t="s">
        <v>176</v>
      </c>
      <c r="J7" s="12" t="s">
        <v>85</v>
      </c>
      <c r="K7" s="13" t="s">
        <v>177</v>
      </c>
      <c r="L7" s="12" t="s">
        <v>13</v>
      </c>
    </row>
    <row r="8" spans="1:12">
      <c r="A8" s="2">
        <v>91</v>
      </c>
      <c r="B8" s="3" t="s">
        <v>43</v>
      </c>
      <c r="C8" s="2" t="s">
        <v>15</v>
      </c>
      <c r="D8" s="5"/>
      <c r="E8" s="5"/>
      <c r="F8" s="5"/>
      <c r="G8" s="5"/>
      <c r="H8" s="5"/>
      <c r="I8" s="5"/>
      <c r="J8" s="5"/>
      <c r="K8" s="5"/>
      <c r="L8" s="5" t="e">
        <f>AVERAGE(D8:K8)</f>
        <v>#DIV/0!</v>
      </c>
    </row>
    <row r="9" spans="1:12">
      <c r="A9" s="6">
        <v>5</v>
      </c>
      <c r="B9" s="7" t="s">
        <v>14</v>
      </c>
      <c r="C9" s="6" t="s">
        <v>15</v>
      </c>
      <c r="D9" s="8"/>
      <c r="E9" s="8"/>
      <c r="F9" s="8"/>
      <c r="G9" s="8"/>
      <c r="H9" s="8"/>
      <c r="I9" s="8"/>
      <c r="J9" s="8"/>
      <c r="K9" s="8"/>
      <c r="L9" s="8" t="e">
        <f t="shared" ref="L9:L39" si="0">AVERAGE(D9:K9)</f>
        <v>#DIV/0!</v>
      </c>
    </row>
    <row r="10" spans="1:12">
      <c r="A10" s="6">
        <v>81</v>
      </c>
      <c r="B10" s="7" t="s">
        <v>39</v>
      </c>
      <c r="C10" s="6" t="s">
        <v>15</v>
      </c>
      <c r="D10" s="8"/>
      <c r="E10" s="8"/>
      <c r="F10" s="8"/>
      <c r="G10" s="8"/>
      <c r="H10" s="8"/>
      <c r="I10" s="8"/>
      <c r="J10" s="8"/>
      <c r="K10" s="8"/>
      <c r="L10" s="8" t="e">
        <f t="shared" si="0"/>
        <v>#DIV/0!</v>
      </c>
    </row>
    <row r="11" spans="1:12">
      <c r="A11" s="6">
        <v>8</v>
      </c>
      <c r="B11" s="7" t="s">
        <v>17</v>
      </c>
      <c r="C11" s="6" t="s">
        <v>15</v>
      </c>
      <c r="D11" s="8"/>
      <c r="E11" s="8"/>
      <c r="F11" s="8"/>
      <c r="G11" s="8"/>
      <c r="H11" s="8"/>
      <c r="I11" s="8"/>
      <c r="J11" s="8"/>
      <c r="K11" s="8"/>
      <c r="L11" s="8" t="e">
        <f t="shared" si="0"/>
        <v>#DIV/0!</v>
      </c>
    </row>
    <row r="12" spans="1:12">
      <c r="A12" s="6">
        <v>13</v>
      </c>
      <c r="B12" s="7" t="s">
        <v>18</v>
      </c>
      <c r="C12" s="6" t="s">
        <v>15</v>
      </c>
      <c r="D12" s="8"/>
      <c r="E12" s="8"/>
      <c r="F12" s="8"/>
      <c r="G12" s="8"/>
      <c r="H12" s="8"/>
      <c r="I12" s="8"/>
      <c r="J12" s="8"/>
      <c r="K12" s="8"/>
      <c r="L12" s="8" t="e">
        <f t="shared" si="0"/>
        <v>#DIV/0!</v>
      </c>
    </row>
    <row r="13" spans="1:12">
      <c r="A13" s="6">
        <v>15</v>
      </c>
      <c r="B13" s="7" t="s">
        <v>19</v>
      </c>
      <c r="C13" s="6" t="s">
        <v>15</v>
      </c>
      <c r="D13" s="8"/>
      <c r="E13" s="8"/>
      <c r="F13" s="8"/>
      <c r="G13" s="8"/>
      <c r="H13" s="8"/>
      <c r="I13" s="8"/>
      <c r="J13" s="8"/>
      <c r="K13" s="8"/>
      <c r="L13" s="8" t="e">
        <f t="shared" si="0"/>
        <v>#DIV/0!</v>
      </c>
    </row>
    <row r="14" spans="1:12" ht="16.5" customHeight="1">
      <c r="A14" s="6">
        <v>17</v>
      </c>
      <c r="B14" s="7" t="s">
        <v>20</v>
      </c>
      <c r="C14" s="6" t="s">
        <v>15</v>
      </c>
      <c r="D14" s="8"/>
      <c r="E14" s="8"/>
      <c r="F14" s="8"/>
      <c r="G14" s="8"/>
      <c r="H14" s="8"/>
      <c r="I14" s="8"/>
      <c r="J14" s="8"/>
      <c r="K14" s="8"/>
      <c r="L14" s="8" t="e">
        <f t="shared" si="0"/>
        <v>#DIV/0!</v>
      </c>
    </row>
    <row r="15" spans="1:12">
      <c r="A15" s="6">
        <v>18</v>
      </c>
      <c r="B15" s="7" t="s">
        <v>21</v>
      </c>
      <c r="C15" s="6" t="s">
        <v>15</v>
      </c>
      <c r="D15" s="8"/>
      <c r="E15" s="8"/>
      <c r="F15" s="8"/>
      <c r="G15" s="8"/>
      <c r="H15" s="8"/>
      <c r="I15" s="8"/>
      <c r="J15" s="8"/>
      <c r="K15" s="8"/>
      <c r="L15" s="8" t="e">
        <f t="shared" si="0"/>
        <v>#DIV/0!</v>
      </c>
    </row>
    <row r="16" spans="1:12">
      <c r="A16" s="6">
        <v>85</v>
      </c>
      <c r="B16" s="7" t="s">
        <v>40</v>
      </c>
      <c r="C16" s="6" t="s">
        <v>15</v>
      </c>
      <c r="D16" s="8"/>
      <c r="E16" s="8"/>
      <c r="F16" s="8"/>
      <c r="G16" s="8"/>
      <c r="H16" s="8"/>
      <c r="I16" s="8"/>
      <c r="J16" s="8"/>
      <c r="K16" s="8"/>
      <c r="L16" s="8" t="e">
        <f t="shared" si="0"/>
        <v>#DIV/0!</v>
      </c>
    </row>
    <row r="17" spans="1:12">
      <c r="A17" s="6">
        <v>19</v>
      </c>
      <c r="B17" s="7" t="s">
        <v>22</v>
      </c>
      <c r="C17" s="6" t="s">
        <v>15</v>
      </c>
      <c r="D17" s="8"/>
      <c r="E17" s="8"/>
      <c r="F17" s="8"/>
      <c r="G17" s="8"/>
      <c r="H17" s="8"/>
      <c r="I17" s="8"/>
      <c r="J17" s="8"/>
      <c r="K17" s="8"/>
      <c r="L17" s="8" t="e">
        <f t="shared" si="0"/>
        <v>#DIV/0!</v>
      </c>
    </row>
    <row r="18" spans="1:12">
      <c r="A18" s="6">
        <v>20</v>
      </c>
      <c r="B18" s="7" t="s">
        <v>23</v>
      </c>
      <c r="C18" s="6" t="s">
        <v>15</v>
      </c>
      <c r="D18" s="8"/>
      <c r="E18" s="8"/>
      <c r="F18" s="8"/>
      <c r="G18" s="8"/>
      <c r="H18" s="8"/>
      <c r="I18" s="8"/>
      <c r="J18" s="8"/>
      <c r="K18" s="8"/>
      <c r="L18" s="8" t="s">
        <v>16</v>
      </c>
    </row>
    <row r="19" spans="1:12">
      <c r="A19" s="6">
        <v>27</v>
      </c>
      <c r="B19" s="7" t="s">
        <v>26</v>
      </c>
      <c r="C19" s="6" t="s">
        <v>15</v>
      </c>
      <c r="D19" s="8"/>
      <c r="E19" s="8"/>
      <c r="F19" s="8"/>
      <c r="G19" s="8"/>
      <c r="H19" s="8"/>
      <c r="I19" s="8"/>
      <c r="J19" s="8"/>
      <c r="K19" s="8"/>
      <c r="L19" s="8" t="e">
        <f t="shared" si="0"/>
        <v>#DIV/0!</v>
      </c>
    </row>
    <row r="20" spans="1:12">
      <c r="A20" s="6">
        <v>23</v>
      </c>
      <c r="B20" s="7" t="s">
        <v>24</v>
      </c>
      <c r="C20" s="6" t="s">
        <v>15</v>
      </c>
      <c r="D20" s="8"/>
      <c r="E20" s="8"/>
      <c r="F20" s="8"/>
      <c r="G20" s="8"/>
      <c r="H20" s="8"/>
      <c r="I20" s="8"/>
      <c r="J20" s="8"/>
      <c r="K20" s="8"/>
      <c r="L20" s="8" t="s">
        <v>16</v>
      </c>
    </row>
    <row r="21" spans="1:12">
      <c r="A21" s="6">
        <v>25</v>
      </c>
      <c r="B21" s="7" t="s">
        <v>25</v>
      </c>
      <c r="C21" s="6" t="s">
        <v>15</v>
      </c>
      <c r="D21" s="8"/>
      <c r="E21" s="8"/>
      <c r="F21" s="8"/>
      <c r="G21" s="8"/>
      <c r="H21" s="8"/>
      <c r="I21" s="8"/>
      <c r="J21" s="8"/>
      <c r="K21" s="8"/>
      <c r="L21" s="8" t="e">
        <f t="shared" si="0"/>
        <v>#DIV/0!</v>
      </c>
    </row>
    <row r="22" spans="1:12">
      <c r="A22" s="6">
        <v>94</v>
      </c>
      <c r="B22" s="7" t="s">
        <v>44</v>
      </c>
      <c r="C22" s="6" t="s">
        <v>15</v>
      </c>
      <c r="D22" s="8"/>
      <c r="E22" s="8"/>
      <c r="F22" s="8"/>
      <c r="G22" s="8"/>
      <c r="H22" s="8"/>
      <c r="I22" s="8"/>
      <c r="J22" s="8"/>
      <c r="K22" s="8"/>
      <c r="L22" s="8" t="e">
        <f t="shared" si="0"/>
        <v>#DIV/0!</v>
      </c>
    </row>
    <row r="23" spans="1:12">
      <c r="A23" s="6">
        <v>95</v>
      </c>
      <c r="B23" s="7" t="s">
        <v>45</v>
      </c>
      <c r="C23" s="6" t="s">
        <v>15</v>
      </c>
      <c r="D23" s="8"/>
      <c r="E23" s="8"/>
      <c r="F23" s="8"/>
      <c r="G23" s="8"/>
      <c r="H23" s="8"/>
      <c r="I23" s="8"/>
      <c r="J23" s="8"/>
      <c r="K23" s="8"/>
      <c r="L23" s="8" t="e">
        <f t="shared" si="0"/>
        <v>#DIV/0!</v>
      </c>
    </row>
    <row r="24" spans="1:12">
      <c r="A24" s="6">
        <v>41</v>
      </c>
      <c r="B24" s="7" t="s">
        <v>27</v>
      </c>
      <c r="C24" s="6" t="s">
        <v>15</v>
      </c>
      <c r="D24" s="8"/>
      <c r="E24" s="8"/>
      <c r="F24" s="8"/>
      <c r="G24" s="8"/>
      <c r="H24" s="8"/>
      <c r="I24" s="8"/>
      <c r="J24" s="8"/>
      <c r="K24" s="8"/>
      <c r="L24" s="8" t="e">
        <f t="shared" si="0"/>
        <v>#DIV/0!</v>
      </c>
    </row>
    <row r="25" spans="1:12">
      <c r="A25" s="6">
        <v>44</v>
      </c>
      <c r="B25" s="7" t="s">
        <v>28</v>
      </c>
      <c r="C25" s="6" t="s">
        <v>15</v>
      </c>
      <c r="D25" s="8"/>
      <c r="E25" s="8"/>
      <c r="F25" s="8"/>
      <c r="G25" s="8"/>
      <c r="H25" s="8"/>
      <c r="I25" s="8"/>
      <c r="J25" s="8"/>
      <c r="K25" s="8"/>
      <c r="L25" s="8" t="e">
        <f t="shared" si="0"/>
        <v>#DIV/0!</v>
      </c>
    </row>
    <row r="26" spans="1:12">
      <c r="A26" s="6">
        <v>47</v>
      </c>
      <c r="B26" s="7" t="s">
        <v>29</v>
      </c>
      <c r="C26" s="6" t="s">
        <v>15</v>
      </c>
      <c r="D26" s="8"/>
      <c r="E26" s="8"/>
      <c r="F26" s="8"/>
      <c r="G26" s="8"/>
      <c r="H26" s="8"/>
      <c r="I26" s="8"/>
      <c r="J26" s="8"/>
      <c r="K26" s="8"/>
      <c r="L26" s="8" t="e">
        <f t="shared" si="0"/>
        <v>#DIV/0!</v>
      </c>
    </row>
    <row r="27" spans="1:12">
      <c r="A27" s="6">
        <v>50</v>
      </c>
      <c r="B27" s="7" t="s">
        <v>30</v>
      </c>
      <c r="C27" s="6" t="s">
        <v>15</v>
      </c>
      <c r="D27" s="8"/>
      <c r="E27" s="8"/>
      <c r="F27" s="8"/>
      <c r="G27" s="8"/>
      <c r="H27" s="8"/>
      <c r="I27" s="8"/>
      <c r="J27" s="8"/>
      <c r="K27" s="8"/>
      <c r="L27" s="8" t="e">
        <f t="shared" si="0"/>
        <v>#DIV/0!</v>
      </c>
    </row>
    <row r="28" spans="1:12">
      <c r="A28" s="6">
        <v>52</v>
      </c>
      <c r="B28" s="7" t="s">
        <v>31</v>
      </c>
      <c r="C28" s="6" t="s">
        <v>15</v>
      </c>
      <c r="D28" s="8"/>
      <c r="E28" s="8"/>
      <c r="F28" s="8"/>
      <c r="G28" s="8"/>
      <c r="H28" s="8"/>
      <c r="I28" s="8"/>
      <c r="J28" s="8"/>
      <c r="K28" s="8"/>
      <c r="L28" s="8" t="e">
        <f t="shared" si="0"/>
        <v>#DIV/0!</v>
      </c>
    </row>
    <row r="29" spans="1:12">
      <c r="A29" s="6">
        <v>54</v>
      </c>
      <c r="B29" s="7" t="s">
        <v>32</v>
      </c>
      <c r="C29" s="6" t="s">
        <v>15</v>
      </c>
      <c r="D29" s="8"/>
      <c r="E29" s="8"/>
      <c r="F29" s="8"/>
      <c r="G29" s="8"/>
      <c r="H29" s="8"/>
      <c r="I29" s="8"/>
      <c r="J29" s="8"/>
      <c r="K29" s="8"/>
      <c r="L29" s="8" t="e">
        <f t="shared" si="0"/>
        <v>#DIV/0!</v>
      </c>
    </row>
    <row r="30" spans="1:12">
      <c r="A30" s="6">
        <v>86</v>
      </c>
      <c r="B30" s="7" t="s">
        <v>41</v>
      </c>
      <c r="C30" s="6" t="s">
        <v>15</v>
      </c>
      <c r="D30" s="8"/>
      <c r="E30" s="8"/>
      <c r="F30" s="8"/>
      <c r="G30" s="8"/>
      <c r="H30" s="8"/>
      <c r="I30" s="8"/>
      <c r="J30" s="8"/>
      <c r="K30" s="8"/>
      <c r="L30" s="8" t="e">
        <f t="shared" si="0"/>
        <v>#DIV/0!</v>
      </c>
    </row>
    <row r="31" spans="1:12">
      <c r="A31" s="6">
        <v>63</v>
      </c>
      <c r="B31" s="7" t="s">
        <v>33</v>
      </c>
      <c r="C31" s="6" t="s">
        <v>15</v>
      </c>
      <c r="D31" s="8"/>
      <c r="E31" s="8"/>
      <c r="F31" s="8"/>
      <c r="G31" s="8"/>
      <c r="H31" s="8"/>
      <c r="I31" s="8"/>
      <c r="J31" s="8"/>
      <c r="K31" s="8"/>
      <c r="L31" s="8" t="s">
        <v>16</v>
      </c>
    </row>
    <row r="32" spans="1:12">
      <c r="A32" s="6">
        <v>66</v>
      </c>
      <c r="B32" s="7" t="s">
        <v>34</v>
      </c>
      <c r="C32" s="6" t="s">
        <v>15</v>
      </c>
      <c r="D32" s="8"/>
      <c r="E32" s="8"/>
      <c r="F32" s="8"/>
      <c r="G32" s="8"/>
      <c r="H32" s="8"/>
      <c r="I32" s="8"/>
      <c r="J32" s="8"/>
      <c r="K32" s="8"/>
      <c r="L32" s="8" t="e">
        <f t="shared" si="0"/>
        <v>#DIV/0!</v>
      </c>
    </row>
    <row r="33" spans="1:12">
      <c r="A33" s="6">
        <v>88</v>
      </c>
      <c r="B33" s="7" t="s">
        <v>42</v>
      </c>
      <c r="C33" s="6" t="s">
        <v>15</v>
      </c>
      <c r="D33" s="8"/>
      <c r="E33" s="8"/>
      <c r="F33" s="8"/>
      <c r="G33" s="8"/>
      <c r="H33" s="8"/>
      <c r="I33" s="8"/>
      <c r="J33" s="8"/>
      <c r="K33" s="8"/>
      <c r="L33" s="8" t="e">
        <f t="shared" si="0"/>
        <v>#DIV/0!</v>
      </c>
    </row>
    <row r="34" spans="1:12">
      <c r="A34" s="6">
        <v>68</v>
      </c>
      <c r="B34" s="7" t="s">
        <v>35</v>
      </c>
      <c r="C34" s="6" t="s">
        <v>15</v>
      </c>
      <c r="D34" s="8"/>
      <c r="E34" s="8"/>
      <c r="F34" s="8"/>
      <c r="G34" s="8"/>
      <c r="H34" s="8"/>
      <c r="I34" s="8"/>
      <c r="J34" s="8"/>
      <c r="K34" s="8"/>
      <c r="L34" s="8" t="s">
        <v>16</v>
      </c>
    </row>
    <row r="35" spans="1:12">
      <c r="A35" s="6">
        <v>70</v>
      </c>
      <c r="B35" s="7" t="s">
        <v>36</v>
      </c>
      <c r="C35" s="6" t="s">
        <v>15</v>
      </c>
      <c r="D35" s="8"/>
      <c r="E35" s="8"/>
      <c r="F35" s="8"/>
      <c r="G35" s="8"/>
      <c r="H35" s="8"/>
      <c r="I35" s="8"/>
      <c r="J35" s="8"/>
      <c r="K35" s="8"/>
      <c r="L35" s="8" t="s">
        <v>16</v>
      </c>
    </row>
    <row r="36" spans="1:12">
      <c r="A36" s="6">
        <v>73</v>
      </c>
      <c r="B36" s="7" t="s">
        <v>37</v>
      </c>
      <c r="C36" s="6" t="s">
        <v>15</v>
      </c>
      <c r="D36" s="8"/>
      <c r="E36" s="8"/>
      <c r="F36" s="8"/>
      <c r="G36" s="8"/>
      <c r="H36" s="8"/>
      <c r="I36" s="8"/>
      <c r="J36" s="8"/>
      <c r="K36" s="8"/>
      <c r="L36" s="8" t="s">
        <v>16</v>
      </c>
    </row>
    <row r="37" spans="1:12">
      <c r="A37" s="6">
        <v>76</v>
      </c>
      <c r="B37" s="7" t="s">
        <v>38</v>
      </c>
      <c r="C37" s="6" t="s">
        <v>15</v>
      </c>
      <c r="D37" s="8"/>
      <c r="E37" s="8"/>
      <c r="F37" s="8"/>
      <c r="G37" s="8"/>
      <c r="H37" s="8"/>
      <c r="I37" s="8"/>
      <c r="J37" s="8"/>
      <c r="K37" s="8"/>
      <c r="L37" s="8" t="s">
        <v>16</v>
      </c>
    </row>
    <row r="38" spans="1:12">
      <c r="A38" s="6">
        <v>97</v>
      </c>
      <c r="B38" s="7" t="s">
        <v>46</v>
      </c>
      <c r="C38" s="6" t="s">
        <v>15</v>
      </c>
      <c r="D38" s="8"/>
      <c r="E38" s="8"/>
      <c r="F38" s="8"/>
      <c r="G38" s="8"/>
      <c r="H38" s="8"/>
      <c r="I38" s="8"/>
      <c r="J38" s="8"/>
      <c r="K38" s="8"/>
      <c r="L38" s="8" t="s">
        <v>16</v>
      </c>
    </row>
    <row r="39" spans="1:12">
      <c r="A39" s="6">
        <v>99</v>
      </c>
      <c r="B39" s="7" t="s">
        <v>47</v>
      </c>
      <c r="C39" s="6" t="s">
        <v>15</v>
      </c>
      <c r="D39" s="8"/>
      <c r="E39" s="8"/>
      <c r="F39" s="8"/>
      <c r="G39" s="8"/>
      <c r="H39" s="8"/>
      <c r="I39" s="8"/>
      <c r="J39" s="8"/>
      <c r="K39" s="8"/>
      <c r="L39" s="8" t="e">
        <f t="shared" si="0"/>
        <v>#DIV/0!</v>
      </c>
    </row>
  </sheetData>
  <autoFilter ref="A7:L39" xr:uid="{00000000-0001-0000-0400-000000000000}"/>
  <mergeCells count="6">
    <mergeCell ref="A1:D6"/>
    <mergeCell ref="E1:K2"/>
    <mergeCell ref="L1:L2"/>
    <mergeCell ref="E3:K4"/>
    <mergeCell ref="L3:L4"/>
    <mergeCell ref="E5:K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9"/>
  <sheetViews>
    <sheetView zoomScale="90" zoomScaleNormal="90" workbookViewId="0">
      <pane xSplit="2" ySplit="7" topLeftCell="C8" activePane="bottomRight" state="frozen"/>
      <selection pane="topRight" activeCell="C1" sqref="C1"/>
      <selection pane="bottomLeft" activeCell="A2" sqref="A2"/>
      <selection pane="bottomRight" sqref="A1:D6"/>
    </sheetView>
  </sheetViews>
  <sheetFormatPr baseColWidth="10" defaultColWidth="11.453125" defaultRowHeight="14.5"/>
  <cols>
    <col min="1" max="1" width="9" customWidth="1"/>
    <col min="2" max="3" width="16" customWidth="1"/>
    <col min="4" max="4" width="11.81640625" customWidth="1"/>
    <col min="5" max="5" width="29.453125" customWidth="1"/>
    <col min="6" max="6" width="17.54296875" customWidth="1"/>
    <col min="7" max="7" width="28.453125" customWidth="1"/>
    <col min="8" max="8" width="13.26953125" customWidth="1"/>
    <col min="9" max="9" width="28.453125" customWidth="1"/>
    <col min="11" max="11" width="25" customWidth="1"/>
    <col min="13" max="13" width="27" customWidth="1"/>
    <col min="15" max="15" width="22.26953125" customWidth="1"/>
    <col min="17" max="17" width="14.7265625" customWidth="1"/>
    <col min="19" max="19" width="14.7265625" customWidth="1"/>
    <col min="20" max="20" width="18.81640625" customWidth="1"/>
  </cols>
  <sheetData>
    <row r="1" spans="1:20">
      <c r="A1" s="27"/>
      <c r="B1" s="27"/>
      <c r="C1" s="27"/>
      <c r="D1" s="27"/>
      <c r="E1" s="51" t="s">
        <v>164</v>
      </c>
      <c r="F1" s="52"/>
      <c r="G1" s="52"/>
      <c r="H1" s="52"/>
      <c r="I1" s="52"/>
      <c r="J1" s="52"/>
      <c r="K1" s="52"/>
      <c r="L1" s="52"/>
      <c r="M1" s="52"/>
      <c r="N1" s="52"/>
      <c r="O1" s="52"/>
      <c r="P1" s="52"/>
      <c r="Q1" s="52"/>
      <c r="R1" s="52"/>
      <c r="S1" s="53"/>
      <c r="T1" s="35" t="s">
        <v>194</v>
      </c>
    </row>
    <row r="2" spans="1:20">
      <c r="A2" s="27"/>
      <c r="B2" s="27"/>
      <c r="C2" s="27"/>
      <c r="D2" s="27"/>
      <c r="E2" s="51"/>
      <c r="F2" s="52"/>
      <c r="G2" s="52"/>
      <c r="H2" s="52"/>
      <c r="I2" s="52"/>
      <c r="J2" s="52"/>
      <c r="K2" s="52"/>
      <c r="L2" s="52"/>
      <c r="M2" s="52"/>
      <c r="N2" s="52"/>
      <c r="O2" s="52"/>
      <c r="P2" s="52"/>
      <c r="Q2" s="52"/>
      <c r="R2" s="52"/>
      <c r="S2" s="53"/>
      <c r="T2" s="36"/>
    </row>
    <row r="3" spans="1:20">
      <c r="A3" s="27"/>
      <c r="B3" s="27"/>
      <c r="C3" s="27"/>
      <c r="D3" s="27"/>
      <c r="E3" s="39" t="s">
        <v>137</v>
      </c>
      <c r="F3" s="39"/>
      <c r="G3" s="39"/>
      <c r="H3" s="39"/>
      <c r="I3" s="39"/>
      <c r="J3" s="39"/>
      <c r="K3" s="39"/>
      <c r="L3" s="39"/>
      <c r="M3" s="39"/>
      <c r="N3" s="39"/>
      <c r="O3" s="39"/>
      <c r="P3" s="39"/>
      <c r="Q3" s="39"/>
      <c r="R3" s="39"/>
      <c r="S3" s="39"/>
      <c r="T3" s="38" t="s">
        <v>195</v>
      </c>
    </row>
    <row r="4" spans="1:20">
      <c r="A4" s="27"/>
      <c r="B4" s="27"/>
      <c r="C4" s="27"/>
      <c r="D4" s="27"/>
      <c r="E4" s="39"/>
      <c r="F4" s="39"/>
      <c r="G4" s="39"/>
      <c r="H4" s="39"/>
      <c r="I4" s="39"/>
      <c r="J4" s="39"/>
      <c r="K4" s="39"/>
      <c r="L4" s="39"/>
      <c r="M4" s="39"/>
      <c r="N4" s="39"/>
      <c r="O4" s="39"/>
      <c r="P4" s="39"/>
      <c r="Q4" s="39"/>
      <c r="R4" s="39"/>
      <c r="S4" s="39"/>
      <c r="T4" s="38"/>
    </row>
    <row r="5" spans="1:20">
      <c r="A5" s="27"/>
      <c r="B5" s="27"/>
      <c r="C5" s="27"/>
      <c r="D5" s="27"/>
      <c r="E5" s="39" t="s">
        <v>138</v>
      </c>
      <c r="F5" s="39"/>
      <c r="G5" s="39"/>
      <c r="H5" s="39"/>
      <c r="I5" s="39"/>
      <c r="J5" s="39"/>
      <c r="K5" s="39"/>
      <c r="L5" s="39"/>
      <c r="M5" s="39"/>
      <c r="N5" s="39"/>
      <c r="O5" s="39"/>
      <c r="P5" s="39"/>
      <c r="Q5" s="39"/>
      <c r="R5" s="39"/>
      <c r="S5" s="39"/>
      <c r="T5" s="15" t="s">
        <v>196</v>
      </c>
    </row>
    <row r="6" spans="1:20">
      <c r="A6" s="27"/>
      <c r="B6" s="27"/>
      <c r="C6" s="27"/>
      <c r="D6" s="27"/>
      <c r="E6" s="39"/>
      <c r="F6" s="39"/>
      <c r="G6" s="39"/>
      <c r="H6" s="39"/>
      <c r="I6" s="39"/>
      <c r="J6" s="39"/>
      <c r="K6" s="39"/>
      <c r="L6" s="39"/>
      <c r="M6" s="39"/>
      <c r="N6" s="39"/>
      <c r="O6" s="39"/>
      <c r="P6" s="39"/>
      <c r="Q6" s="39"/>
      <c r="R6" s="39"/>
      <c r="S6" s="39"/>
      <c r="T6" s="15" t="s">
        <v>139</v>
      </c>
    </row>
    <row r="7" spans="1:20" ht="116">
      <c r="A7" s="12" t="s">
        <v>0</v>
      </c>
      <c r="B7" s="12" t="s">
        <v>1</v>
      </c>
      <c r="C7" s="12" t="s">
        <v>2</v>
      </c>
      <c r="D7" s="13" t="s">
        <v>86</v>
      </c>
      <c r="E7" s="13" t="s">
        <v>178</v>
      </c>
      <c r="F7" s="13" t="s">
        <v>87</v>
      </c>
      <c r="G7" s="13" t="s">
        <v>120</v>
      </c>
      <c r="H7" s="13" t="s">
        <v>88</v>
      </c>
      <c r="I7" s="13" t="s">
        <v>121</v>
      </c>
      <c r="J7" s="12" t="s">
        <v>89</v>
      </c>
      <c r="K7" s="13" t="s">
        <v>118</v>
      </c>
      <c r="L7" s="12" t="s">
        <v>90</v>
      </c>
      <c r="M7" s="13" t="s">
        <v>119</v>
      </c>
      <c r="N7" s="13" t="s">
        <v>91</v>
      </c>
      <c r="O7" s="13" t="s">
        <v>122</v>
      </c>
      <c r="P7" s="12" t="s">
        <v>123</v>
      </c>
      <c r="Q7" s="13" t="s">
        <v>124</v>
      </c>
      <c r="R7" s="12" t="s">
        <v>125</v>
      </c>
      <c r="S7" s="13" t="s">
        <v>126</v>
      </c>
      <c r="T7" s="13" t="s">
        <v>13</v>
      </c>
    </row>
    <row r="8" spans="1:20">
      <c r="A8" s="2">
        <v>91</v>
      </c>
      <c r="B8" s="3" t="s">
        <v>43</v>
      </c>
      <c r="C8" s="2" t="s">
        <v>15</v>
      </c>
      <c r="D8" s="2"/>
      <c r="E8" s="2"/>
      <c r="F8" s="2"/>
      <c r="G8" s="2"/>
      <c r="H8" s="2"/>
      <c r="I8" s="5"/>
      <c r="J8" s="5"/>
      <c r="K8" s="5"/>
      <c r="L8" s="5"/>
      <c r="M8" s="5"/>
      <c r="N8" s="5"/>
      <c r="O8" s="5"/>
      <c r="P8" s="5"/>
      <c r="Q8" s="5"/>
      <c r="R8" s="5"/>
      <c r="S8" s="5"/>
      <c r="T8" s="5" t="e">
        <f>AVERAGE(D8:Q8)</f>
        <v>#DIV/0!</v>
      </c>
    </row>
    <row r="9" spans="1:20">
      <c r="A9" s="6">
        <v>5</v>
      </c>
      <c r="B9" s="7" t="s">
        <v>14</v>
      </c>
      <c r="C9" s="6" t="s">
        <v>15</v>
      </c>
      <c r="D9" s="6"/>
      <c r="E9" s="6"/>
      <c r="F9" s="6"/>
      <c r="G9" s="6"/>
      <c r="H9" s="6"/>
      <c r="I9" s="8"/>
      <c r="J9" s="8"/>
      <c r="K9" s="8"/>
      <c r="L9" s="8"/>
      <c r="M9" s="8"/>
      <c r="N9" s="8"/>
      <c r="O9" s="8"/>
      <c r="P9" s="8"/>
      <c r="Q9" s="8"/>
      <c r="R9" s="8"/>
      <c r="S9" s="8"/>
      <c r="T9" s="8" t="e">
        <f t="shared" ref="T9:T39" si="0">AVERAGE(D9:Q9)</f>
        <v>#DIV/0!</v>
      </c>
    </row>
    <row r="10" spans="1:20">
      <c r="A10" s="6">
        <v>81</v>
      </c>
      <c r="B10" s="7" t="s">
        <v>39</v>
      </c>
      <c r="C10" s="6" t="s">
        <v>15</v>
      </c>
      <c r="D10" s="6"/>
      <c r="E10" s="6"/>
      <c r="F10" s="6"/>
      <c r="G10" s="6"/>
      <c r="H10" s="6"/>
      <c r="I10" s="8"/>
      <c r="J10" s="8"/>
      <c r="K10" s="8"/>
      <c r="L10" s="8"/>
      <c r="M10" s="8"/>
      <c r="N10" s="8"/>
      <c r="O10" s="8"/>
      <c r="P10" s="8"/>
      <c r="Q10" s="8"/>
      <c r="R10" s="8"/>
      <c r="S10" s="8"/>
      <c r="T10" s="8" t="e">
        <f t="shared" si="0"/>
        <v>#DIV/0!</v>
      </c>
    </row>
    <row r="11" spans="1:20">
      <c r="A11" s="6">
        <v>8</v>
      </c>
      <c r="B11" s="7" t="s">
        <v>17</v>
      </c>
      <c r="C11" s="6" t="s">
        <v>15</v>
      </c>
      <c r="D11" s="6"/>
      <c r="E11" s="6"/>
      <c r="F11" s="6"/>
      <c r="G11" s="6"/>
      <c r="H11" s="6"/>
      <c r="I11" s="8"/>
      <c r="J11" s="8"/>
      <c r="K11" s="8"/>
      <c r="L11" s="8"/>
      <c r="M11" s="8"/>
      <c r="N11" s="8"/>
      <c r="O11" s="8"/>
      <c r="P11" s="8"/>
      <c r="Q11" s="8"/>
      <c r="R11" s="8"/>
      <c r="S11" s="8"/>
      <c r="T11" s="8" t="e">
        <f t="shared" si="0"/>
        <v>#DIV/0!</v>
      </c>
    </row>
    <row r="12" spans="1:20" ht="22.5" customHeight="1">
      <c r="A12" s="6">
        <v>13</v>
      </c>
      <c r="B12" s="7" t="s">
        <v>18</v>
      </c>
      <c r="C12" s="6" t="s">
        <v>15</v>
      </c>
      <c r="D12" s="6"/>
      <c r="E12" s="6"/>
      <c r="F12" s="6"/>
      <c r="G12" s="6"/>
      <c r="H12" s="6"/>
      <c r="I12" s="8"/>
      <c r="J12" s="8"/>
      <c r="K12" s="8"/>
      <c r="L12" s="8"/>
      <c r="M12" s="8"/>
      <c r="N12" s="8"/>
      <c r="O12" s="8"/>
      <c r="P12" s="8"/>
      <c r="Q12" s="8"/>
      <c r="R12" s="8"/>
      <c r="S12" s="8"/>
      <c r="T12" s="8" t="e">
        <f t="shared" si="0"/>
        <v>#DIV/0!</v>
      </c>
    </row>
    <row r="13" spans="1:20">
      <c r="A13" s="6">
        <v>15</v>
      </c>
      <c r="B13" s="7" t="s">
        <v>19</v>
      </c>
      <c r="C13" s="6" t="s">
        <v>15</v>
      </c>
      <c r="D13" s="6"/>
      <c r="E13" s="6"/>
      <c r="F13" s="6"/>
      <c r="G13" s="6"/>
      <c r="H13" s="6"/>
      <c r="I13" s="8"/>
      <c r="J13" s="8"/>
      <c r="K13" s="8"/>
      <c r="L13" s="8"/>
      <c r="M13" s="8"/>
      <c r="N13" s="8"/>
      <c r="O13" s="8"/>
      <c r="P13" s="8"/>
      <c r="Q13" s="8"/>
      <c r="R13" s="8"/>
      <c r="S13" s="8"/>
      <c r="T13" s="8" t="e">
        <f t="shared" si="0"/>
        <v>#DIV/0!</v>
      </c>
    </row>
    <row r="14" spans="1:20" ht="17.25" customHeight="1">
      <c r="A14" s="6">
        <v>17</v>
      </c>
      <c r="B14" s="7" t="s">
        <v>20</v>
      </c>
      <c r="C14" s="6" t="s">
        <v>15</v>
      </c>
      <c r="D14" s="6"/>
      <c r="E14" s="6"/>
      <c r="F14" s="6"/>
      <c r="G14" s="6"/>
      <c r="H14" s="6"/>
      <c r="I14" s="8"/>
      <c r="J14" s="8"/>
      <c r="K14" s="8"/>
      <c r="L14" s="8"/>
      <c r="M14" s="8"/>
      <c r="N14" s="8"/>
      <c r="O14" s="8"/>
      <c r="P14" s="8"/>
      <c r="Q14" s="8"/>
      <c r="R14" s="8"/>
      <c r="S14" s="8"/>
      <c r="T14" s="8" t="e">
        <f t="shared" si="0"/>
        <v>#DIV/0!</v>
      </c>
    </row>
    <row r="15" spans="1:20">
      <c r="A15" s="6">
        <v>18</v>
      </c>
      <c r="B15" s="7" t="s">
        <v>21</v>
      </c>
      <c r="C15" s="6" t="s">
        <v>15</v>
      </c>
      <c r="D15" s="6"/>
      <c r="E15" s="6"/>
      <c r="F15" s="6"/>
      <c r="G15" s="6"/>
      <c r="H15" s="6"/>
      <c r="I15" s="8"/>
      <c r="J15" s="8"/>
      <c r="K15" s="8"/>
      <c r="L15" s="8"/>
      <c r="M15" s="8"/>
      <c r="N15" s="8"/>
      <c r="O15" s="8"/>
      <c r="P15" s="8"/>
      <c r="Q15" s="8"/>
      <c r="R15" s="8"/>
      <c r="S15" s="8"/>
      <c r="T15" s="8" t="e">
        <f t="shared" si="0"/>
        <v>#DIV/0!</v>
      </c>
    </row>
    <row r="16" spans="1:20">
      <c r="A16" s="6">
        <v>85</v>
      </c>
      <c r="B16" s="7" t="s">
        <v>40</v>
      </c>
      <c r="C16" s="6" t="s">
        <v>15</v>
      </c>
      <c r="D16" s="6"/>
      <c r="E16" s="6"/>
      <c r="F16" s="6"/>
      <c r="G16" s="6"/>
      <c r="H16" s="6"/>
      <c r="I16" s="8"/>
      <c r="J16" s="8"/>
      <c r="K16" s="8"/>
      <c r="L16" s="8"/>
      <c r="M16" s="8"/>
      <c r="N16" s="8"/>
      <c r="O16" s="8"/>
      <c r="P16" s="8"/>
      <c r="Q16" s="8"/>
      <c r="R16" s="8"/>
      <c r="S16" s="8"/>
      <c r="T16" s="8" t="e">
        <f t="shared" si="0"/>
        <v>#DIV/0!</v>
      </c>
    </row>
    <row r="17" spans="1:20">
      <c r="A17" s="6">
        <v>19</v>
      </c>
      <c r="B17" s="7" t="s">
        <v>22</v>
      </c>
      <c r="C17" s="6" t="s">
        <v>15</v>
      </c>
      <c r="D17" s="6"/>
      <c r="E17" s="6"/>
      <c r="F17" s="6"/>
      <c r="G17" s="6"/>
      <c r="H17" s="6"/>
      <c r="I17" s="8"/>
      <c r="J17" s="8"/>
      <c r="K17" s="8"/>
      <c r="L17" s="8"/>
      <c r="M17" s="8"/>
      <c r="N17" s="8"/>
      <c r="O17" s="8"/>
      <c r="P17" s="8"/>
      <c r="Q17" s="8"/>
      <c r="R17" s="8"/>
      <c r="S17" s="8"/>
      <c r="T17" s="8" t="e">
        <f t="shared" si="0"/>
        <v>#DIV/0!</v>
      </c>
    </row>
    <row r="18" spans="1:20">
      <c r="A18" s="6">
        <v>20</v>
      </c>
      <c r="B18" s="7" t="s">
        <v>23</v>
      </c>
      <c r="C18" s="6" t="s">
        <v>15</v>
      </c>
      <c r="D18" s="6"/>
      <c r="E18" s="6"/>
      <c r="F18" s="6"/>
      <c r="G18" s="6"/>
      <c r="H18" s="6"/>
      <c r="I18" s="8"/>
      <c r="J18" s="8"/>
      <c r="K18" s="8"/>
      <c r="L18" s="8"/>
      <c r="M18" s="8"/>
      <c r="N18" s="8"/>
      <c r="O18" s="8"/>
      <c r="P18" s="8"/>
      <c r="Q18" s="8"/>
      <c r="R18" s="8"/>
      <c r="S18" s="8"/>
      <c r="T18" s="8" t="e">
        <f t="shared" si="0"/>
        <v>#DIV/0!</v>
      </c>
    </row>
    <row r="19" spans="1:20">
      <c r="A19" s="6">
        <v>27</v>
      </c>
      <c r="B19" s="7" t="s">
        <v>26</v>
      </c>
      <c r="C19" s="6" t="s">
        <v>15</v>
      </c>
      <c r="D19" s="6"/>
      <c r="E19" s="6"/>
      <c r="F19" s="6"/>
      <c r="G19" s="6"/>
      <c r="H19" s="6"/>
      <c r="I19" s="8"/>
      <c r="J19" s="8"/>
      <c r="K19" s="8"/>
      <c r="L19" s="8"/>
      <c r="M19" s="8"/>
      <c r="N19" s="8"/>
      <c r="O19" s="8"/>
      <c r="P19" s="8"/>
      <c r="Q19" s="8"/>
      <c r="R19" s="8"/>
      <c r="S19" s="8"/>
      <c r="T19" s="8" t="e">
        <f t="shared" si="0"/>
        <v>#DIV/0!</v>
      </c>
    </row>
    <row r="20" spans="1:20">
      <c r="A20" s="6">
        <v>23</v>
      </c>
      <c r="B20" s="7" t="s">
        <v>24</v>
      </c>
      <c r="C20" s="6" t="s">
        <v>15</v>
      </c>
      <c r="D20" s="6"/>
      <c r="E20" s="6"/>
      <c r="F20" s="6"/>
      <c r="G20" s="6"/>
      <c r="H20" s="6"/>
      <c r="I20" s="8"/>
      <c r="J20" s="8"/>
      <c r="K20" s="8"/>
      <c r="L20" s="8"/>
      <c r="M20" s="8"/>
      <c r="N20" s="8"/>
      <c r="O20" s="8"/>
      <c r="P20" s="8"/>
      <c r="Q20" s="8"/>
      <c r="R20" s="8"/>
      <c r="S20" s="8"/>
      <c r="T20" s="8" t="e">
        <f t="shared" si="0"/>
        <v>#DIV/0!</v>
      </c>
    </row>
    <row r="21" spans="1:20">
      <c r="A21" s="6">
        <v>25</v>
      </c>
      <c r="B21" s="7" t="s">
        <v>25</v>
      </c>
      <c r="C21" s="6" t="s">
        <v>15</v>
      </c>
      <c r="D21" s="6"/>
      <c r="E21" s="6"/>
      <c r="F21" s="6"/>
      <c r="G21" s="6"/>
      <c r="H21" s="6"/>
      <c r="I21" s="8"/>
      <c r="J21" s="8"/>
      <c r="K21" s="8"/>
      <c r="L21" s="8"/>
      <c r="M21" s="8"/>
      <c r="N21" s="8"/>
      <c r="O21" s="8"/>
      <c r="P21" s="8"/>
      <c r="Q21" s="8"/>
      <c r="R21" s="8"/>
      <c r="S21" s="8"/>
      <c r="T21" s="8" t="e">
        <f t="shared" si="0"/>
        <v>#DIV/0!</v>
      </c>
    </row>
    <row r="22" spans="1:20">
      <c r="A22" s="6">
        <v>94</v>
      </c>
      <c r="B22" s="7" t="s">
        <v>44</v>
      </c>
      <c r="C22" s="6" t="s">
        <v>15</v>
      </c>
      <c r="D22" s="6"/>
      <c r="E22" s="6"/>
      <c r="F22" s="6"/>
      <c r="G22" s="6"/>
      <c r="H22" s="6"/>
      <c r="I22" s="8"/>
      <c r="J22" s="8"/>
      <c r="K22" s="8"/>
      <c r="L22" s="8"/>
      <c r="M22" s="8"/>
      <c r="N22" s="8"/>
      <c r="O22" s="8"/>
      <c r="P22" s="8"/>
      <c r="Q22" s="8"/>
      <c r="R22" s="8"/>
      <c r="S22" s="8"/>
      <c r="T22" s="8" t="e">
        <f t="shared" si="0"/>
        <v>#DIV/0!</v>
      </c>
    </row>
    <row r="23" spans="1:20">
      <c r="A23" s="6">
        <v>95</v>
      </c>
      <c r="B23" s="7" t="s">
        <v>45</v>
      </c>
      <c r="C23" s="6" t="s">
        <v>15</v>
      </c>
      <c r="D23" s="6"/>
      <c r="E23" s="6"/>
      <c r="F23" s="6"/>
      <c r="G23" s="6"/>
      <c r="H23" s="6"/>
      <c r="I23" s="8"/>
      <c r="J23" s="8"/>
      <c r="K23" s="8"/>
      <c r="L23" s="8"/>
      <c r="M23" s="8"/>
      <c r="N23" s="8"/>
      <c r="O23" s="8"/>
      <c r="P23" s="8"/>
      <c r="Q23" s="8"/>
      <c r="R23" s="8"/>
      <c r="S23" s="8"/>
      <c r="T23" s="8" t="e">
        <f t="shared" si="0"/>
        <v>#DIV/0!</v>
      </c>
    </row>
    <row r="24" spans="1:20">
      <c r="A24" s="6">
        <v>41</v>
      </c>
      <c r="B24" s="7" t="s">
        <v>27</v>
      </c>
      <c r="C24" s="6" t="s">
        <v>15</v>
      </c>
      <c r="D24" s="6"/>
      <c r="E24" s="6"/>
      <c r="F24" s="6"/>
      <c r="G24" s="6"/>
      <c r="H24" s="6"/>
      <c r="I24" s="8"/>
      <c r="J24" s="8"/>
      <c r="K24" s="8"/>
      <c r="L24" s="8"/>
      <c r="M24" s="8"/>
      <c r="N24" s="8"/>
      <c r="O24" s="8"/>
      <c r="P24" s="8"/>
      <c r="Q24" s="8"/>
      <c r="R24" s="8"/>
      <c r="S24" s="8"/>
      <c r="T24" s="8" t="e">
        <f t="shared" si="0"/>
        <v>#DIV/0!</v>
      </c>
    </row>
    <row r="25" spans="1:20">
      <c r="A25" s="6">
        <v>44</v>
      </c>
      <c r="B25" s="7" t="s">
        <v>28</v>
      </c>
      <c r="C25" s="6" t="s">
        <v>15</v>
      </c>
      <c r="D25" s="6"/>
      <c r="E25" s="6"/>
      <c r="F25" s="6"/>
      <c r="G25" s="6"/>
      <c r="H25" s="6"/>
      <c r="I25" s="8"/>
      <c r="J25" s="8"/>
      <c r="K25" s="8"/>
      <c r="L25" s="8"/>
      <c r="M25" s="8"/>
      <c r="N25" s="8"/>
      <c r="O25" s="8"/>
      <c r="P25" s="8"/>
      <c r="Q25" s="8"/>
      <c r="R25" s="8"/>
      <c r="S25" s="8"/>
      <c r="T25" s="8" t="e">
        <f t="shared" si="0"/>
        <v>#DIV/0!</v>
      </c>
    </row>
    <row r="26" spans="1:20">
      <c r="A26" s="6">
        <v>47</v>
      </c>
      <c r="B26" s="7" t="s">
        <v>29</v>
      </c>
      <c r="C26" s="6" t="s">
        <v>15</v>
      </c>
      <c r="D26" s="6"/>
      <c r="E26" s="6"/>
      <c r="F26" s="6"/>
      <c r="G26" s="6"/>
      <c r="H26" s="6"/>
      <c r="I26" s="8"/>
      <c r="J26" s="8"/>
      <c r="K26" s="8"/>
      <c r="L26" s="8"/>
      <c r="M26" s="8"/>
      <c r="N26" s="8"/>
      <c r="O26" s="8"/>
      <c r="P26" s="8"/>
      <c r="Q26" s="8"/>
      <c r="R26" s="8"/>
      <c r="S26" s="8"/>
      <c r="T26" s="8" t="e">
        <f t="shared" si="0"/>
        <v>#DIV/0!</v>
      </c>
    </row>
    <row r="27" spans="1:20">
      <c r="A27" s="6">
        <v>50</v>
      </c>
      <c r="B27" s="7" t="s">
        <v>30</v>
      </c>
      <c r="C27" s="6" t="s">
        <v>15</v>
      </c>
      <c r="D27" s="6"/>
      <c r="E27" s="6"/>
      <c r="F27" s="6"/>
      <c r="G27" s="6"/>
      <c r="H27" s="6"/>
      <c r="I27" s="8"/>
      <c r="J27" s="8"/>
      <c r="K27" s="8"/>
      <c r="L27" s="8"/>
      <c r="M27" s="8"/>
      <c r="N27" s="8"/>
      <c r="O27" s="8"/>
      <c r="P27" s="8"/>
      <c r="Q27" s="8"/>
      <c r="R27" s="8"/>
      <c r="S27" s="8"/>
      <c r="T27" s="8" t="e">
        <f t="shared" si="0"/>
        <v>#DIV/0!</v>
      </c>
    </row>
    <row r="28" spans="1:20">
      <c r="A28" s="6">
        <v>52</v>
      </c>
      <c r="B28" s="7" t="s">
        <v>31</v>
      </c>
      <c r="C28" s="6" t="s">
        <v>15</v>
      </c>
      <c r="D28" s="6"/>
      <c r="E28" s="6"/>
      <c r="F28" s="6"/>
      <c r="G28" s="6"/>
      <c r="H28" s="6"/>
      <c r="I28" s="8"/>
      <c r="J28" s="8"/>
      <c r="K28" s="8"/>
      <c r="L28" s="8"/>
      <c r="M28" s="8"/>
      <c r="N28" s="8"/>
      <c r="O28" s="8"/>
      <c r="P28" s="8"/>
      <c r="Q28" s="8"/>
      <c r="R28" s="8"/>
      <c r="S28" s="8"/>
      <c r="T28" s="8" t="e">
        <f t="shared" si="0"/>
        <v>#DIV/0!</v>
      </c>
    </row>
    <row r="29" spans="1:20">
      <c r="A29" s="6">
        <v>54</v>
      </c>
      <c r="B29" s="7" t="s">
        <v>32</v>
      </c>
      <c r="C29" s="6" t="s">
        <v>15</v>
      </c>
      <c r="D29" s="6"/>
      <c r="E29" s="6"/>
      <c r="F29" s="6"/>
      <c r="G29" s="6"/>
      <c r="H29" s="6"/>
      <c r="I29" s="8"/>
      <c r="J29" s="8"/>
      <c r="K29" s="8"/>
      <c r="L29" s="8"/>
      <c r="M29" s="8"/>
      <c r="N29" s="8"/>
      <c r="O29" s="8"/>
      <c r="P29" s="8"/>
      <c r="Q29" s="8"/>
      <c r="R29" s="8"/>
      <c r="S29" s="8"/>
      <c r="T29" s="8" t="e">
        <f t="shared" si="0"/>
        <v>#DIV/0!</v>
      </c>
    </row>
    <row r="30" spans="1:20">
      <c r="A30" s="6">
        <v>86</v>
      </c>
      <c r="B30" s="7" t="s">
        <v>41</v>
      </c>
      <c r="C30" s="6" t="s">
        <v>15</v>
      </c>
      <c r="D30" s="6"/>
      <c r="E30" s="6"/>
      <c r="F30" s="6"/>
      <c r="G30" s="6"/>
      <c r="H30" s="6"/>
      <c r="I30" s="8"/>
      <c r="J30" s="8"/>
      <c r="K30" s="8"/>
      <c r="L30" s="8"/>
      <c r="M30" s="8"/>
      <c r="N30" s="8"/>
      <c r="O30" s="8"/>
      <c r="P30" s="8"/>
      <c r="Q30" s="8"/>
      <c r="R30" s="8"/>
      <c r="S30" s="8"/>
      <c r="T30" s="8" t="e">
        <f t="shared" si="0"/>
        <v>#DIV/0!</v>
      </c>
    </row>
    <row r="31" spans="1:20">
      <c r="A31" s="6">
        <v>63</v>
      </c>
      <c r="B31" s="7" t="s">
        <v>33</v>
      </c>
      <c r="C31" s="6" t="s">
        <v>15</v>
      </c>
      <c r="D31" s="6"/>
      <c r="E31" s="6"/>
      <c r="F31" s="6"/>
      <c r="G31" s="6"/>
      <c r="H31" s="6"/>
      <c r="I31" s="8"/>
      <c r="J31" s="8"/>
      <c r="K31" s="8"/>
      <c r="L31" s="8"/>
      <c r="M31" s="8"/>
      <c r="N31" s="8"/>
      <c r="O31" s="8"/>
      <c r="P31" s="8"/>
      <c r="Q31" s="8"/>
      <c r="R31" s="8"/>
      <c r="S31" s="8"/>
      <c r="T31" s="8" t="e">
        <f t="shared" si="0"/>
        <v>#DIV/0!</v>
      </c>
    </row>
    <row r="32" spans="1:20">
      <c r="A32" s="6">
        <v>66</v>
      </c>
      <c r="B32" s="7" t="s">
        <v>34</v>
      </c>
      <c r="C32" s="6" t="s">
        <v>15</v>
      </c>
      <c r="D32" s="6"/>
      <c r="E32" s="6"/>
      <c r="F32" s="6"/>
      <c r="G32" s="6"/>
      <c r="H32" s="6"/>
      <c r="I32" s="8"/>
      <c r="J32" s="8"/>
      <c r="K32" s="8"/>
      <c r="L32" s="8"/>
      <c r="M32" s="8"/>
      <c r="N32" s="8"/>
      <c r="O32" s="8"/>
      <c r="P32" s="8"/>
      <c r="Q32" s="8"/>
      <c r="R32" s="8"/>
      <c r="S32" s="8"/>
      <c r="T32" s="8" t="e">
        <f t="shared" si="0"/>
        <v>#DIV/0!</v>
      </c>
    </row>
    <row r="33" spans="1:20">
      <c r="A33" s="6">
        <v>88</v>
      </c>
      <c r="B33" s="7" t="s">
        <v>42</v>
      </c>
      <c r="C33" s="6" t="s">
        <v>15</v>
      </c>
      <c r="D33" s="6"/>
      <c r="E33" s="6"/>
      <c r="F33" s="6"/>
      <c r="G33" s="6"/>
      <c r="H33" s="6"/>
      <c r="I33" s="8"/>
      <c r="J33" s="8"/>
      <c r="K33" s="8"/>
      <c r="L33" s="8"/>
      <c r="M33" s="8"/>
      <c r="N33" s="8"/>
      <c r="O33" s="8"/>
      <c r="P33" s="8"/>
      <c r="Q33" s="8"/>
      <c r="R33" s="8"/>
      <c r="S33" s="8"/>
      <c r="T33" s="8" t="e">
        <f t="shared" si="0"/>
        <v>#DIV/0!</v>
      </c>
    </row>
    <row r="34" spans="1:20">
      <c r="A34" s="6">
        <v>68</v>
      </c>
      <c r="B34" s="7" t="s">
        <v>35</v>
      </c>
      <c r="C34" s="6" t="s">
        <v>15</v>
      </c>
      <c r="D34" s="6"/>
      <c r="E34" s="6"/>
      <c r="F34" s="6"/>
      <c r="G34" s="6"/>
      <c r="H34" s="6"/>
      <c r="I34" s="8"/>
      <c r="J34" s="8"/>
      <c r="K34" s="8"/>
      <c r="L34" s="8"/>
      <c r="M34" s="8"/>
      <c r="N34" s="8"/>
      <c r="O34" s="8"/>
      <c r="P34" s="8"/>
      <c r="Q34" s="8"/>
      <c r="R34" s="8"/>
      <c r="S34" s="8"/>
      <c r="T34" s="8" t="e">
        <f t="shared" si="0"/>
        <v>#DIV/0!</v>
      </c>
    </row>
    <row r="35" spans="1:20">
      <c r="A35" s="6">
        <v>70</v>
      </c>
      <c r="B35" s="7" t="s">
        <v>36</v>
      </c>
      <c r="C35" s="6" t="s">
        <v>15</v>
      </c>
      <c r="D35" s="6"/>
      <c r="E35" s="6"/>
      <c r="F35" s="6"/>
      <c r="G35" s="6"/>
      <c r="H35" s="6"/>
      <c r="I35" s="8"/>
      <c r="J35" s="8"/>
      <c r="K35" s="8"/>
      <c r="L35" s="8"/>
      <c r="M35" s="8"/>
      <c r="N35" s="8"/>
      <c r="O35" s="8"/>
      <c r="P35" s="8"/>
      <c r="Q35" s="8"/>
      <c r="R35" s="8"/>
      <c r="S35" s="8"/>
      <c r="T35" s="8" t="e">
        <f t="shared" si="0"/>
        <v>#DIV/0!</v>
      </c>
    </row>
    <row r="36" spans="1:20">
      <c r="A36" s="6">
        <v>73</v>
      </c>
      <c r="B36" s="7" t="s">
        <v>37</v>
      </c>
      <c r="C36" s="6" t="s">
        <v>15</v>
      </c>
      <c r="D36" s="6"/>
      <c r="E36" s="6"/>
      <c r="F36" s="6"/>
      <c r="G36" s="6"/>
      <c r="H36" s="6"/>
      <c r="I36" s="8"/>
      <c r="J36" s="8"/>
      <c r="K36" s="8"/>
      <c r="L36" s="8"/>
      <c r="M36" s="8"/>
      <c r="N36" s="8"/>
      <c r="O36" s="8"/>
      <c r="P36" s="8"/>
      <c r="Q36" s="8"/>
      <c r="R36" s="8"/>
      <c r="S36" s="8"/>
      <c r="T36" s="8" t="e">
        <f t="shared" si="0"/>
        <v>#DIV/0!</v>
      </c>
    </row>
    <row r="37" spans="1:20">
      <c r="A37" s="6">
        <v>76</v>
      </c>
      <c r="B37" s="7" t="s">
        <v>38</v>
      </c>
      <c r="C37" s="6" t="s">
        <v>15</v>
      </c>
      <c r="D37" s="6"/>
      <c r="E37" s="6"/>
      <c r="F37" s="6"/>
      <c r="G37" s="6"/>
      <c r="H37" s="6"/>
      <c r="I37" s="8"/>
      <c r="J37" s="8"/>
      <c r="K37" s="8"/>
      <c r="L37" s="8"/>
      <c r="M37" s="8"/>
      <c r="N37" s="8"/>
      <c r="O37" s="8"/>
      <c r="P37" s="8"/>
      <c r="Q37" s="8"/>
      <c r="R37" s="8"/>
      <c r="S37" s="8"/>
      <c r="T37" s="8" t="e">
        <f t="shared" si="0"/>
        <v>#DIV/0!</v>
      </c>
    </row>
    <row r="38" spans="1:20">
      <c r="A38" s="6">
        <v>97</v>
      </c>
      <c r="B38" s="7" t="s">
        <v>46</v>
      </c>
      <c r="C38" s="6" t="s">
        <v>15</v>
      </c>
      <c r="D38" s="6"/>
      <c r="E38" s="6"/>
      <c r="F38" s="6"/>
      <c r="G38" s="6"/>
      <c r="H38" s="6"/>
      <c r="I38" s="8"/>
      <c r="J38" s="8"/>
      <c r="K38" s="8"/>
      <c r="L38" s="8"/>
      <c r="M38" s="8"/>
      <c r="N38" s="8"/>
      <c r="O38" s="8"/>
      <c r="P38" s="8"/>
      <c r="Q38" s="8"/>
      <c r="R38" s="8"/>
      <c r="S38" s="8"/>
      <c r="T38" s="8" t="e">
        <f t="shared" si="0"/>
        <v>#DIV/0!</v>
      </c>
    </row>
    <row r="39" spans="1:20">
      <c r="A39" s="6">
        <v>99</v>
      </c>
      <c r="B39" s="7" t="s">
        <v>47</v>
      </c>
      <c r="C39" s="6" t="s">
        <v>15</v>
      </c>
      <c r="D39" s="6"/>
      <c r="E39" s="6"/>
      <c r="F39" s="6"/>
      <c r="G39" s="6"/>
      <c r="H39" s="6"/>
      <c r="I39" s="8"/>
      <c r="J39" s="8"/>
      <c r="K39" s="8"/>
      <c r="L39" s="8"/>
      <c r="M39" s="8"/>
      <c r="N39" s="8"/>
      <c r="O39" s="8"/>
      <c r="P39" s="8"/>
      <c r="Q39" s="8"/>
      <c r="R39" s="8"/>
      <c r="S39" s="8"/>
      <c r="T39" s="8" t="e">
        <f t="shared" si="0"/>
        <v>#DIV/0!</v>
      </c>
    </row>
  </sheetData>
  <autoFilter ref="A7:T39" xr:uid="{00000000-0001-0000-0500-000000000000}"/>
  <mergeCells count="6">
    <mergeCell ref="A1:D6"/>
    <mergeCell ref="T1:T2"/>
    <mergeCell ref="T3:T4"/>
    <mergeCell ref="E1:S2"/>
    <mergeCell ref="E3:S4"/>
    <mergeCell ref="E5:S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9"/>
  <sheetViews>
    <sheetView zoomScale="90" zoomScaleNormal="90" workbookViewId="0">
      <pane xSplit="3" ySplit="1" topLeftCell="D2" activePane="bottomRight" state="frozen"/>
      <selection pane="topRight" activeCell="D1" sqref="D1"/>
      <selection pane="bottomLeft" activeCell="A2" sqref="A2"/>
      <selection pane="bottomRight" sqref="A1:D6"/>
    </sheetView>
  </sheetViews>
  <sheetFormatPr baseColWidth="10" defaultColWidth="11.453125" defaultRowHeight="15.75" customHeight="1"/>
  <cols>
    <col min="1" max="1" width="10.81640625" customWidth="1"/>
    <col min="2" max="3" width="16" customWidth="1"/>
    <col min="5" max="5" width="24.1796875" customWidth="1"/>
    <col min="7" max="7" width="20.54296875" customWidth="1"/>
    <col min="9" max="9" width="24.54296875" customWidth="1"/>
    <col min="11" max="11" width="20.7265625" customWidth="1"/>
    <col min="13" max="13" width="22.54296875" customWidth="1"/>
    <col min="15" max="15" width="28.26953125" customWidth="1"/>
    <col min="17" max="17" width="21.1796875" customWidth="1"/>
    <col min="18" max="18" width="20.81640625" customWidth="1"/>
  </cols>
  <sheetData>
    <row r="1" spans="1:18" ht="15.75" customHeight="1">
      <c r="A1" s="27"/>
      <c r="B1" s="27"/>
      <c r="C1" s="27"/>
      <c r="D1" s="27"/>
      <c r="E1" s="50" t="s">
        <v>164</v>
      </c>
      <c r="F1" s="50"/>
      <c r="G1" s="50"/>
      <c r="H1" s="50"/>
      <c r="I1" s="50"/>
      <c r="J1" s="50"/>
      <c r="K1" s="50"/>
      <c r="L1" s="50"/>
      <c r="M1" s="50"/>
      <c r="N1" s="50"/>
      <c r="O1" s="50"/>
      <c r="P1" s="50"/>
      <c r="Q1" s="50"/>
      <c r="R1" s="35" t="s">
        <v>194</v>
      </c>
    </row>
    <row r="2" spans="1:18" ht="15.75" customHeight="1">
      <c r="A2" s="27"/>
      <c r="B2" s="27"/>
      <c r="C2" s="27"/>
      <c r="D2" s="27"/>
      <c r="E2" s="50"/>
      <c r="F2" s="50"/>
      <c r="G2" s="50"/>
      <c r="H2" s="50"/>
      <c r="I2" s="50"/>
      <c r="J2" s="50"/>
      <c r="K2" s="50"/>
      <c r="L2" s="50"/>
      <c r="M2" s="50"/>
      <c r="N2" s="50"/>
      <c r="O2" s="50"/>
      <c r="P2" s="50"/>
      <c r="Q2" s="50"/>
      <c r="R2" s="36"/>
    </row>
    <row r="3" spans="1:18" ht="15.75" customHeight="1">
      <c r="A3" s="27"/>
      <c r="B3" s="27"/>
      <c r="C3" s="27"/>
      <c r="D3" s="27"/>
      <c r="E3" s="39" t="s">
        <v>137</v>
      </c>
      <c r="F3" s="39"/>
      <c r="G3" s="39"/>
      <c r="H3" s="39"/>
      <c r="I3" s="39"/>
      <c r="J3" s="39"/>
      <c r="K3" s="39"/>
      <c r="L3" s="39"/>
      <c r="M3" s="39"/>
      <c r="N3" s="39"/>
      <c r="O3" s="39"/>
      <c r="P3" s="39"/>
      <c r="Q3" s="39"/>
      <c r="R3" s="38" t="s">
        <v>195</v>
      </c>
    </row>
    <row r="4" spans="1:18" ht="15.75" customHeight="1">
      <c r="A4" s="27"/>
      <c r="B4" s="27"/>
      <c r="C4" s="27"/>
      <c r="D4" s="27"/>
      <c r="E4" s="39"/>
      <c r="F4" s="39"/>
      <c r="G4" s="39"/>
      <c r="H4" s="39"/>
      <c r="I4" s="39"/>
      <c r="J4" s="39"/>
      <c r="K4" s="39"/>
      <c r="L4" s="39"/>
      <c r="M4" s="39"/>
      <c r="N4" s="39"/>
      <c r="O4" s="39"/>
      <c r="P4" s="39"/>
      <c r="Q4" s="39"/>
      <c r="R4" s="38"/>
    </row>
    <row r="5" spans="1:18" ht="15.75" customHeight="1">
      <c r="A5" s="27"/>
      <c r="B5" s="27"/>
      <c r="C5" s="27"/>
      <c r="D5" s="27"/>
      <c r="E5" s="39" t="s">
        <v>138</v>
      </c>
      <c r="F5" s="39"/>
      <c r="G5" s="39"/>
      <c r="H5" s="39"/>
      <c r="I5" s="39"/>
      <c r="J5" s="39"/>
      <c r="K5" s="39"/>
      <c r="L5" s="39"/>
      <c r="M5" s="39"/>
      <c r="N5" s="39"/>
      <c r="O5" s="39"/>
      <c r="P5" s="39"/>
      <c r="Q5" s="39"/>
      <c r="R5" s="15" t="s">
        <v>196</v>
      </c>
    </row>
    <row r="6" spans="1:18" ht="15.75" customHeight="1">
      <c r="A6" s="27"/>
      <c r="B6" s="27"/>
      <c r="C6" s="27"/>
      <c r="D6" s="27"/>
      <c r="E6" s="39"/>
      <c r="F6" s="39"/>
      <c r="G6" s="39"/>
      <c r="H6" s="39"/>
      <c r="I6" s="39"/>
      <c r="J6" s="39"/>
      <c r="K6" s="39"/>
      <c r="L6" s="39"/>
      <c r="M6" s="39"/>
      <c r="N6" s="39"/>
      <c r="O6" s="39"/>
      <c r="P6" s="39"/>
      <c r="Q6" s="39"/>
      <c r="R6" s="15" t="s">
        <v>139</v>
      </c>
    </row>
    <row r="7" spans="1:18" ht="101.5">
      <c r="A7" s="12" t="s">
        <v>0</v>
      </c>
      <c r="B7" s="12" t="s">
        <v>1</v>
      </c>
      <c r="C7" s="12" t="s">
        <v>2</v>
      </c>
      <c r="D7" s="12" t="s">
        <v>92</v>
      </c>
      <c r="E7" s="13" t="s">
        <v>179</v>
      </c>
      <c r="F7" s="12" t="s">
        <v>93</v>
      </c>
      <c r="G7" s="13" t="s">
        <v>180</v>
      </c>
      <c r="H7" s="12" t="s">
        <v>94</v>
      </c>
      <c r="I7" s="13" t="s">
        <v>181</v>
      </c>
      <c r="J7" s="12" t="s">
        <v>95</v>
      </c>
      <c r="K7" s="13" t="s">
        <v>182</v>
      </c>
      <c r="L7" s="12" t="s">
        <v>96</v>
      </c>
      <c r="M7" s="13" t="s">
        <v>183</v>
      </c>
      <c r="N7" s="12" t="s">
        <v>97</v>
      </c>
      <c r="O7" s="13" t="s">
        <v>184</v>
      </c>
      <c r="P7" s="12" t="s">
        <v>98</v>
      </c>
      <c r="Q7" s="13" t="s">
        <v>185</v>
      </c>
      <c r="R7" s="12" t="s">
        <v>13</v>
      </c>
    </row>
    <row r="8" spans="1:18" ht="15.75" customHeight="1">
      <c r="A8" s="2">
        <v>91</v>
      </c>
      <c r="B8" s="3" t="s">
        <v>43</v>
      </c>
      <c r="C8" s="2" t="s">
        <v>15</v>
      </c>
      <c r="D8" s="5"/>
      <c r="E8" s="5"/>
      <c r="F8" s="5"/>
      <c r="G8" s="5"/>
      <c r="H8" s="5"/>
      <c r="I8" s="5"/>
      <c r="J8" s="5"/>
      <c r="K8" s="5"/>
      <c r="L8" s="5"/>
      <c r="M8" s="5"/>
      <c r="N8" s="5"/>
      <c r="O8" s="5"/>
      <c r="P8" s="5"/>
      <c r="Q8" s="5"/>
      <c r="R8" s="5" t="e">
        <f>AVERAGE(D8:Q8)</f>
        <v>#DIV/0!</v>
      </c>
    </row>
    <row r="9" spans="1:18" ht="15.75" customHeight="1">
      <c r="A9" s="6">
        <v>5</v>
      </c>
      <c r="B9" s="7" t="s">
        <v>14</v>
      </c>
      <c r="C9" s="6" t="s">
        <v>15</v>
      </c>
      <c r="D9" s="8"/>
      <c r="E9" s="8"/>
      <c r="F9" s="8"/>
      <c r="G9" s="8"/>
      <c r="H9" s="8"/>
      <c r="I9" s="8"/>
      <c r="J9" s="8"/>
      <c r="K9" s="8"/>
      <c r="L9" s="8"/>
      <c r="M9" s="8"/>
      <c r="N9" s="8"/>
      <c r="O9" s="8"/>
      <c r="P9" s="8"/>
      <c r="Q9" s="8"/>
      <c r="R9" s="8" t="e">
        <f t="shared" ref="R9:R39" si="0">AVERAGE(D9:Q9)</f>
        <v>#DIV/0!</v>
      </c>
    </row>
    <row r="10" spans="1:18" ht="15.75" customHeight="1">
      <c r="A10" s="6">
        <v>81</v>
      </c>
      <c r="B10" s="7" t="s">
        <v>39</v>
      </c>
      <c r="C10" s="6" t="s">
        <v>15</v>
      </c>
      <c r="D10" s="8"/>
      <c r="E10" s="8"/>
      <c r="F10" s="8"/>
      <c r="G10" s="8"/>
      <c r="H10" s="8"/>
      <c r="I10" s="8"/>
      <c r="J10" s="8"/>
      <c r="K10" s="8"/>
      <c r="L10" s="8"/>
      <c r="M10" s="8"/>
      <c r="N10" s="8"/>
      <c r="O10" s="8"/>
      <c r="P10" s="8"/>
      <c r="Q10" s="8"/>
      <c r="R10" s="8" t="e">
        <f t="shared" si="0"/>
        <v>#DIV/0!</v>
      </c>
    </row>
    <row r="11" spans="1:18" ht="15.75" customHeight="1">
      <c r="A11" s="6">
        <v>8</v>
      </c>
      <c r="B11" s="7" t="s">
        <v>17</v>
      </c>
      <c r="C11" s="6" t="s">
        <v>15</v>
      </c>
      <c r="D11" s="8"/>
      <c r="E11" s="8"/>
      <c r="F11" s="8"/>
      <c r="G11" s="8"/>
      <c r="H11" s="8"/>
      <c r="I11" s="8"/>
      <c r="J11" s="8"/>
      <c r="K11" s="8"/>
      <c r="L11" s="8"/>
      <c r="M11" s="8"/>
      <c r="N11" s="8"/>
      <c r="O11" s="8"/>
      <c r="P11" s="8"/>
      <c r="Q11" s="8"/>
      <c r="R11" s="8" t="e">
        <f t="shared" si="0"/>
        <v>#DIV/0!</v>
      </c>
    </row>
    <row r="12" spans="1:18" ht="15.75" customHeight="1">
      <c r="A12" s="6">
        <v>13</v>
      </c>
      <c r="B12" s="7" t="s">
        <v>18</v>
      </c>
      <c r="C12" s="6" t="s">
        <v>15</v>
      </c>
      <c r="D12" s="8"/>
      <c r="E12" s="8"/>
      <c r="F12" s="8"/>
      <c r="G12" s="8"/>
      <c r="H12" s="8"/>
      <c r="I12" s="8"/>
      <c r="J12" s="8"/>
      <c r="K12" s="8"/>
      <c r="L12" s="8"/>
      <c r="M12" s="8"/>
      <c r="N12" s="8"/>
      <c r="O12" s="8"/>
      <c r="P12" s="8"/>
      <c r="Q12" s="8"/>
      <c r="R12" s="8" t="e">
        <f t="shared" si="0"/>
        <v>#DIV/0!</v>
      </c>
    </row>
    <row r="13" spans="1:18" ht="15.75" customHeight="1">
      <c r="A13" s="6">
        <v>15</v>
      </c>
      <c r="B13" s="7" t="s">
        <v>19</v>
      </c>
      <c r="C13" s="6" t="s">
        <v>15</v>
      </c>
      <c r="D13" s="8"/>
      <c r="E13" s="8"/>
      <c r="F13" s="8"/>
      <c r="G13" s="8"/>
      <c r="H13" s="8"/>
      <c r="I13" s="8"/>
      <c r="J13" s="8"/>
      <c r="K13" s="8"/>
      <c r="L13" s="8"/>
      <c r="M13" s="8"/>
      <c r="N13" s="8"/>
      <c r="O13" s="8"/>
      <c r="P13" s="8"/>
      <c r="Q13" s="8"/>
      <c r="R13" s="8" t="e">
        <f t="shared" si="0"/>
        <v>#DIV/0!</v>
      </c>
    </row>
    <row r="14" spans="1:18" ht="15.75" customHeight="1">
      <c r="A14" s="6">
        <v>17</v>
      </c>
      <c r="B14" s="7" t="s">
        <v>20</v>
      </c>
      <c r="C14" s="6" t="s">
        <v>15</v>
      </c>
      <c r="D14" s="8"/>
      <c r="E14" s="8"/>
      <c r="F14" s="8"/>
      <c r="G14" s="8"/>
      <c r="H14" s="8"/>
      <c r="I14" s="8"/>
      <c r="J14" s="8"/>
      <c r="K14" s="8"/>
      <c r="L14" s="8"/>
      <c r="M14" s="8"/>
      <c r="N14" s="8"/>
      <c r="O14" s="8"/>
      <c r="P14" s="8"/>
      <c r="Q14" s="8"/>
      <c r="R14" s="8" t="e">
        <f t="shared" si="0"/>
        <v>#DIV/0!</v>
      </c>
    </row>
    <row r="15" spans="1:18" ht="15.75" customHeight="1">
      <c r="A15" s="6">
        <v>18</v>
      </c>
      <c r="B15" s="7" t="s">
        <v>21</v>
      </c>
      <c r="C15" s="6" t="s">
        <v>15</v>
      </c>
      <c r="D15" s="8"/>
      <c r="E15" s="8"/>
      <c r="F15" s="8"/>
      <c r="G15" s="8"/>
      <c r="H15" s="8"/>
      <c r="I15" s="8"/>
      <c r="J15" s="8"/>
      <c r="K15" s="8"/>
      <c r="L15" s="8"/>
      <c r="M15" s="8"/>
      <c r="N15" s="8"/>
      <c r="O15" s="8"/>
      <c r="P15" s="8"/>
      <c r="Q15" s="8"/>
      <c r="R15" s="8" t="e">
        <f t="shared" si="0"/>
        <v>#DIV/0!</v>
      </c>
    </row>
    <row r="16" spans="1:18" ht="15.75" customHeight="1">
      <c r="A16" s="6">
        <v>85</v>
      </c>
      <c r="B16" s="7" t="s">
        <v>40</v>
      </c>
      <c r="C16" s="6" t="s">
        <v>15</v>
      </c>
      <c r="D16" s="8"/>
      <c r="E16" s="8"/>
      <c r="F16" s="8"/>
      <c r="G16" s="8"/>
      <c r="H16" s="8"/>
      <c r="I16" s="8"/>
      <c r="J16" s="8"/>
      <c r="K16" s="8"/>
      <c r="L16" s="8"/>
      <c r="M16" s="8"/>
      <c r="N16" s="8"/>
      <c r="O16" s="8"/>
      <c r="P16" s="8"/>
      <c r="Q16" s="8"/>
      <c r="R16" s="8" t="e">
        <f t="shared" si="0"/>
        <v>#DIV/0!</v>
      </c>
    </row>
    <row r="17" spans="1:18" ht="15.75" customHeight="1">
      <c r="A17" s="6">
        <v>19</v>
      </c>
      <c r="B17" s="7" t="s">
        <v>22</v>
      </c>
      <c r="C17" s="6" t="s">
        <v>15</v>
      </c>
      <c r="D17" s="8"/>
      <c r="E17" s="8"/>
      <c r="F17" s="8"/>
      <c r="G17" s="8"/>
      <c r="H17" s="8"/>
      <c r="I17" s="8"/>
      <c r="J17" s="8"/>
      <c r="K17" s="8"/>
      <c r="L17" s="8"/>
      <c r="M17" s="8"/>
      <c r="N17" s="8"/>
      <c r="O17" s="8"/>
      <c r="P17" s="8"/>
      <c r="Q17" s="8"/>
      <c r="R17" s="8" t="e">
        <f t="shared" si="0"/>
        <v>#DIV/0!</v>
      </c>
    </row>
    <row r="18" spans="1:18" ht="15.75" customHeight="1">
      <c r="A18" s="6">
        <v>20</v>
      </c>
      <c r="B18" s="7" t="s">
        <v>23</v>
      </c>
      <c r="C18" s="6" t="s">
        <v>15</v>
      </c>
      <c r="D18" s="8"/>
      <c r="E18" s="8"/>
      <c r="F18" s="8"/>
      <c r="G18" s="8"/>
      <c r="H18" s="8"/>
      <c r="I18" s="8"/>
      <c r="J18" s="8"/>
      <c r="K18" s="8"/>
      <c r="L18" s="8"/>
      <c r="M18" s="8"/>
      <c r="N18" s="8"/>
      <c r="O18" s="8"/>
      <c r="P18" s="8"/>
      <c r="Q18" s="8"/>
      <c r="R18" s="8" t="e">
        <f t="shared" si="0"/>
        <v>#DIV/0!</v>
      </c>
    </row>
    <row r="19" spans="1:18" ht="15.75" customHeight="1">
      <c r="A19" s="6">
        <v>27</v>
      </c>
      <c r="B19" s="7" t="s">
        <v>26</v>
      </c>
      <c r="C19" s="6" t="s">
        <v>15</v>
      </c>
      <c r="D19" s="8"/>
      <c r="E19" s="8"/>
      <c r="F19" s="8"/>
      <c r="G19" s="8"/>
      <c r="H19" s="8"/>
      <c r="I19" s="8"/>
      <c r="J19" s="8"/>
      <c r="K19" s="8"/>
      <c r="L19" s="8"/>
      <c r="M19" s="8"/>
      <c r="N19" s="8"/>
      <c r="O19" s="8"/>
      <c r="P19" s="8"/>
      <c r="Q19" s="8"/>
      <c r="R19" s="8" t="e">
        <f t="shared" si="0"/>
        <v>#DIV/0!</v>
      </c>
    </row>
    <row r="20" spans="1:18" ht="15.75" customHeight="1">
      <c r="A20" s="6">
        <v>23</v>
      </c>
      <c r="B20" s="7" t="s">
        <v>24</v>
      </c>
      <c r="C20" s="6" t="s">
        <v>15</v>
      </c>
      <c r="D20" s="8"/>
      <c r="E20" s="8"/>
      <c r="F20" s="8"/>
      <c r="G20" s="8"/>
      <c r="H20" s="8"/>
      <c r="I20" s="8"/>
      <c r="J20" s="8"/>
      <c r="K20" s="8"/>
      <c r="L20" s="8"/>
      <c r="M20" s="8"/>
      <c r="N20" s="8"/>
      <c r="O20" s="8"/>
      <c r="P20" s="8"/>
      <c r="Q20" s="8"/>
      <c r="R20" s="8" t="e">
        <f t="shared" si="0"/>
        <v>#DIV/0!</v>
      </c>
    </row>
    <row r="21" spans="1:18" ht="15.75" customHeight="1">
      <c r="A21" s="6">
        <v>25</v>
      </c>
      <c r="B21" s="7" t="s">
        <v>25</v>
      </c>
      <c r="C21" s="6" t="s">
        <v>15</v>
      </c>
      <c r="D21" s="8"/>
      <c r="E21" s="8"/>
      <c r="F21" s="8"/>
      <c r="G21" s="8"/>
      <c r="H21" s="8"/>
      <c r="I21" s="8"/>
      <c r="J21" s="8"/>
      <c r="K21" s="8"/>
      <c r="L21" s="8"/>
      <c r="M21" s="8"/>
      <c r="N21" s="8"/>
      <c r="O21" s="8"/>
      <c r="P21" s="8"/>
      <c r="Q21" s="8"/>
      <c r="R21" s="8" t="e">
        <f t="shared" si="0"/>
        <v>#DIV/0!</v>
      </c>
    </row>
    <row r="22" spans="1:18" ht="15.75" customHeight="1">
      <c r="A22" s="6">
        <v>94</v>
      </c>
      <c r="B22" s="7" t="s">
        <v>44</v>
      </c>
      <c r="C22" s="6" t="s">
        <v>15</v>
      </c>
      <c r="D22" s="8"/>
      <c r="E22" s="8"/>
      <c r="F22" s="8"/>
      <c r="G22" s="8"/>
      <c r="H22" s="8"/>
      <c r="I22" s="8"/>
      <c r="J22" s="8"/>
      <c r="K22" s="8"/>
      <c r="L22" s="8"/>
      <c r="M22" s="8"/>
      <c r="N22" s="8"/>
      <c r="O22" s="8"/>
      <c r="P22" s="8"/>
      <c r="Q22" s="8"/>
      <c r="R22" s="8" t="e">
        <f t="shared" si="0"/>
        <v>#DIV/0!</v>
      </c>
    </row>
    <row r="23" spans="1:18" ht="15.75" customHeight="1">
      <c r="A23" s="6">
        <v>95</v>
      </c>
      <c r="B23" s="7" t="s">
        <v>45</v>
      </c>
      <c r="C23" s="6" t="s">
        <v>15</v>
      </c>
      <c r="D23" s="8"/>
      <c r="E23" s="8"/>
      <c r="F23" s="8"/>
      <c r="G23" s="8"/>
      <c r="H23" s="8"/>
      <c r="I23" s="8"/>
      <c r="J23" s="8"/>
      <c r="K23" s="8"/>
      <c r="L23" s="8"/>
      <c r="M23" s="8"/>
      <c r="N23" s="8"/>
      <c r="O23" s="8"/>
      <c r="P23" s="8"/>
      <c r="Q23" s="8"/>
      <c r="R23" s="8" t="e">
        <f t="shared" si="0"/>
        <v>#DIV/0!</v>
      </c>
    </row>
    <row r="24" spans="1:18" ht="15.75" customHeight="1">
      <c r="A24" s="6">
        <v>41</v>
      </c>
      <c r="B24" s="7" t="s">
        <v>27</v>
      </c>
      <c r="C24" s="6" t="s">
        <v>15</v>
      </c>
      <c r="D24" s="8"/>
      <c r="E24" s="8"/>
      <c r="F24" s="8"/>
      <c r="G24" s="8"/>
      <c r="H24" s="8"/>
      <c r="I24" s="8"/>
      <c r="J24" s="8"/>
      <c r="K24" s="8"/>
      <c r="L24" s="8"/>
      <c r="M24" s="8"/>
      <c r="N24" s="8"/>
      <c r="O24" s="8"/>
      <c r="P24" s="8"/>
      <c r="Q24" s="8"/>
      <c r="R24" s="8" t="e">
        <f t="shared" si="0"/>
        <v>#DIV/0!</v>
      </c>
    </row>
    <row r="25" spans="1:18" ht="15.75" customHeight="1">
      <c r="A25" s="6">
        <v>44</v>
      </c>
      <c r="B25" s="7" t="s">
        <v>28</v>
      </c>
      <c r="C25" s="6" t="s">
        <v>15</v>
      </c>
      <c r="D25" s="8"/>
      <c r="E25" s="8"/>
      <c r="F25" s="8"/>
      <c r="G25" s="8"/>
      <c r="H25" s="8"/>
      <c r="I25" s="8"/>
      <c r="J25" s="8"/>
      <c r="K25" s="8"/>
      <c r="L25" s="8"/>
      <c r="M25" s="8"/>
      <c r="N25" s="8"/>
      <c r="O25" s="8"/>
      <c r="P25" s="8"/>
      <c r="Q25" s="8"/>
      <c r="R25" s="8" t="e">
        <f t="shared" si="0"/>
        <v>#DIV/0!</v>
      </c>
    </row>
    <row r="26" spans="1:18" ht="15.75" customHeight="1">
      <c r="A26" s="6">
        <v>47</v>
      </c>
      <c r="B26" s="7" t="s">
        <v>29</v>
      </c>
      <c r="C26" s="6" t="s">
        <v>15</v>
      </c>
      <c r="D26" s="8"/>
      <c r="E26" s="8"/>
      <c r="F26" s="8"/>
      <c r="G26" s="8"/>
      <c r="H26" s="8"/>
      <c r="I26" s="8"/>
      <c r="J26" s="8"/>
      <c r="K26" s="8"/>
      <c r="L26" s="8"/>
      <c r="M26" s="8"/>
      <c r="N26" s="8"/>
      <c r="O26" s="8"/>
      <c r="P26" s="8"/>
      <c r="Q26" s="8"/>
      <c r="R26" s="8" t="e">
        <f t="shared" si="0"/>
        <v>#DIV/0!</v>
      </c>
    </row>
    <row r="27" spans="1:18" ht="15.75" customHeight="1">
      <c r="A27" s="6">
        <v>50</v>
      </c>
      <c r="B27" s="7" t="s">
        <v>30</v>
      </c>
      <c r="C27" s="6" t="s">
        <v>15</v>
      </c>
      <c r="D27" s="8"/>
      <c r="E27" s="8"/>
      <c r="F27" s="8"/>
      <c r="G27" s="8"/>
      <c r="H27" s="8"/>
      <c r="I27" s="8"/>
      <c r="J27" s="8"/>
      <c r="K27" s="8"/>
      <c r="L27" s="8"/>
      <c r="M27" s="8"/>
      <c r="N27" s="8"/>
      <c r="O27" s="8"/>
      <c r="P27" s="8"/>
      <c r="Q27" s="8"/>
      <c r="R27" s="8" t="e">
        <f t="shared" si="0"/>
        <v>#DIV/0!</v>
      </c>
    </row>
    <row r="28" spans="1:18" ht="15.75" customHeight="1">
      <c r="A28" s="6">
        <v>52</v>
      </c>
      <c r="B28" s="7" t="s">
        <v>31</v>
      </c>
      <c r="C28" s="6" t="s">
        <v>15</v>
      </c>
      <c r="D28" s="8"/>
      <c r="E28" s="8"/>
      <c r="F28" s="8"/>
      <c r="G28" s="8"/>
      <c r="H28" s="8"/>
      <c r="I28" s="8"/>
      <c r="J28" s="8"/>
      <c r="K28" s="8"/>
      <c r="L28" s="8"/>
      <c r="M28" s="8"/>
      <c r="N28" s="8"/>
      <c r="O28" s="8"/>
      <c r="P28" s="8"/>
      <c r="Q28" s="8"/>
      <c r="R28" s="8" t="e">
        <f t="shared" si="0"/>
        <v>#DIV/0!</v>
      </c>
    </row>
    <row r="29" spans="1:18" ht="15.75" customHeight="1">
      <c r="A29" s="6">
        <v>54</v>
      </c>
      <c r="B29" s="7" t="s">
        <v>32</v>
      </c>
      <c r="C29" s="6" t="s">
        <v>15</v>
      </c>
      <c r="D29" s="8"/>
      <c r="E29" s="8"/>
      <c r="F29" s="8"/>
      <c r="G29" s="8"/>
      <c r="H29" s="8"/>
      <c r="I29" s="8"/>
      <c r="J29" s="8"/>
      <c r="K29" s="8"/>
      <c r="L29" s="8"/>
      <c r="M29" s="8"/>
      <c r="N29" s="8"/>
      <c r="O29" s="8"/>
      <c r="P29" s="8"/>
      <c r="Q29" s="8"/>
      <c r="R29" s="8" t="e">
        <f t="shared" si="0"/>
        <v>#DIV/0!</v>
      </c>
    </row>
    <row r="30" spans="1:18" ht="15.75" customHeight="1">
      <c r="A30" s="6">
        <v>86</v>
      </c>
      <c r="B30" s="7" t="s">
        <v>41</v>
      </c>
      <c r="C30" s="6" t="s">
        <v>15</v>
      </c>
      <c r="D30" s="8"/>
      <c r="E30" s="8"/>
      <c r="F30" s="8"/>
      <c r="G30" s="8"/>
      <c r="H30" s="8"/>
      <c r="I30" s="8"/>
      <c r="J30" s="8"/>
      <c r="K30" s="8"/>
      <c r="L30" s="8"/>
      <c r="M30" s="8"/>
      <c r="N30" s="8"/>
      <c r="O30" s="8"/>
      <c r="P30" s="8"/>
      <c r="Q30" s="8"/>
      <c r="R30" s="8" t="e">
        <f t="shared" si="0"/>
        <v>#DIV/0!</v>
      </c>
    </row>
    <row r="31" spans="1:18" ht="15.75" customHeight="1">
      <c r="A31" s="6">
        <v>63</v>
      </c>
      <c r="B31" s="7" t="s">
        <v>33</v>
      </c>
      <c r="C31" s="6" t="s">
        <v>15</v>
      </c>
      <c r="D31" s="8"/>
      <c r="E31" s="8"/>
      <c r="F31" s="8"/>
      <c r="G31" s="8"/>
      <c r="H31" s="8"/>
      <c r="I31" s="8"/>
      <c r="J31" s="8"/>
      <c r="K31" s="8"/>
      <c r="L31" s="8"/>
      <c r="M31" s="8"/>
      <c r="N31" s="8"/>
      <c r="O31" s="8"/>
      <c r="P31" s="8"/>
      <c r="Q31" s="8"/>
      <c r="R31" s="8" t="e">
        <f t="shared" si="0"/>
        <v>#DIV/0!</v>
      </c>
    </row>
    <row r="32" spans="1:18" ht="15.75" customHeight="1">
      <c r="A32" s="6">
        <v>66</v>
      </c>
      <c r="B32" s="7" t="s">
        <v>34</v>
      </c>
      <c r="C32" s="6" t="s">
        <v>15</v>
      </c>
      <c r="D32" s="8"/>
      <c r="E32" s="8"/>
      <c r="F32" s="8"/>
      <c r="G32" s="8"/>
      <c r="H32" s="8"/>
      <c r="I32" s="8"/>
      <c r="J32" s="8"/>
      <c r="K32" s="8"/>
      <c r="L32" s="8"/>
      <c r="M32" s="8"/>
      <c r="N32" s="8"/>
      <c r="O32" s="8"/>
      <c r="P32" s="8"/>
      <c r="Q32" s="8"/>
      <c r="R32" s="8" t="e">
        <f t="shared" si="0"/>
        <v>#DIV/0!</v>
      </c>
    </row>
    <row r="33" spans="1:18" ht="15.75" customHeight="1">
      <c r="A33" s="6">
        <v>88</v>
      </c>
      <c r="B33" s="7" t="s">
        <v>42</v>
      </c>
      <c r="C33" s="6" t="s">
        <v>15</v>
      </c>
      <c r="D33" s="8"/>
      <c r="E33" s="8"/>
      <c r="F33" s="8"/>
      <c r="G33" s="8"/>
      <c r="H33" s="8"/>
      <c r="I33" s="8"/>
      <c r="J33" s="8"/>
      <c r="K33" s="8"/>
      <c r="L33" s="8"/>
      <c r="M33" s="8"/>
      <c r="N33" s="8"/>
      <c r="O33" s="8"/>
      <c r="P33" s="8"/>
      <c r="Q33" s="8"/>
      <c r="R33" s="8" t="e">
        <f t="shared" si="0"/>
        <v>#DIV/0!</v>
      </c>
    </row>
    <row r="34" spans="1:18" ht="15.75" customHeight="1">
      <c r="A34" s="6">
        <v>68</v>
      </c>
      <c r="B34" s="7" t="s">
        <v>35</v>
      </c>
      <c r="C34" s="6" t="s">
        <v>15</v>
      </c>
      <c r="D34" s="8"/>
      <c r="E34" s="8"/>
      <c r="F34" s="8"/>
      <c r="G34" s="8"/>
      <c r="H34" s="8"/>
      <c r="I34" s="8"/>
      <c r="J34" s="8"/>
      <c r="K34" s="8"/>
      <c r="L34" s="8"/>
      <c r="M34" s="8"/>
      <c r="N34" s="8"/>
      <c r="O34" s="8"/>
      <c r="P34" s="8"/>
      <c r="Q34" s="8"/>
      <c r="R34" s="8" t="e">
        <f t="shared" si="0"/>
        <v>#DIV/0!</v>
      </c>
    </row>
    <row r="35" spans="1:18" ht="15.75" customHeight="1">
      <c r="A35" s="6">
        <v>70</v>
      </c>
      <c r="B35" s="7" t="s">
        <v>36</v>
      </c>
      <c r="C35" s="6" t="s">
        <v>15</v>
      </c>
      <c r="D35" s="8"/>
      <c r="E35" s="8"/>
      <c r="F35" s="8"/>
      <c r="G35" s="8"/>
      <c r="H35" s="8"/>
      <c r="I35" s="8"/>
      <c r="J35" s="8"/>
      <c r="K35" s="8"/>
      <c r="L35" s="8"/>
      <c r="M35" s="8"/>
      <c r="N35" s="8"/>
      <c r="O35" s="8"/>
      <c r="P35" s="8"/>
      <c r="Q35" s="8"/>
      <c r="R35" s="8" t="e">
        <f t="shared" si="0"/>
        <v>#DIV/0!</v>
      </c>
    </row>
    <row r="36" spans="1:18" ht="15.75" customHeight="1">
      <c r="A36" s="6">
        <v>73</v>
      </c>
      <c r="B36" s="7" t="s">
        <v>37</v>
      </c>
      <c r="C36" s="6" t="s">
        <v>15</v>
      </c>
      <c r="D36" s="8"/>
      <c r="E36" s="8"/>
      <c r="F36" s="8"/>
      <c r="G36" s="8"/>
      <c r="H36" s="8"/>
      <c r="I36" s="8"/>
      <c r="J36" s="8"/>
      <c r="K36" s="8"/>
      <c r="L36" s="8"/>
      <c r="M36" s="8"/>
      <c r="N36" s="8"/>
      <c r="O36" s="8"/>
      <c r="P36" s="8"/>
      <c r="Q36" s="8"/>
      <c r="R36" s="8" t="e">
        <f t="shared" si="0"/>
        <v>#DIV/0!</v>
      </c>
    </row>
    <row r="37" spans="1:18" ht="15.75" customHeight="1">
      <c r="A37" s="6">
        <v>76</v>
      </c>
      <c r="B37" s="7" t="s">
        <v>38</v>
      </c>
      <c r="C37" s="6" t="s">
        <v>15</v>
      </c>
      <c r="D37" s="8"/>
      <c r="E37" s="8"/>
      <c r="F37" s="8"/>
      <c r="G37" s="8"/>
      <c r="H37" s="8"/>
      <c r="I37" s="8"/>
      <c r="J37" s="8"/>
      <c r="K37" s="8"/>
      <c r="L37" s="8"/>
      <c r="M37" s="8"/>
      <c r="N37" s="8"/>
      <c r="O37" s="8"/>
      <c r="P37" s="8"/>
      <c r="Q37" s="8"/>
      <c r="R37" s="8" t="e">
        <f t="shared" si="0"/>
        <v>#DIV/0!</v>
      </c>
    </row>
    <row r="38" spans="1:18" ht="15.75" customHeight="1">
      <c r="A38" s="6">
        <v>97</v>
      </c>
      <c r="B38" s="7" t="s">
        <v>46</v>
      </c>
      <c r="C38" s="6" t="s">
        <v>15</v>
      </c>
      <c r="D38" s="8"/>
      <c r="E38" s="8"/>
      <c r="F38" s="8"/>
      <c r="G38" s="8"/>
      <c r="H38" s="8"/>
      <c r="I38" s="8"/>
      <c r="J38" s="8"/>
      <c r="K38" s="8"/>
      <c r="L38" s="8"/>
      <c r="M38" s="8"/>
      <c r="N38" s="8"/>
      <c r="O38" s="8"/>
      <c r="P38" s="8"/>
      <c r="Q38" s="8"/>
      <c r="R38" s="8" t="e">
        <f t="shared" si="0"/>
        <v>#DIV/0!</v>
      </c>
    </row>
    <row r="39" spans="1:18" ht="15.75" customHeight="1">
      <c r="A39" s="6">
        <v>99</v>
      </c>
      <c r="B39" s="7" t="s">
        <v>47</v>
      </c>
      <c r="C39" s="6" t="s">
        <v>15</v>
      </c>
      <c r="D39" s="8"/>
      <c r="E39" s="8"/>
      <c r="F39" s="8"/>
      <c r="G39" s="8"/>
      <c r="H39" s="8"/>
      <c r="I39" s="8"/>
      <c r="J39" s="8"/>
      <c r="K39" s="8"/>
      <c r="L39" s="8"/>
      <c r="M39" s="8"/>
      <c r="N39" s="8"/>
      <c r="O39" s="8"/>
      <c r="P39" s="8"/>
      <c r="Q39" s="8"/>
      <c r="R39" s="8" t="e">
        <f t="shared" si="0"/>
        <v>#DIV/0!</v>
      </c>
    </row>
  </sheetData>
  <autoFilter ref="A7:R39" xr:uid="{00000000-0009-0000-0000-000006000000}"/>
  <mergeCells count="6">
    <mergeCell ref="A1:D6"/>
    <mergeCell ref="E1:Q2"/>
    <mergeCell ref="R1:R2"/>
    <mergeCell ref="E3:Q4"/>
    <mergeCell ref="R3:R4"/>
    <mergeCell ref="E5:Q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9"/>
  <sheetViews>
    <sheetView zoomScale="90" zoomScaleNormal="90" workbookViewId="0">
      <pane xSplit="3" ySplit="1" topLeftCell="D2" activePane="bottomRight" state="frozen"/>
      <selection pane="topRight" activeCell="D1" sqref="D1"/>
      <selection pane="bottomLeft" activeCell="A2" sqref="A2"/>
      <selection pane="bottomRight" sqref="A1:C6"/>
    </sheetView>
  </sheetViews>
  <sheetFormatPr baseColWidth="10" defaultColWidth="11.453125" defaultRowHeight="14.5"/>
  <cols>
    <col min="1" max="3" width="16" customWidth="1"/>
    <col min="5" max="5" width="18.7265625" customWidth="1"/>
    <col min="7" max="7" width="20.81640625" customWidth="1"/>
    <col min="9" max="9" width="21" customWidth="1"/>
    <col min="10" max="10" width="19.7265625" customWidth="1"/>
  </cols>
  <sheetData>
    <row r="1" spans="1:10">
      <c r="A1" s="27"/>
      <c r="B1" s="27"/>
      <c r="C1" s="27"/>
      <c r="D1" s="50" t="s">
        <v>164</v>
      </c>
      <c r="E1" s="50"/>
      <c r="F1" s="50"/>
      <c r="G1" s="50"/>
      <c r="H1" s="50"/>
      <c r="I1" s="50"/>
      <c r="J1" s="35" t="s">
        <v>194</v>
      </c>
    </row>
    <row r="2" spans="1:10">
      <c r="A2" s="27"/>
      <c r="B2" s="27"/>
      <c r="C2" s="27"/>
      <c r="D2" s="50"/>
      <c r="E2" s="50"/>
      <c r="F2" s="50"/>
      <c r="G2" s="50"/>
      <c r="H2" s="50"/>
      <c r="I2" s="50"/>
      <c r="J2" s="36"/>
    </row>
    <row r="3" spans="1:10">
      <c r="A3" s="27"/>
      <c r="B3" s="27"/>
      <c r="C3" s="27"/>
      <c r="D3" s="39" t="s">
        <v>137</v>
      </c>
      <c r="E3" s="39"/>
      <c r="F3" s="39"/>
      <c r="G3" s="39"/>
      <c r="H3" s="39"/>
      <c r="I3" s="39"/>
      <c r="J3" s="38" t="s">
        <v>195</v>
      </c>
    </row>
    <row r="4" spans="1:10">
      <c r="A4" s="27"/>
      <c r="B4" s="27"/>
      <c r="C4" s="27"/>
      <c r="D4" s="39"/>
      <c r="E4" s="39"/>
      <c r="F4" s="39"/>
      <c r="G4" s="39"/>
      <c r="H4" s="39"/>
      <c r="I4" s="39"/>
      <c r="J4" s="38"/>
    </row>
    <row r="5" spans="1:10">
      <c r="A5" s="27"/>
      <c r="B5" s="27"/>
      <c r="C5" s="27"/>
      <c r="D5" s="39" t="s">
        <v>138</v>
      </c>
      <c r="E5" s="39"/>
      <c r="F5" s="39"/>
      <c r="G5" s="39"/>
      <c r="H5" s="39"/>
      <c r="I5" s="39"/>
      <c r="J5" s="15" t="s">
        <v>196</v>
      </c>
    </row>
    <row r="6" spans="1:10">
      <c r="A6" s="27"/>
      <c r="B6" s="27"/>
      <c r="C6" s="27"/>
      <c r="D6" s="39"/>
      <c r="E6" s="39"/>
      <c r="F6" s="39"/>
      <c r="G6" s="39"/>
      <c r="H6" s="39"/>
      <c r="I6" s="39"/>
      <c r="J6" s="15" t="s">
        <v>139</v>
      </c>
    </row>
    <row r="7" spans="1:10" s="1" customFormat="1" ht="116">
      <c r="A7" s="12" t="s">
        <v>0</v>
      </c>
      <c r="B7" s="12" t="s">
        <v>1</v>
      </c>
      <c r="C7" s="12" t="s">
        <v>2</v>
      </c>
      <c r="D7" s="12" t="s">
        <v>99</v>
      </c>
      <c r="E7" s="13" t="s">
        <v>191</v>
      </c>
      <c r="F7" s="12" t="s">
        <v>100</v>
      </c>
      <c r="G7" s="13" t="s">
        <v>192</v>
      </c>
      <c r="H7" s="12" t="s">
        <v>101</v>
      </c>
      <c r="I7" s="13" t="s">
        <v>193</v>
      </c>
      <c r="J7" s="12" t="s">
        <v>13</v>
      </c>
    </row>
    <row r="8" spans="1:10">
      <c r="A8" s="2">
        <v>91</v>
      </c>
      <c r="B8" s="3" t="s">
        <v>43</v>
      </c>
      <c r="C8" s="2" t="s">
        <v>15</v>
      </c>
      <c r="D8" s="5"/>
      <c r="E8" s="5"/>
      <c r="F8" s="5"/>
      <c r="G8" s="5"/>
      <c r="H8" s="5"/>
      <c r="I8" s="5"/>
      <c r="J8" s="5" t="e">
        <f>AVERAGE(D8:I8)</f>
        <v>#DIV/0!</v>
      </c>
    </row>
    <row r="9" spans="1:10">
      <c r="A9" s="6">
        <v>5</v>
      </c>
      <c r="B9" s="7" t="s">
        <v>14</v>
      </c>
      <c r="C9" s="6" t="s">
        <v>15</v>
      </c>
      <c r="D9" s="8"/>
      <c r="E9" s="8"/>
      <c r="F9" s="8"/>
      <c r="G9" s="8"/>
      <c r="H9" s="8"/>
      <c r="I9" s="8"/>
      <c r="J9" s="8" t="e">
        <f t="shared" ref="J9:J39" si="0">AVERAGE(D9:I9)</f>
        <v>#DIV/0!</v>
      </c>
    </row>
    <row r="10" spans="1:10">
      <c r="A10" s="6">
        <v>81</v>
      </c>
      <c r="B10" s="7" t="s">
        <v>39</v>
      </c>
      <c r="C10" s="6" t="s">
        <v>15</v>
      </c>
      <c r="D10" s="8"/>
      <c r="E10" s="8"/>
      <c r="F10" s="8"/>
      <c r="G10" s="8"/>
      <c r="H10" s="8"/>
      <c r="I10" s="8"/>
      <c r="J10" s="8" t="e">
        <f t="shared" si="0"/>
        <v>#DIV/0!</v>
      </c>
    </row>
    <row r="11" spans="1:10">
      <c r="A11" s="6">
        <v>8</v>
      </c>
      <c r="B11" s="7" t="s">
        <v>17</v>
      </c>
      <c r="C11" s="6" t="s">
        <v>15</v>
      </c>
      <c r="D11" s="8"/>
      <c r="E11" s="8"/>
      <c r="F11" s="8"/>
      <c r="G11" s="8"/>
      <c r="H11" s="8"/>
      <c r="I11" s="8"/>
      <c r="J11" s="8" t="e">
        <f t="shared" si="0"/>
        <v>#DIV/0!</v>
      </c>
    </row>
    <row r="12" spans="1:10">
      <c r="A12" s="6">
        <v>13</v>
      </c>
      <c r="B12" s="7" t="s">
        <v>18</v>
      </c>
      <c r="C12" s="6" t="s">
        <v>15</v>
      </c>
      <c r="D12" s="8"/>
      <c r="E12" s="8"/>
      <c r="F12" s="8"/>
      <c r="G12" s="8"/>
      <c r="H12" s="8"/>
      <c r="I12" s="8"/>
      <c r="J12" s="8" t="e">
        <f t="shared" si="0"/>
        <v>#DIV/0!</v>
      </c>
    </row>
    <row r="13" spans="1:10">
      <c r="A13" s="6">
        <v>15</v>
      </c>
      <c r="B13" s="7" t="s">
        <v>19</v>
      </c>
      <c r="C13" s="6" t="s">
        <v>15</v>
      </c>
      <c r="D13" s="8"/>
      <c r="E13" s="8"/>
      <c r="F13" s="8"/>
      <c r="G13" s="8"/>
      <c r="H13" s="8"/>
      <c r="I13" s="8"/>
      <c r="J13" s="8" t="e">
        <f t="shared" si="0"/>
        <v>#DIV/0!</v>
      </c>
    </row>
    <row r="14" spans="1:10">
      <c r="A14" s="6">
        <v>17</v>
      </c>
      <c r="B14" s="7" t="s">
        <v>20</v>
      </c>
      <c r="C14" s="6" t="s">
        <v>15</v>
      </c>
      <c r="D14" s="8"/>
      <c r="E14" s="8"/>
      <c r="F14" s="8"/>
      <c r="G14" s="8"/>
      <c r="H14" s="8"/>
      <c r="I14" s="8"/>
      <c r="J14" s="8" t="e">
        <f t="shared" si="0"/>
        <v>#DIV/0!</v>
      </c>
    </row>
    <row r="15" spans="1:10">
      <c r="A15" s="6">
        <v>18</v>
      </c>
      <c r="B15" s="7" t="s">
        <v>21</v>
      </c>
      <c r="C15" s="6" t="s">
        <v>15</v>
      </c>
      <c r="D15" s="8"/>
      <c r="E15" s="8"/>
      <c r="F15" s="8"/>
      <c r="G15" s="8"/>
      <c r="H15" s="8"/>
      <c r="I15" s="8"/>
      <c r="J15" s="8" t="e">
        <f t="shared" si="0"/>
        <v>#DIV/0!</v>
      </c>
    </row>
    <row r="16" spans="1:10">
      <c r="A16" s="6">
        <v>85</v>
      </c>
      <c r="B16" s="7" t="s">
        <v>40</v>
      </c>
      <c r="C16" s="6" t="s">
        <v>15</v>
      </c>
      <c r="D16" s="8"/>
      <c r="E16" s="8"/>
      <c r="F16" s="8"/>
      <c r="G16" s="8"/>
      <c r="H16" s="8"/>
      <c r="I16" s="8"/>
      <c r="J16" s="8" t="e">
        <f t="shared" si="0"/>
        <v>#DIV/0!</v>
      </c>
    </row>
    <row r="17" spans="1:10">
      <c r="A17" s="6">
        <v>19</v>
      </c>
      <c r="B17" s="7" t="s">
        <v>22</v>
      </c>
      <c r="C17" s="6" t="s">
        <v>15</v>
      </c>
      <c r="D17" s="8"/>
      <c r="E17" s="8"/>
      <c r="F17" s="8"/>
      <c r="G17" s="8"/>
      <c r="H17" s="8"/>
      <c r="I17" s="8"/>
      <c r="J17" s="8" t="e">
        <f t="shared" si="0"/>
        <v>#DIV/0!</v>
      </c>
    </row>
    <row r="18" spans="1:10">
      <c r="A18" s="6">
        <v>20</v>
      </c>
      <c r="B18" s="7" t="s">
        <v>23</v>
      </c>
      <c r="C18" s="6" t="s">
        <v>15</v>
      </c>
      <c r="D18" s="8"/>
      <c r="E18" s="8"/>
      <c r="F18" s="8"/>
      <c r="G18" s="8"/>
      <c r="H18" s="8"/>
      <c r="I18" s="8"/>
      <c r="J18" s="8" t="e">
        <f t="shared" si="0"/>
        <v>#DIV/0!</v>
      </c>
    </row>
    <row r="19" spans="1:10">
      <c r="A19" s="6">
        <v>27</v>
      </c>
      <c r="B19" s="7" t="s">
        <v>26</v>
      </c>
      <c r="C19" s="6" t="s">
        <v>15</v>
      </c>
      <c r="D19" s="8"/>
      <c r="E19" s="8"/>
      <c r="F19" s="8"/>
      <c r="G19" s="8"/>
      <c r="H19" s="8"/>
      <c r="I19" s="8"/>
      <c r="J19" s="8" t="e">
        <f t="shared" si="0"/>
        <v>#DIV/0!</v>
      </c>
    </row>
    <row r="20" spans="1:10">
      <c r="A20" s="6">
        <v>23</v>
      </c>
      <c r="B20" s="7" t="s">
        <v>24</v>
      </c>
      <c r="C20" s="6" t="s">
        <v>15</v>
      </c>
      <c r="D20" s="8"/>
      <c r="E20" s="8"/>
      <c r="F20" s="8"/>
      <c r="G20" s="8"/>
      <c r="H20" s="8"/>
      <c r="I20" s="8"/>
      <c r="J20" s="8" t="e">
        <f t="shared" si="0"/>
        <v>#DIV/0!</v>
      </c>
    </row>
    <row r="21" spans="1:10">
      <c r="A21" s="6">
        <v>25</v>
      </c>
      <c r="B21" s="7" t="s">
        <v>25</v>
      </c>
      <c r="C21" s="6" t="s">
        <v>15</v>
      </c>
      <c r="D21" s="8"/>
      <c r="E21" s="8"/>
      <c r="F21" s="8"/>
      <c r="G21" s="8"/>
      <c r="H21" s="8"/>
      <c r="I21" s="8"/>
      <c r="J21" s="8" t="e">
        <f t="shared" si="0"/>
        <v>#DIV/0!</v>
      </c>
    </row>
    <row r="22" spans="1:10">
      <c r="A22" s="6">
        <v>94</v>
      </c>
      <c r="B22" s="7" t="s">
        <v>44</v>
      </c>
      <c r="C22" s="6" t="s">
        <v>15</v>
      </c>
      <c r="D22" s="8"/>
      <c r="E22" s="8"/>
      <c r="F22" s="8"/>
      <c r="G22" s="8"/>
      <c r="H22" s="8"/>
      <c r="I22" s="8"/>
      <c r="J22" s="8" t="e">
        <f t="shared" si="0"/>
        <v>#DIV/0!</v>
      </c>
    </row>
    <row r="23" spans="1:10">
      <c r="A23" s="6">
        <v>95</v>
      </c>
      <c r="B23" s="7" t="s">
        <v>45</v>
      </c>
      <c r="C23" s="6" t="s">
        <v>15</v>
      </c>
      <c r="D23" s="8"/>
      <c r="E23" s="8"/>
      <c r="F23" s="8"/>
      <c r="G23" s="8"/>
      <c r="H23" s="8"/>
      <c r="I23" s="8"/>
      <c r="J23" s="8" t="e">
        <f t="shared" si="0"/>
        <v>#DIV/0!</v>
      </c>
    </row>
    <row r="24" spans="1:10">
      <c r="A24" s="6">
        <v>41</v>
      </c>
      <c r="B24" s="7" t="s">
        <v>27</v>
      </c>
      <c r="C24" s="6" t="s">
        <v>15</v>
      </c>
      <c r="D24" s="8"/>
      <c r="E24" s="8"/>
      <c r="F24" s="8"/>
      <c r="G24" s="8"/>
      <c r="H24" s="8"/>
      <c r="I24" s="8"/>
      <c r="J24" s="8" t="e">
        <f t="shared" si="0"/>
        <v>#DIV/0!</v>
      </c>
    </row>
    <row r="25" spans="1:10">
      <c r="A25" s="6">
        <v>44</v>
      </c>
      <c r="B25" s="7" t="s">
        <v>28</v>
      </c>
      <c r="C25" s="6" t="s">
        <v>15</v>
      </c>
      <c r="D25" s="8"/>
      <c r="E25" s="8"/>
      <c r="F25" s="8"/>
      <c r="G25" s="8"/>
      <c r="H25" s="8"/>
      <c r="I25" s="8"/>
      <c r="J25" s="8" t="e">
        <f t="shared" si="0"/>
        <v>#DIV/0!</v>
      </c>
    </row>
    <row r="26" spans="1:10">
      <c r="A26" s="6">
        <v>47</v>
      </c>
      <c r="B26" s="7" t="s">
        <v>29</v>
      </c>
      <c r="C26" s="6" t="s">
        <v>15</v>
      </c>
      <c r="D26" s="8"/>
      <c r="E26" s="8"/>
      <c r="F26" s="8"/>
      <c r="G26" s="8"/>
      <c r="H26" s="8"/>
      <c r="I26" s="8"/>
      <c r="J26" s="8" t="e">
        <f t="shared" si="0"/>
        <v>#DIV/0!</v>
      </c>
    </row>
    <row r="27" spans="1:10">
      <c r="A27" s="6">
        <v>50</v>
      </c>
      <c r="B27" s="7" t="s">
        <v>30</v>
      </c>
      <c r="C27" s="6" t="s">
        <v>15</v>
      </c>
      <c r="D27" s="8"/>
      <c r="E27" s="8"/>
      <c r="F27" s="8"/>
      <c r="G27" s="8"/>
      <c r="H27" s="8"/>
      <c r="I27" s="8"/>
      <c r="J27" s="8" t="e">
        <f t="shared" si="0"/>
        <v>#DIV/0!</v>
      </c>
    </row>
    <row r="28" spans="1:10">
      <c r="A28" s="6">
        <v>52</v>
      </c>
      <c r="B28" s="7" t="s">
        <v>31</v>
      </c>
      <c r="C28" s="6" t="s">
        <v>15</v>
      </c>
      <c r="D28" s="8"/>
      <c r="E28" s="8"/>
      <c r="F28" s="8"/>
      <c r="G28" s="8"/>
      <c r="H28" s="8"/>
      <c r="I28" s="8"/>
      <c r="J28" s="8" t="e">
        <f t="shared" si="0"/>
        <v>#DIV/0!</v>
      </c>
    </row>
    <row r="29" spans="1:10">
      <c r="A29" s="6">
        <v>54</v>
      </c>
      <c r="B29" s="7" t="s">
        <v>32</v>
      </c>
      <c r="C29" s="6" t="s">
        <v>15</v>
      </c>
      <c r="D29" s="8"/>
      <c r="E29" s="8"/>
      <c r="F29" s="8"/>
      <c r="G29" s="8"/>
      <c r="H29" s="8"/>
      <c r="I29" s="8"/>
      <c r="J29" s="8" t="e">
        <f t="shared" si="0"/>
        <v>#DIV/0!</v>
      </c>
    </row>
    <row r="30" spans="1:10">
      <c r="A30" s="6">
        <v>86</v>
      </c>
      <c r="B30" s="7" t="s">
        <v>41</v>
      </c>
      <c r="C30" s="6" t="s">
        <v>15</v>
      </c>
      <c r="D30" s="8"/>
      <c r="E30" s="8"/>
      <c r="F30" s="8"/>
      <c r="G30" s="8"/>
      <c r="H30" s="8"/>
      <c r="I30" s="8"/>
      <c r="J30" s="8" t="e">
        <f t="shared" si="0"/>
        <v>#DIV/0!</v>
      </c>
    </row>
    <row r="31" spans="1:10">
      <c r="A31" s="6">
        <v>63</v>
      </c>
      <c r="B31" s="7" t="s">
        <v>33</v>
      </c>
      <c r="C31" s="6" t="s">
        <v>15</v>
      </c>
      <c r="D31" s="8"/>
      <c r="E31" s="8"/>
      <c r="F31" s="8"/>
      <c r="G31" s="8"/>
      <c r="H31" s="8"/>
      <c r="I31" s="8"/>
      <c r="J31" s="8" t="e">
        <f t="shared" si="0"/>
        <v>#DIV/0!</v>
      </c>
    </row>
    <row r="32" spans="1:10">
      <c r="A32" s="6">
        <v>66</v>
      </c>
      <c r="B32" s="7" t="s">
        <v>34</v>
      </c>
      <c r="C32" s="6" t="s">
        <v>15</v>
      </c>
      <c r="D32" s="8"/>
      <c r="E32" s="8"/>
      <c r="F32" s="8"/>
      <c r="G32" s="8"/>
      <c r="H32" s="8"/>
      <c r="I32" s="8"/>
      <c r="J32" s="8" t="e">
        <f t="shared" si="0"/>
        <v>#DIV/0!</v>
      </c>
    </row>
    <row r="33" spans="1:10">
      <c r="A33" s="6">
        <v>88</v>
      </c>
      <c r="B33" s="7" t="s">
        <v>42</v>
      </c>
      <c r="C33" s="6" t="s">
        <v>15</v>
      </c>
      <c r="D33" s="8"/>
      <c r="E33" s="8"/>
      <c r="F33" s="8"/>
      <c r="G33" s="8"/>
      <c r="H33" s="8"/>
      <c r="I33" s="8"/>
      <c r="J33" s="8" t="e">
        <f t="shared" si="0"/>
        <v>#DIV/0!</v>
      </c>
    </row>
    <row r="34" spans="1:10">
      <c r="A34" s="6">
        <v>68</v>
      </c>
      <c r="B34" s="7" t="s">
        <v>35</v>
      </c>
      <c r="C34" s="6" t="s">
        <v>15</v>
      </c>
      <c r="D34" s="8"/>
      <c r="E34" s="8"/>
      <c r="F34" s="8"/>
      <c r="G34" s="8"/>
      <c r="H34" s="8"/>
      <c r="I34" s="8"/>
      <c r="J34" s="8" t="e">
        <f t="shared" si="0"/>
        <v>#DIV/0!</v>
      </c>
    </row>
    <row r="35" spans="1:10">
      <c r="A35" s="6">
        <v>70</v>
      </c>
      <c r="B35" s="7" t="s">
        <v>36</v>
      </c>
      <c r="C35" s="6" t="s">
        <v>15</v>
      </c>
      <c r="D35" s="8"/>
      <c r="E35" s="8"/>
      <c r="F35" s="8"/>
      <c r="G35" s="8"/>
      <c r="H35" s="8"/>
      <c r="I35" s="8"/>
      <c r="J35" s="8" t="e">
        <f t="shared" si="0"/>
        <v>#DIV/0!</v>
      </c>
    </row>
    <row r="36" spans="1:10">
      <c r="A36" s="6">
        <v>73</v>
      </c>
      <c r="B36" s="7" t="s">
        <v>37</v>
      </c>
      <c r="C36" s="6" t="s">
        <v>15</v>
      </c>
      <c r="D36" s="8"/>
      <c r="E36" s="8"/>
      <c r="F36" s="8"/>
      <c r="G36" s="8"/>
      <c r="H36" s="8"/>
      <c r="I36" s="8"/>
      <c r="J36" s="8" t="e">
        <f t="shared" si="0"/>
        <v>#DIV/0!</v>
      </c>
    </row>
    <row r="37" spans="1:10">
      <c r="A37" s="6">
        <v>76</v>
      </c>
      <c r="B37" s="7" t="s">
        <v>38</v>
      </c>
      <c r="C37" s="6" t="s">
        <v>15</v>
      </c>
      <c r="D37" s="8"/>
      <c r="E37" s="8"/>
      <c r="F37" s="8"/>
      <c r="G37" s="8"/>
      <c r="H37" s="8"/>
      <c r="I37" s="8"/>
      <c r="J37" s="8" t="e">
        <f t="shared" si="0"/>
        <v>#DIV/0!</v>
      </c>
    </row>
    <row r="38" spans="1:10">
      <c r="A38" s="6">
        <v>97</v>
      </c>
      <c r="B38" s="7" t="s">
        <v>46</v>
      </c>
      <c r="C38" s="6" t="s">
        <v>15</v>
      </c>
      <c r="D38" s="8"/>
      <c r="E38" s="8"/>
      <c r="F38" s="8"/>
      <c r="G38" s="8"/>
      <c r="H38" s="8"/>
      <c r="I38" s="8"/>
      <c r="J38" s="8" t="e">
        <f t="shared" si="0"/>
        <v>#DIV/0!</v>
      </c>
    </row>
    <row r="39" spans="1:10">
      <c r="A39" s="6">
        <v>99</v>
      </c>
      <c r="B39" s="7" t="s">
        <v>47</v>
      </c>
      <c r="C39" s="6" t="s">
        <v>15</v>
      </c>
      <c r="D39" s="8"/>
      <c r="E39" s="8"/>
      <c r="F39" s="8"/>
      <c r="G39" s="8"/>
      <c r="H39" s="8"/>
      <c r="I39" s="8"/>
      <c r="J39" s="8" t="e">
        <f t="shared" si="0"/>
        <v>#DIV/0!</v>
      </c>
    </row>
  </sheetData>
  <autoFilter ref="A7:J39" xr:uid="{00000000-0009-0000-0000-000007000000}"/>
  <mergeCells count="6">
    <mergeCell ref="A1:C6"/>
    <mergeCell ref="D1:I2"/>
    <mergeCell ref="J1:J2"/>
    <mergeCell ref="D3:I4"/>
    <mergeCell ref="J3:J4"/>
    <mergeCell ref="D5:I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44"/>
  <sheetViews>
    <sheetView workbookViewId="0">
      <pane xSplit="2" ySplit="7" topLeftCell="C8" activePane="bottomRight" state="frozen"/>
      <selection pane="topRight" activeCell="C1" sqref="C1"/>
      <selection pane="bottomLeft" activeCell="A2" sqref="A2"/>
      <selection pane="bottomRight" sqref="A1:C6"/>
    </sheetView>
  </sheetViews>
  <sheetFormatPr baseColWidth="10" defaultColWidth="11.453125" defaultRowHeight="14.5"/>
  <cols>
    <col min="1" max="3" width="16" customWidth="1"/>
    <col min="5" max="5" width="14.81640625" customWidth="1"/>
    <col min="14" max="14" width="14.453125" customWidth="1"/>
    <col min="15" max="16" width="14.453125" hidden="1" customWidth="1"/>
    <col min="17" max="17" width="17.453125" customWidth="1"/>
    <col min="18" max="18" width="0" hidden="1" customWidth="1"/>
  </cols>
  <sheetData>
    <row r="1" spans="1:18">
      <c r="A1" s="27"/>
      <c r="B1" s="27"/>
      <c r="C1" s="27"/>
      <c r="D1" s="50" t="s">
        <v>164</v>
      </c>
      <c r="E1" s="50"/>
      <c r="F1" s="50"/>
      <c r="G1" s="50"/>
      <c r="H1" s="50"/>
      <c r="I1" s="50"/>
      <c r="J1" s="50"/>
      <c r="K1" s="50"/>
      <c r="L1" s="50"/>
      <c r="M1" s="50"/>
      <c r="N1" s="50"/>
      <c r="Q1" s="35" t="s">
        <v>194</v>
      </c>
    </row>
    <row r="2" spans="1:18">
      <c r="A2" s="27"/>
      <c r="B2" s="27"/>
      <c r="C2" s="27"/>
      <c r="D2" s="50"/>
      <c r="E2" s="50"/>
      <c r="F2" s="50"/>
      <c r="G2" s="50"/>
      <c r="H2" s="50"/>
      <c r="I2" s="50"/>
      <c r="J2" s="50"/>
      <c r="K2" s="50"/>
      <c r="L2" s="50"/>
      <c r="M2" s="50"/>
      <c r="N2" s="50"/>
      <c r="Q2" s="36"/>
    </row>
    <row r="3" spans="1:18">
      <c r="A3" s="27"/>
      <c r="B3" s="27"/>
      <c r="C3" s="27"/>
      <c r="D3" s="39" t="s">
        <v>137</v>
      </c>
      <c r="E3" s="39"/>
      <c r="F3" s="39"/>
      <c r="G3" s="39"/>
      <c r="H3" s="39"/>
      <c r="I3" s="39"/>
      <c r="J3" s="39"/>
      <c r="K3" s="39"/>
      <c r="L3" s="39"/>
      <c r="M3" s="39"/>
      <c r="N3" s="39"/>
      <c r="Q3" s="38" t="s">
        <v>195</v>
      </c>
    </row>
    <row r="4" spans="1:18">
      <c r="A4" s="27"/>
      <c r="B4" s="27"/>
      <c r="C4" s="27"/>
      <c r="D4" s="39"/>
      <c r="E4" s="39"/>
      <c r="F4" s="39"/>
      <c r="G4" s="39"/>
      <c r="H4" s="39"/>
      <c r="I4" s="39"/>
      <c r="J4" s="39"/>
      <c r="K4" s="39"/>
      <c r="L4" s="39"/>
      <c r="M4" s="39"/>
      <c r="N4" s="39"/>
      <c r="Q4" s="38"/>
    </row>
    <row r="5" spans="1:18">
      <c r="A5" s="27"/>
      <c r="B5" s="27"/>
      <c r="C5" s="27"/>
      <c r="D5" s="39" t="s">
        <v>138</v>
      </c>
      <c r="E5" s="39"/>
      <c r="F5" s="39"/>
      <c r="G5" s="39"/>
      <c r="H5" s="39"/>
      <c r="I5" s="39"/>
      <c r="J5" s="39"/>
      <c r="K5" s="39"/>
      <c r="L5" s="39"/>
      <c r="M5" s="39"/>
      <c r="N5" s="39"/>
      <c r="Q5" s="15" t="s">
        <v>196</v>
      </c>
    </row>
    <row r="6" spans="1:18">
      <c r="A6" s="27"/>
      <c r="B6" s="27"/>
      <c r="C6" s="27"/>
      <c r="D6" s="39"/>
      <c r="E6" s="39"/>
      <c r="F6" s="39"/>
      <c r="G6" s="39"/>
      <c r="H6" s="39"/>
      <c r="I6" s="39"/>
      <c r="J6" s="39"/>
      <c r="K6" s="39"/>
      <c r="L6" s="39"/>
      <c r="M6" s="39"/>
      <c r="N6" s="39"/>
      <c r="Q6" s="15" t="s">
        <v>139</v>
      </c>
    </row>
    <row r="7" spans="1:18" ht="29">
      <c r="A7" s="12" t="s">
        <v>0</v>
      </c>
      <c r="B7" s="12" t="s">
        <v>1</v>
      </c>
      <c r="C7" s="12" t="s">
        <v>2</v>
      </c>
      <c r="D7" s="13" t="s">
        <v>102</v>
      </c>
      <c r="E7" s="13" t="s">
        <v>103</v>
      </c>
      <c r="F7" s="13" t="s">
        <v>104</v>
      </c>
      <c r="G7" s="13" t="s">
        <v>105</v>
      </c>
      <c r="H7" s="13" t="s">
        <v>106</v>
      </c>
      <c r="I7" s="13" t="s">
        <v>107</v>
      </c>
      <c r="J7" s="13" t="s">
        <v>108</v>
      </c>
      <c r="K7" s="13" t="s">
        <v>109</v>
      </c>
      <c r="L7" s="13" t="s">
        <v>110</v>
      </c>
      <c r="M7" s="13" t="s">
        <v>111</v>
      </c>
      <c r="N7" s="13" t="s">
        <v>112</v>
      </c>
      <c r="O7" s="13" t="s">
        <v>113</v>
      </c>
      <c r="P7" s="13" t="s">
        <v>114</v>
      </c>
      <c r="Q7" s="13" t="s">
        <v>115</v>
      </c>
      <c r="R7" s="23" t="s">
        <v>116</v>
      </c>
    </row>
    <row r="8" spans="1:18">
      <c r="A8" s="6">
        <v>5</v>
      </c>
      <c r="B8" s="7" t="s">
        <v>14</v>
      </c>
      <c r="C8" s="6" t="s">
        <v>15</v>
      </c>
      <c r="D8" s="8" t="e">
        <f>VLOOKUP(A8,PyP!$A$8:$X$39,24,FALSE)</f>
        <v>#DIV/0!</v>
      </c>
      <c r="E8" s="8" t="e">
        <f>VLOOKUP(A8,AyA!$A$8:$AZ$39,54,FALSE)</f>
        <v>#REF!</v>
      </c>
      <c r="F8" s="8" t="e">
        <f>VLOOKUP(A8,RI!$A$8:$L$39,12,FALSE)</f>
        <v>#DIV/0!</v>
      </c>
      <c r="G8" s="8" t="e">
        <f>VLOOKUP(A8,RyR!$A$8:$N$39,14,FALSE)</f>
        <v>#DIV/0!</v>
      </c>
      <c r="H8" s="8" t="e">
        <f>VLOOKUP(A8,RT!A8:L39,12,FALSE)</f>
        <v>#DIV/0!</v>
      </c>
      <c r="I8" s="8" t="e">
        <f>AVERAGE(F8:H8)</f>
        <v>#DIV/0!</v>
      </c>
      <c r="J8" s="8">
        <f>VLOOKUP(A8,FI!$A$8:$T$39,18,FALSE)</f>
        <v>0</v>
      </c>
      <c r="K8" s="8" t="e">
        <f>VLOOKUP(A8,P!$A$8:$R$39,18,FALSE)</f>
        <v>#DIV/0!</v>
      </c>
      <c r="L8" s="8" t="e">
        <f>VLOOKUP(A8,SI!$A$8:$J$39,10,FALSE)</f>
        <v>#DIV/0!</v>
      </c>
      <c r="M8" s="8" t="e">
        <f>AVERAGE(J8:L8)</f>
        <v>#DIV/0!</v>
      </c>
      <c r="N8" s="24" t="e">
        <f>(D8*0.1)+(E8*0.5)+(I8*0.1)+(M8*0.3)</f>
        <v>#DIV/0!</v>
      </c>
      <c r="O8" s="25" t="e">
        <f>N8*100</f>
        <v>#DIV/0!</v>
      </c>
      <c r="P8" s="25" t="e">
        <f>ROUND(O8,0)</f>
        <v>#DIV/0!</v>
      </c>
      <c r="Q8" s="7" t="e">
        <f t="shared" ref="Q8:Q39" si="0">IF(P8&lt;=25,"Deficiente",IF(AND(P8&gt;25,P8&lt;=50),"Baja",IF(AND(P8&gt;50,P8&lt;=75),"Medio",IF(P8&gt;=75,"Ejemplar"))))</f>
        <v>#DIV/0!</v>
      </c>
    </row>
    <row r="9" spans="1:18">
      <c r="A9" s="6">
        <v>8</v>
      </c>
      <c r="B9" s="7" t="s">
        <v>17</v>
      </c>
      <c r="C9" s="6" t="s">
        <v>15</v>
      </c>
      <c r="D9" s="8" t="e">
        <f>VLOOKUP(A9,PyP!$A$8:$X$39,24,FALSE)</f>
        <v>#DIV/0!</v>
      </c>
      <c r="E9" s="8" t="e">
        <f>VLOOKUP(A9,AyA!$A$8:$AZ$39,54,FALSE)</f>
        <v>#REF!</v>
      </c>
      <c r="F9" s="8" t="e">
        <f>VLOOKUP(A9,RI!$A$8:$L$39,12,FALSE)</f>
        <v>#DIV/0!</v>
      </c>
      <c r="G9" s="8" t="e">
        <f>VLOOKUP(A9,RyR!$A$8:$N$39,14,FALSE)</f>
        <v>#DIV/0!</v>
      </c>
      <c r="H9" s="8" t="e">
        <f>VLOOKUP(A9,RT!A9:L40,12,FALSE)</f>
        <v>#DIV/0!</v>
      </c>
      <c r="I9" s="8" t="e">
        <f t="shared" ref="I9:I39" si="1">AVERAGE(F9:H9)</f>
        <v>#DIV/0!</v>
      </c>
      <c r="J9" s="8">
        <f>VLOOKUP(A9,FI!$A$8:$T$39,18,FALSE)</f>
        <v>0</v>
      </c>
      <c r="K9" s="8" t="e">
        <f>VLOOKUP(A9,P!$A$8:$R$39,18,FALSE)</f>
        <v>#DIV/0!</v>
      </c>
      <c r="L9" s="8" t="e">
        <f>VLOOKUP(A9,SI!$A$8:$J$39,10,FALSE)</f>
        <v>#DIV/0!</v>
      </c>
      <c r="M9" s="8" t="e">
        <f t="shared" ref="M9:M39" si="2">AVERAGE(J9:L9)</f>
        <v>#DIV/0!</v>
      </c>
      <c r="N9" s="24" t="e">
        <f t="shared" ref="N9:N39" si="3">(D9*0.1)+(E9*0.5)+(I9*0.1)+(M9*0.3)</f>
        <v>#DIV/0!</v>
      </c>
      <c r="O9" s="25" t="e">
        <f t="shared" ref="O9:O39" si="4">N9*100</f>
        <v>#DIV/0!</v>
      </c>
      <c r="P9" s="25" t="e">
        <f t="shared" ref="P9:P39" si="5">ROUND(O9,0)</f>
        <v>#DIV/0!</v>
      </c>
      <c r="Q9" s="7" t="e">
        <f t="shared" si="0"/>
        <v>#DIV/0!</v>
      </c>
    </row>
    <row r="10" spans="1:18">
      <c r="A10" s="6">
        <v>13</v>
      </c>
      <c r="B10" s="7" t="s">
        <v>18</v>
      </c>
      <c r="C10" s="6" t="s">
        <v>15</v>
      </c>
      <c r="D10" s="8" t="e">
        <f>VLOOKUP(A10,PyP!$A$8:$X$39,24,FALSE)</f>
        <v>#DIV/0!</v>
      </c>
      <c r="E10" s="8" t="e">
        <f>VLOOKUP(A10,AyA!$A$8:$AZ$39,54,FALSE)</f>
        <v>#REF!</v>
      </c>
      <c r="F10" s="8" t="e">
        <f>VLOOKUP(A10,RI!$A$8:$L$39,12,FALSE)</f>
        <v>#DIV/0!</v>
      </c>
      <c r="G10" s="8" t="e">
        <f>VLOOKUP(A10,RyR!$A$8:$N$39,14,FALSE)</f>
        <v>#DIV/0!</v>
      </c>
      <c r="H10" s="8" t="e">
        <f>VLOOKUP(A10,RT!A10:L41,12,FALSE)</f>
        <v>#DIV/0!</v>
      </c>
      <c r="I10" s="8" t="e">
        <f t="shared" si="1"/>
        <v>#DIV/0!</v>
      </c>
      <c r="J10" s="8">
        <f>VLOOKUP(A10,FI!$A$8:$T$39,18,FALSE)</f>
        <v>0</v>
      </c>
      <c r="K10" s="8" t="e">
        <f>VLOOKUP(A10,P!$A$8:$R$39,18,FALSE)</f>
        <v>#DIV/0!</v>
      </c>
      <c r="L10" s="8" t="e">
        <f>VLOOKUP(A10,SI!$A$8:$J$39,10,FALSE)</f>
        <v>#DIV/0!</v>
      </c>
      <c r="M10" s="8" t="e">
        <f t="shared" si="2"/>
        <v>#DIV/0!</v>
      </c>
      <c r="N10" s="24" t="e">
        <f t="shared" si="3"/>
        <v>#DIV/0!</v>
      </c>
      <c r="O10" s="25" t="e">
        <f t="shared" si="4"/>
        <v>#DIV/0!</v>
      </c>
      <c r="P10" s="25" t="e">
        <f t="shared" si="5"/>
        <v>#DIV/0!</v>
      </c>
      <c r="Q10" s="7" t="e">
        <f t="shared" si="0"/>
        <v>#DIV/0!</v>
      </c>
    </row>
    <row r="11" spans="1:18">
      <c r="A11" s="6">
        <v>15</v>
      </c>
      <c r="B11" s="7" t="s">
        <v>19</v>
      </c>
      <c r="C11" s="6" t="s">
        <v>15</v>
      </c>
      <c r="D11" s="8" t="e">
        <f>VLOOKUP(A11,PyP!$A$8:$X$39,24,FALSE)</f>
        <v>#DIV/0!</v>
      </c>
      <c r="E11" s="8" t="e">
        <f>VLOOKUP(A11,AyA!$A$8:$AZ$39,54,FALSE)</f>
        <v>#REF!</v>
      </c>
      <c r="F11" s="8" t="e">
        <f>VLOOKUP(A11,RI!$A$8:$L$39,12,FALSE)</f>
        <v>#DIV/0!</v>
      </c>
      <c r="G11" s="8" t="e">
        <f>VLOOKUP(A11,RyR!$A$8:$N$39,14,FALSE)</f>
        <v>#DIV/0!</v>
      </c>
      <c r="H11" s="8" t="e">
        <f>VLOOKUP(A11,RT!A11:L42,12,FALSE)</f>
        <v>#DIV/0!</v>
      </c>
      <c r="I11" s="8" t="e">
        <f t="shared" si="1"/>
        <v>#DIV/0!</v>
      </c>
      <c r="J11" s="8">
        <f>VLOOKUP(A11,FI!$A$8:$T$39,18,FALSE)</f>
        <v>0</v>
      </c>
      <c r="K11" s="8" t="e">
        <f>VLOOKUP(A11,P!$A$8:$R$39,18,FALSE)</f>
        <v>#DIV/0!</v>
      </c>
      <c r="L11" s="8" t="e">
        <f>VLOOKUP(A11,SI!$A$8:$J$39,10,FALSE)</f>
        <v>#DIV/0!</v>
      </c>
      <c r="M11" s="8" t="e">
        <f t="shared" si="2"/>
        <v>#DIV/0!</v>
      </c>
      <c r="N11" s="24" t="e">
        <f t="shared" si="3"/>
        <v>#DIV/0!</v>
      </c>
      <c r="O11" s="25" t="e">
        <f t="shared" si="4"/>
        <v>#DIV/0!</v>
      </c>
      <c r="P11" s="25" t="e">
        <f t="shared" si="5"/>
        <v>#DIV/0!</v>
      </c>
      <c r="Q11" s="7" t="e">
        <f t="shared" si="0"/>
        <v>#DIV/0!</v>
      </c>
    </row>
    <row r="12" spans="1:18">
      <c r="A12" s="6">
        <v>17</v>
      </c>
      <c r="B12" s="7" t="s">
        <v>20</v>
      </c>
      <c r="C12" s="6" t="s">
        <v>15</v>
      </c>
      <c r="D12" s="8" t="e">
        <f>VLOOKUP(A12,PyP!$A$8:$X$39,24,FALSE)</f>
        <v>#DIV/0!</v>
      </c>
      <c r="E12" s="8" t="e">
        <f>VLOOKUP(A12,AyA!$A$8:$AZ$39,54,FALSE)</f>
        <v>#REF!</v>
      </c>
      <c r="F12" s="8" t="e">
        <f>VLOOKUP(A12,RI!$A$8:$L$39,12,FALSE)</f>
        <v>#DIV/0!</v>
      </c>
      <c r="G12" s="8" t="e">
        <f>VLOOKUP(A12,RyR!$A$8:$N$39,14,FALSE)</f>
        <v>#DIV/0!</v>
      </c>
      <c r="H12" s="8" t="e">
        <f>VLOOKUP(A12,RT!A12:L43,12,FALSE)</f>
        <v>#DIV/0!</v>
      </c>
      <c r="I12" s="8" t="e">
        <f t="shared" si="1"/>
        <v>#DIV/0!</v>
      </c>
      <c r="J12" s="8">
        <f>VLOOKUP(A12,FI!$A$8:$T$39,18,FALSE)</f>
        <v>0</v>
      </c>
      <c r="K12" s="8" t="e">
        <f>VLOOKUP(A12,P!$A$8:$R$39,18,FALSE)</f>
        <v>#DIV/0!</v>
      </c>
      <c r="L12" s="8" t="e">
        <f>VLOOKUP(A12,SI!$A$8:$J$39,10,FALSE)</f>
        <v>#DIV/0!</v>
      </c>
      <c r="M12" s="8" t="e">
        <f t="shared" si="2"/>
        <v>#DIV/0!</v>
      </c>
      <c r="N12" s="24" t="e">
        <f t="shared" si="3"/>
        <v>#DIV/0!</v>
      </c>
      <c r="O12" s="25" t="e">
        <f t="shared" si="4"/>
        <v>#DIV/0!</v>
      </c>
      <c r="P12" s="25" t="e">
        <f t="shared" si="5"/>
        <v>#DIV/0!</v>
      </c>
      <c r="Q12" s="7" t="e">
        <f t="shared" si="0"/>
        <v>#DIV/0!</v>
      </c>
    </row>
    <row r="13" spans="1:18">
      <c r="A13" s="6">
        <v>18</v>
      </c>
      <c r="B13" s="7" t="s">
        <v>21</v>
      </c>
      <c r="C13" s="6" t="s">
        <v>15</v>
      </c>
      <c r="D13" s="8" t="e">
        <f>VLOOKUP(A13,PyP!$A$8:$X$39,24,FALSE)</f>
        <v>#DIV/0!</v>
      </c>
      <c r="E13" s="8" t="e">
        <f>VLOOKUP(A13,AyA!$A$8:$AZ$39,54,FALSE)</f>
        <v>#REF!</v>
      </c>
      <c r="F13" s="8" t="e">
        <f>VLOOKUP(A13,RI!$A$8:$L$39,12,FALSE)</f>
        <v>#DIV/0!</v>
      </c>
      <c r="G13" s="8" t="e">
        <f>VLOOKUP(A13,RyR!$A$8:$N$39,14,FALSE)</f>
        <v>#DIV/0!</v>
      </c>
      <c r="H13" s="8" t="e">
        <f>VLOOKUP(A13,RT!A13:L44,12,FALSE)</f>
        <v>#DIV/0!</v>
      </c>
      <c r="I13" s="8" t="e">
        <f t="shared" si="1"/>
        <v>#DIV/0!</v>
      </c>
      <c r="J13" s="8">
        <f>VLOOKUP(A13,FI!$A$8:$T$39,18,FALSE)</f>
        <v>0</v>
      </c>
      <c r="K13" s="8" t="e">
        <f>VLOOKUP(A13,P!$A$8:$R$39,18,FALSE)</f>
        <v>#DIV/0!</v>
      </c>
      <c r="L13" s="8" t="e">
        <f>VLOOKUP(A13,SI!$A$8:$J$39,10,FALSE)</f>
        <v>#DIV/0!</v>
      </c>
      <c r="M13" s="8" t="e">
        <f t="shared" si="2"/>
        <v>#DIV/0!</v>
      </c>
      <c r="N13" s="24" t="e">
        <f t="shared" si="3"/>
        <v>#DIV/0!</v>
      </c>
      <c r="O13" s="25" t="e">
        <f t="shared" si="4"/>
        <v>#DIV/0!</v>
      </c>
      <c r="P13" s="25" t="e">
        <f t="shared" si="5"/>
        <v>#DIV/0!</v>
      </c>
      <c r="Q13" s="7" t="e">
        <f t="shared" si="0"/>
        <v>#DIV/0!</v>
      </c>
    </row>
    <row r="14" spans="1:18" ht="15.75" customHeight="1">
      <c r="A14" s="6">
        <v>19</v>
      </c>
      <c r="B14" s="7" t="s">
        <v>22</v>
      </c>
      <c r="C14" s="6" t="s">
        <v>15</v>
      </c>
      <c r="D14" s="8" t="e">
        <f>VLOOKUP(A14,PyP!$A$8:$X$39,24,FALSE)</f>
        <v>#DIV/0!</v>
      </c>
      <c r="E14" s="8" t="e">
        <f>VLOOKUP(A14,AyA!$A$8:$AZ$39,54,FALSE)</f>
        <v>#REF!</v>
      </c>
      <c r="F14" s="8" t="e">
        <f>VLOOKUP(A14,RI!$A$8:$L$39,12,FALSE)</f>
        <v>#DIV/0!</v>
      </c>
      <c r="G14" s="8" t="e">
        <f>VLOOKUP(A14,RyR!$A$8:$N$39,14,FALSE)</f>
        <v>#DIV/0!</v>
      </c>
      <c r="H14" s="8" t="e">
        <f>VLOOKUP(A14,RT!A14:L45,12,FALSE)</f>
        <v>#DIV/0!</v>
      </c>
      <c r="I14" s="8" t="e">
        <f t="shared" si="1"/>
        <v>#DIV/0!</v>
      </c>
      <c r="J14" s="8">
        <f>VLOOKUP(A14,FI!$A$8:$T$39,18,FALSE)</f>
        <v>0</v>
      </c>
      <c r="K14" s="8" t="e">
        <f>VLOOKUP(A14,P!$A$8:$R$39,18,FALSE)</f>
        <v>#DIV/0!</v>
      </c>
      <c r="L14" s="8" t="e">
        <f>VLOOKUP(A14,SI!$A$8:$J$39,10,FALSE)</f>
        <v>#DIV/0!</v>
      </c>
      <c r="M14" s="8" t="e">
        <f t="shared" si="2"/>
        <v>#DIV/0!</v>
      </c>
      <c r="N14" s="24" t="e">
        <f t="shared" si="3"/>
        <v>#DIV/0!</v>
      </c>
      <c r="O14" s="25" t="e">
        <f t="shared" si="4"/>
        <v>#DIV/0!</v>
      </c>
      <c r="P14" s="25" t="e">
        <f t="shared" si="5"/>
        <v>#DIV/0!</v>
      </c>
      <c r="Q14" s="7" t="e">
        <f t="shared" si="0"/>
        <v>#DIV/0!</v>
      </c>
    </row>
    <row r="15" spans="1:18">
      <c r="A15" s="6">
        <v>20</v>
      </c>
      <c r="B15" s="7" t="s">
        <v>23</v>
      </c>
      <c r="C15" s="6" t="s">
        <v>15</v>
      </c>
      <c r="D15" s="8" t="e">
        <f>VLOOKUP(A15,PyP!$A$8:$X$39,24,FALSE)</f>
        <v>#DIV/0!</v>
      </c>
      <c r="E15" s="8" t="e">
        <f>VLOOKUP(A15,AyA!$A$8:$AZ$39,54,FALSE)</f>
        <v>#REF!</v>
      </c>
      <c r="F15" s="8" t="e">
        <f>VLOOKUP(A15,RI!$A$8:$L$39,12,FALSE)</f>
        <v>#DIV/0!</v>
      </c>
      <c r="G15" s="8" t="e">
        <f>VLOOKUP(A15,RyR!$A$8:$N$39,14,FALSE)</f>
        <v>#DIV/0!</v>
      </c>
      <c r="H15" s="8" t="str">
        <f>VLOOKUP(A15,RT!A15:L46,12,FALSE)</f>
        <v>No aplica</v>
      </c>
      <c r="I15" s="8" t="e">
        <f t="shared" si="1"/>
        <v>#DIV/0!</v>
      </c>
      <c r="J15" s="8">
        <f>VLOOKUP(A15,FI!$A$8:$T$39,18,FALSE)</f>
        <v>0</v>
      </c>
      <c r="K15" s="8" t="e">
        <f>VLOOKUP(A15,P!$A$8:$R$39,18,FALSE)</f>
        <v>#DIV/0!</v>
      </c>
      <c r="L15" s="8" t="e">
        <f>VLOOKUP(A15,SI!$A$8:$J$39,10,FALSE)</f>
        <v>#DIV/0!</v>
      </c>
      <c r="M15" s="8" t="e">
        <f t="shared" si="2"/>
        <v>#DIV/0!</v>
      </c>
      <c r="N15" s="24" t="e">
        <f t="shared" si="3"/>
        <v>#DIV/0!</v>
      </c>
      <c r="O15" s="25" t="e">
        <f t="shared" si="4"/>
        <v>#DIV/0!</v>
      </c>
      <c r="P15" s="25" t="e">
        <f t="shared" si="5"/>
        <v>#DIV/0!</v>
      </c>
      <c r="Q15" s="7" t="e">
        <f t="shared" si="0"/>
        <v>#DIV/0!</v>
      </c>
    </row>
    <row r="16" spans="1:18">
      <c r="A16" s="6">
        <v>23</v>
      </c>
      <c r="B16" s="7" t="s">
        <v>24</v>
      </c>
      <c r="C16" s="6" t="s">
        <v>15</v>
      </c>
      <c r="D16" s="8" t="e">
        <f>VLOOKUP(A16,PyP!$A$8:$X$39,24,FALSE)</f>
        <v>#DIV/0!</v>
      </c>
      <c r="E16" s="8" t="e">
        <f>VLOOKUP(A16,AyA!$A$8:$AZ$39,54,FALSE)</f>
        <v>#REF!</v>
      </c>
      <c r="F16" s="8" t="e">
        <f>VLOOKUP(A16,RI!$A$8:$L$39,12,FALSE)</f>
        <v>#DIV/0!</v>
      </c>
      <c r="G16" s="8" t="e">
        <f>VLOOKUP(A16,RyR!$A$8:$N$39,14,FALSE)</f>
        <v>#DIV/0!</v>
      </c>
      <c r="H16" s="8" t="str">
        <f>VLOOKUP(A16,RT!A16:L47,12,FALSE)</f>
        <v>No aplica</v>
      </c>
      <c r="I16" s="8" t="e">
        <f t="shared" si="1"/>
        <v>#DIV/0!</v>
      </c>
      <c r="J16" s="8">
        <f>VLOOKUP(A16,FI!$A$8:$T$39,18,FALSE)</f>
        <v>0</v>
      </c>
      <c r="K16" s="8" t="e">
        <f>VLOOKUP(A16,P!$A$8:$R$39,18,FALSE)</f>
        <v>#DIV/0!</v>
      </c>
      <c r="L16" s="8" t="e">
        <f>VLOOKUP(A16,SI!$A$8:$J$39,10,FALSE)</f>
        <v>#DIV/0!</v>
      </c>
      <c r="M16" s="8" t="e">
        <f t="shared" si="2"/>
        <v>#DIV/0!</v>
      </c>
      <c r="N16" s="24" t="e">
        <f t="shared" si="3"/>
        <v>#DIV/0!</v>
      </c>
      <c r="O16" s="25" t="e">
        <f t="shared" si="4"/>
        <v>#DIV/0!</v>
      </c>
      <c r="P16" s="25" t="e">
        <f t="shared" si="5"/>
        <v>#DIV/0!</v>
      </c>
      <c r="Q16" s="7" t="e">
        <f t="shared" si="0"/>
        <v>#DIV/0!</v>
      </c>
    </row>
    <row r="17" spans="1:17">
      <c r="A17" s="6">
        <v>25</v>
      </c>
      <c r="B17" s="7" t="s">
        <v>25</v>
      </c>
      <c r="C17" s="6" t="s">
        <v>15</v>
      </c>
      <c r="D17" s="8" t="e">
        <f>VLOOKUP(A17,PyP!$A$8:$X$39,24,FALSE)</f>
        <v>#DIV/0!</v>
      </c>
      <c r="E17" s="8" t="e">
        <f>VLOOKUP(A17,AyA!$A$8:$AZ$39,54,FALSE)</f>
        <v>#REF!</v>
      </c>
      <c r="F17" s="8" t="e">
        <f>VLOOKUP(A17,RI!$A$8:$L$39,12,FALSE)</f>
        <v>#DIV/0!</v>
      </c>
      <c r="G17" s="8" t="e">
        <f>VLOOKUP(A17,RyR!$A$8:$N$39,14,FALSE)</f>
        <v>#DIV/0!</v>
      </c>
      <c r="H17" s="8" t="e">
        <f>VLOOKUP(A17,RT!A17:L48,12,FALSE)</f>
        <v>#DIV/0!</v>
      </c>
      <c r="I17" s="8" t="e">
        <f t="shared" si="1"/>
        <v>#DIV/0!</v>
      </c>
      <c r="J17" s="8">
        <f>VLOOKUP(A17,FI!$A$8:$T$39,18,FALSE)</f>
        <v>0</v>
      </c>
      <c r="K17" s="8" t="e">
        <f>VLOOKUP(A17,P!$A$8:$R$39,18,FALSE)</f>
        <v>#DIV/0!</v>
      </c>
      <c r="L17" s="8" t="e">
        <f>VLOOKUP(A17,SI!$A$8:$J$39,10,FALSE)</f>
        <v>#DIV/0!</v>
      </c>
      <c r="M17" s="8" t="e">
        <f t="shared" si="2"/>
        <v>#DIV/0!</v>
      </c>
      <c r="N17" s="24" t="e">
        <f t="shared" si="3"/>
        <v>#DIV/0!</v>
      </c>
      <c r="O17" s="25" t="e">
        <f t="shared" si="4"/>
        <v>#DIV/0!</v>
      </c>
      <c r="P17" s="25" t="e">
        <f t="shared" si="5"/>
        <v>#DIV/0!</v>
      </c>
      <c r="Q17" s="7" t="e">
        <f t="shared" si="0"/>
        <v>#DIV/0!</v>
      </c>
    </row>
    <row r="18" spans="1:17">
      <c r="A18" s="6">
        <v>27</v>
      </c>
      <c r="B18" s="7" t="s">
        <v>26</v>
      </c>
      <c r="C18" s="6" t="s">
        <v>15</v>
      </c>
      <c r="D18" s="8" t="e">
        <f>VLOOKUP(A18,PyP!$A$8:$X$39,24,FALSE)</f>
        <v>#DIV/0!</v>
      </c>
      <c r="E18" s="8" t="e">
        <f>VLOOKUP(A18,AyA!$A$8:$AZ$39,54,FALSE)</f>
        <v>#REF!</v>
      </c>
      <c r="F18" s="8" t="e">
        <f>VLOOKUP(A18,RI!$A$8:$L$39,12,FALSE)</f>
        <v>#DIV/0!</v>
      </c>
      <c r="G18" s="8" t="e">
        <f>VLOOKUP(A18,RyR!$A$8:$N$39,14,FALSE)</f>
        <v>#DIV/0!</v>
      </c>
      <c r="H18" s="8" t="e">
        <f>VLOOKUP(A18,RT!A18:L49,12,FALSE)</f>
        <v>#DIV/0!</v>
      </c>
      <c r="I18" s="8" t="e">
        <f t="shared" si="1"/>
        <v>#DIV/0!</v>
      </c>
      <c r="J18" s="8">
        <f>VLOOKUP(A18,FI!$A$8:$T$39,18,FALSE)</f>
        <v>0</v>
      </c>
      <c r="K18" s="8" t="e">
        <f>VLOOKUP(A18,P!$A$8:$R$39,18,FALSE)</f>
        <v>#DIV/0!</v>
      </c>
      <c r="L18" s="8" t="e">
        <f>VLOOKUP(A18,SI!$A$8:$J$39,10,FALSE)</f>
        <v>#DIV/0!</v>
      </c>
      <c r="M18" s="8" t="e">
        <f t="shared" si="2"/>
        <v>#DIV/0!</v>
      </c>
      <c r="N18" s="24" t="e">
        <f t="shared" si="3"/>
        <v>#DIV/0!</v>
      </c>
      <c r="O18" s="25" t="e">
        <f t="shared" si="4"/>
        <v>#DIV/0!</v>
      </c>
      <c r="P18" s="25" t="e">
        <f t="shared" si="5"/>
        <v>#DIV/0!</v>
      </c>
      <c r="Q18" s="7" t="e">
        <f t="shared" si="0"/>
        <v>#DIV/0!</v>
      </c>
    </row>
    <row r="19" spans="1:17">
      <c r="A19" s="6">
        <v>41</v>
      </c>
      <c r="B19" s="7" t="s">
        <v>27</v>
      </c>
      <c r="C19" s="6" t="s">
        <v>15</v>
      </c>
      <c r="D19" s="8" t="e">
        <f>VLOOKUP(A19,PyP!$A$8:$X$39,24,FALSE)</f>
        <v>#DIV/0!</v>
      </c>
      <c r="E19" s="8" t="e">
        <f>VLOOKUP(A19,AyA!$A$8:$AZ$39,54,FALSE)</f>
        <v>#REF!</v>
      </c>
      <c r="F19" s="8" t="e">
        <f>VLOOKUP(A19,RI!$A$8:$L$39,12,FALSE)</f>
        <v>#DIV/0!</v>
      </c>
      <c r="G19" s="8" t="e">
        <f>VLOOKUP(A19,RyR!$A$8:$N$39,14,FALSE)</f>
        <v>#DIV/0!</v>
      </c>
      <c r="H19" s="8" t="e">
        <f>VLOOKUP(A19,RT!A19:L50,12,FALSE)</f>
        <v>#DIV/0!</v>
      </c>
      <c r="I19" s="8" t="e">
        <f t="shared" si="1"/>
        <v>#DIV/0!</v>
      </c>
      <c r="J19" s="8">
        <f>VLOOKUP(A19,FI!$A$8:$T$39,18,FALSE)</f>
        <v>0</v>
      </c>
      <c r="K19" s="8" t="e">
        <f>VLOOKUP(A19,P!$A$8:$R$39,18,FALSE)</f>
        <v>#DIV/0!</v>
      </c>
      <c r="L19" s="8" t="e">
        <f>VLOOKUP(A19,SI!$A$8:$J$39,10,FALSE)</f>
        <v>#DIV/0!</v>
      </c>
      <c r="M19" s="8" t="e">
        <f t="shared" si="2"/>
        <v>#DIV/0!</v>
      </c>
      <c r="N19" s="24" t="e">
        <f t="shared" si="3"/>
        <v>#DIV/0!</v>
      </c>
      <c r="O19" s="25" t="e">
        <f t="shared" si="4"/>
        <v>#DIV/0!</v>
      </c>
      <c r="P19" s="25" t="e">
        <f t="shared" si="5"/>
        <v>#DIV/0!</v>
      </c>
      <c r="Q19" s="7" t="e">
        <f t="shared" si="0"/>
        <v>#DIV/0!</v>
      </c>
    </row>
    <row r="20" spans="1:17">
      <c r="A20" s="6">
        <v>44</v>
      </c>
      <c r="B20" s="7" t="s">
        <v>28</v>
      </c>
      <c r="C20" s="6" t="s">
        <v>15</v>
      </c>
      <c r="D20" s="8" t="e">
        <f>VLOOKUP(A20,PyP!$A$8:$X$39,24,FALSE)</f>
        <v>#DIV/0!</v>
      </c>
      <c r="E20" s="8" t="e">
        <f>VLOOKUP(A20,AyA!$A$8:$AZ$39,54,FALSE)</f>
        <v>#REF!</v>
      </c>
      <c r="F20" s="8" t="e">
        <f>VLOOKUP(A20,RI!$A$8:$L$39,12,FALSE)</f>
        <v>#DIV/0!</v>
      </c>
      <c r="G20" s="8" t="e">
        <f>VLOOKUP(A20,RyR!$A$8:$N$39,14,FALSE)</f>
        <v>#DIV/0!</v>
      </c>
      <c r="H20" s="8" t="e">
        <f>VLOOKUP(A20,RT!A20:L51,12,FALSE)</f>
        <v>#DIV/0!</v>
      </c>
      <c r="I20" s="8" t="e">
        <f t="shared" si="1"/>
        <v>#DIV/0!</v>
      </c>
      <c r="J20" s="8">
        <f>VLOOKUP(A20,FI!$A$8:$T$39,18,FALSE)</f>
        <v>0</v>
      </c>
      <c r="K20" s="8" t="e">
        <f>VLOOKUP(A20,P!$A$8:$R$39,18,FALSE)</f>
        <v>#DIV/0!</v>
      </c>
      <c r="L20" s="8" t="e">
        <f>VLOOKUP(A20,SI!$A$8:$J$39,10,FALSE)</f>
        <v>#DIV/0!</v>
      </c>
      <c r="M20" s="8" t="e">
        <f t="shared" si="2"/>
        <v>#DIV/0!</v>
      </c>
      <c r="N20" s="24" t="e">
        <f t="shared" si="3"/>
        <v>#DIV/0!</v>
      </c>
      <c r="O20" s="25" t="e">
        <f t="shared" si="4"/>
        <v>#DIV/0!</v>
      </c>
      <c r="P20" s="25" t="e">
        <f t="shared" si="5"/>
        <v>#DIV/0!</v>
      </c>
      <c r="Q20" s="7" t="e">
        <f t="shared" si="0"/>
        <v>#DIV/0!</v>
      </c>
    </row>
    <row r="21" spans="1:17">
      <c r="A21" s="6">
        <v>47</v>
      </c>
      <c r="B21" s="7" t="s">
        <v>29</v>
      </c>
      <c r="C21" s="6" t="s">
        <v>15</v>
      </c>
      <c r="D21" s="8" t="e">
        <f>VLOOKUP(A21,PyP!$A$8:$X$39,24,FALSE)</f>
        <v>#DIV/0!</v>
      </c>
      <c r="E21" s="8" t="e">
        <f>VLOOKUP(A21,AyA!$A$8:$AZ$39,54,FALSE)</f>
        <v>#REF!</v>
      </c>
      <c r="F21" s="8" t="e">
        <f>VLOOKUP(A21,RI!$A$8:$L$39,12,FALSE)</f>
        <v>#DIV/0!</v>
      </c>
      <c r="G21" s="8" t="e">
        <f>VLOOKUP(A21,RyR!$A$8:$N$39,14,FALSE)</f>
        <v>#DIV/0!</v>
      </c>
      <c r="H21" s="8" t="e">
        <f>VLOOKUP(A21,RT!A21:L52,12,FALSE)</f>
        <v>#DIV/0!</v>
      </c>
      <c r="I21" s="8" t="e">
        <f t="shared" si="1"/>
        <v>#DIV/0!</v>
      </c>
      <c r="J21" s="8">
        <f>VLOOKUP(A21,FI!$A$8:$T$39,18,FALSE)</f>
        <v>0</v>
      </c>
      <c r="K21" s="8" t="e">
        <f>VLOOKUP(A21,P!$A$8:$R$39,18,FALSE)</f>
        <v>#DIV/0!</v>
      </c>
      <c r="L21" s="8" t="e">
        <f>VLOOKUP(A21,SI!$A$8:$J$39,10,FALSE)</f>
        <v>#DIV/0!</v>
      </c>
      <c r="M21" s="8" t="e">
        <f t="shared" si="2"/>
        <v>#DIV/0!</v>
      </c>
      <c r="N21" s="24" t="e">
        <f t="shared" si="3"/>
        <v>#DIV/0!</v>
      </c>
      <c r="O21" s="25" t="e">
        <f t="shared" si="4"/>
        <v>#DIV/0!</v>
      </c>
      <c r="P21" s="25" t="e">
        <f t="shared" si="5"/>
        <v>#DIV/0!</v>
      </c>
      <c r="Q21" s="7" t="e">
        <f t="shared" si="0"/>
        <v>#DIV/0!</v>
      </c>
    </row>
    <row r="22" spans="1:17">
      <c r="A22" s="6">
        <v>50</v>
      </c>
      <c r="B22" s="7" t="s">
        <v>30</v>
      </c>
      <c r="C22" s="6" t="s">
        <v>15</v>
      </c>
      <c r="D22" s="8" t="e">
        <f>VLOOKUP(A22,PyP!$A$8:$X$39,24,FALSE)</f>
        <v>#DIV/0!</v>
      </c>
      <c r="E22" s="8" t="e">
        <f>VLOOKUP(A22,AyA!$A$8:$AZ$39,54,FALSE)</f>
        <v>#REF!</v>
      </c>
      <c r="F22" s="8" t="e">
        <f>VLOOKUP(A22,RI!$A$8:$L$39,12,FALSE)</f>
        <v>#DIV/0!</v>
      </c>
      <c r="G22" s="8" t="e">
        <f>VLOOKUP(A22,RyR!$A$8:$N$39,14,FALSE)</f>
        <v>#DIV/0!</v>
      </c>
      <c r="H22" s="8" t="e">
        <f>VLOOKUP(A22,RT!A22:L53,12,FALSE)</f>
        <v>#DIV/0!</v>
      </c>
      <c r="I22" s="8" t="e">
        <f t="shared" si="1"/>
        <v>#DIV/0!</v>
      </c>
      <c r="J22" s="8">
        <f>VLOOKUP(A22,FI!$A$8:$T$39,18,FALSE)</f>
        <v>0</v>
      </c>
      <c r="K22" s="8" t="e">
        <f>VLOOKUP(A22,P!$A$8:$R$39,18,FALSE)</f>
        <v>#DIV/0!</v>
      </c>
      <c r="L22" s="8" t="e">
        <f>VLOOKUP(A22,SI!$A$8:$J$39,10,FALSE)</f>
        <v>#DIV/0!</v>
      </c>
      <c r="M22" s="8" t="e">
        <f t="shared" si="2"/>
        <v>#DIV/0!</v>
      </c>
      <c r="N22" s="24" t="e">
        <f t="shared" si="3"/>
        <v>#DIV/0!</v>
      </c>
      <c r="O22" s="25" t="e">
        <f t="shared" si="4"/>
        <v>#DIV/0!</v>
      </c>
      <c r="P22" s="25" t="e">
        <f t="shared" si="5"/>
        <v>#DIV/0!</v>
      </c>
      <c r="Q22" s="7" t="e">
        <f t="shared" si="0"/>
        <v>#DIV/0!</v>
      </c>
    </row>
    <row r="23" spans="1:17">
      <c r="A23" s="6">
        <v>52</v>
      </c>
      <c r="B23" s="7" t="s">
        <v>31</v>
      </c>
      <c r="C23" s="6" t="s">
        <v>15</v>
      </c>
      <c r="D23" s="8" t="e">
        <f>VLOOKUP(A23,PyP!$A$8:$X$39,24,FALSE)</f>
        <v>#DIV/0!</v>
      </c>
      <c r="E23" s="8" t="e">
        <f>VLOOKUP(A23,AyA!$A$8:$AZ$39,54,FALSE)</f>
        <v>#REF!</v>
      </c>
      <c r="F23" s="8" t="e">
        <f>VLOOKUP(A23,RI!$A$8:$L$39,12,FALSE)</f>
        <v>#DIV/0!</v>
      </c>
      <c r="G23" s="8" t="e">
        <f>VLOOKUP(A23,RyR!$A$8:$N$39,14,FALSE)</f>
        <v>#DIV/0!</v>
      </c>
      <c r="H23" s="8" t="e">
        <f>VLOOKUP(A23,RT!A23:L54,12,FALSE)</f>
        <v>#DIV/0!</v>
      </c>
      <c r="I23" s="8" t="e">
        <f t="shared" si="1"/>
        <v>#DIV/0!</v>
      </c>
      <c r="J23" s="8">
        <f>VLOOKUP(A23,FI!$A$8:$T$39,18,FALSE)</f>
        <v>0</v>
      </c>
      <c r="K23" s="8" t="e">
        <f>VLOOKUP(A23,P!$A$8:$R$39,18,FALSE)</f>
        <v>#DIV/0!</v>
      </c>
      <c r="L23" s="8" t="e">
        <f>VLOOKUP(A23,SI!$A$8:$J$39,10,FALSE)</f>
        <v>#DIV/0!</v>
      </c>
      <c r="M23" s="8" t="e">
        <f t="shared" si="2"/>
        <v>#DIV/0!</v>
      </c>
      <c r="N23" s="24" t="e">
        <f t="shared" si="3"/>
        <v>#DIV/0!</v>
      </c>
      <c r="O23" s="25" t="e">
        <f t="shared" si="4"/>
        <v>#DIV/0!</v>
      </c>
      <c r="P23" s="25" t="e">
        <f t="shared" si="5"/>
        <v>#DIV/0!</v>
      </c>
      <c r="Q23" s="7" t="e">
        <f t="shared" si="0"/>
        <v>#DIV/0!</v>
      </c>
    </row>
    <row r="24" spans="1:17">
      <c r="A24" s="6">
        <v>54</v>
      </c>
      <c r="B24" s="7" t="s">
        <v>32</v>
      </c>
      <c r="C24" s="6" t="s">
        <v>15</v>
      </c>
      <c r="D24" s="8" t="e">
        <f>VLOOKUP(A24,PyP!$A$8:$X$39,24,FALSE)</f>
        <v>#DIV/0!</v>
      </c>
      <c r="E24" s="8" t="e">
        <f>VLOOKUP(A24,AyA!$A$8:$AZ$39,54,FALSE)</f>
        <v>#REF!</v>
      </c>
      <c r="F24" s="8" t="e">
        <f>VLOOKUP(A24,RI!$A$8:$L$39,12,FALSE)</f>
        <v>#DIV/0!</v>
      </c>
      <c r="G24" s="8" t="e">
        <f>VLOOKUP(A24,RyR!$A$8:$N$39,14,FALSE)</f>
        <v>#DIV/0!</v>
      </c>
      <c r="H24" s="8" t="e">
        <f>VLOOKUP(A24,RT!A24:L55,12,FALSE)</f>
        <v>#DIV/0!</v>
      </c>
      <c r="I24" s="8" t="e">
        <f t="shared" si="1"/>
        <v>#DIV/0!</v>
      </c>
      <c r="J24" s="8">
        <f>VLOOKUP(A24,FI!$A$8:$T$39,18,FALSE)</f>
        <v>0</v>
      </c>
      <c r="K24" s="8" t="e">
        <f>VLOOKUP(A24,P!$A$8:$R$39,18,FALSE)</f>
        <v>#DIV/0!</v>
      </c>
      <c r="L24" s="8" t="e">
        <f>VLOOKUP(A24,SI!$A$8:$J$39,10,FALSE)</f>
        <v>#DIV/0!</v>
      </c>
      <c r="M24" s="8" t="e">
        <f t="shared" si="2"/>
        <v>#DIV/0!</v>
      </c>
      <c r="N24" s="24" t="e">
        <f t="shared" si="3"/>
        <v>#DIV/0!</v>
      </c>
      <c r="O24" s="25" t="e">
        <f t="shared" si="4"/>
        <v>#DIV/0!</v>
      </c>
      <c r="P24" s="25" t="e">
        <f t="shared" si="5"/>
        <v>#DIV/0!</v>
      </c>
      <c r="Q24" s="7" t="e">
        <f t="shared" si="0"/>
        <v>#DIV/0!</v>
      </c>
    </row>
    <row r="25" spans="1:17">
      <c r="A25" s="6">
        <v>63</v>
      </c>
      <c r="B25" s="7" t="s">
        <v>33</v>
      </c>
      <c r="C25" s="6" t="s">
        <v>15</v>
      </c>
      <c r="D25" s="8" t="e">
        <f>VLOOKUP(A25,PyP!$A$8:$X$39,24,FALSE)</f>
        <v>#DIV/0!</v>
      </c>
      <c r="E25" s="8" t="e">
        <f>VLOOKUP(A25,AyA!$A$8:$AZ$39,54,FALSE)</f>
        <v>#REF!</v>
      </c>
      <c r="F25" s="8" t="e">
        <f>VLOOKUP(A25,RI!$A$8:$L$39,12,FALSE)</f>
        <v>#DIV/0!</v>
      </c>
      <c r="G25" s="8" t="e">
        <f>VLOOKUP(A25,RyR!$A$8:$N$39,14,FALSE)</f>
        <v>#DIV/0!</v>
      </c>
      <c r="H25" s="8" t="str">
        <f>VLOOKUP(A25,RT!A25:L56,12,FALSE)</f>
        <v>No aplica</v>
      </c>
      <c r="I25" s="8" t="e">
        <f t="shared" si="1"/>
        <v>#DIV/0!</v>
      </c>
      <c r="J25" s="8">
        <f>VLOOKUP(A25,FI!$A$8:$T$39,18,FALSE)</f>
        <v>0</v>
      </c>
      <c r="K25" s="8" t="e">
        <f>VLOOKUP(A25,P!$A$8:$R$39,18,FALSE)</f>
        <v>#DIV/0!</v>
      </c>
      <c r="L25" s="8" t="e">
        <f>VLOOKUP(A25,SI!$A$8:$J$39,10,FALSE)</f>
        <v>#DIV/0!</v>
      </c>
      <c r="M25" s="8" t="e">
        <f t="shared" si="2"/>
        <v>#DIV/0!</v>
      </c>
      <c r="N25" s="24" t="e">
        <f t="shared" si="3"/>
        <v>#DIV/0!</v>
      </c>
      <c r="O25" s="25" t="e">
        <f t="shared" si="4"/>
        <v>#DIV/0!</v>
      </c>
      <c r="P25" s="25" t="e">
        <f t="shared" si="5"/>
        <v>#DIV/0!</v>
      </c>
      <c r="Q25" s="7" t="e">
        <f t="shared" si="0"/>
        <v>#DIV/0!</v>
      </c>
    </row>
    <row r="26" spans="1:17">
      <c r="A26" s="6">
        <v>66</v>
      </c>
      <c r="B26" s="7" t="s">
        <v>34</v>
      </c>
      <c r="C26" s="6" t="s">
        <v>15</v>
      </c>
      <c r="D26" s="8" t="e">
        <f>VLOOKUP(A26,PyP!$A$8:$X$39,24,FALSE)</f>
        <v>#DIV/0!</v>
      </c>
      <c r="E26" s="8" t="e">
        <f>VLOOKUP(A26,AyA!$A$8:$AZ$39,54,FALSE)</f>
        <v>#REF!</v>
      </c>
      <c r="F26" s="8" t="e">
        <f>VLOOKUP(A26,RI!$A$8:$L$39,12,FALSE)</f>
        <v>#DIV/0!</v>
      </c>
      <c r="G26" s="8" t="e">
        <f>VLOOKUP(A26,RyR!$A$8:$N$39,14,FALSE)</f>
        <v>#DIV/0!</v>
      </c>
      <c r="H26" s="8" t="e">
        <f>VLOOKUP(A26,RT!A26:L57,12,FALSE)</f>
        <v>#DIV/0!</v>
      </c>
      <c r="I26" s="8" t="e">
        <f t="shared" si="1"/>
        <v>#DIV/0!</v>
      </c>
      <c r="J26" s="8">
        <f>VLOOKUP(A26,FI!$A$8:$T$39,18,FALSE)</f>
        <v>0</v>
      </c>
      <c r="K26" s="8" t="e">
        <f>VLOOKUP(A26,P!$A$8:$R$39,18,FALSE)</f>
        <v>#DIV/0!</v>
      </c>
      <c r="L26" s="8" t="e">
        <f>VLOOKUP(A26,SI!$A$8:$J$39,10,FALSE)</f>
        <v>#DIV/0!</v>
      </c>
      <c r="M26" s="8" t="e">
        <f t="shared" si="2"/>
        <v>#DIV/0!</v>
      </c>
      <c r="N26" s="24" t="e">
        <f t="shared" si="3"/>
        <v>#DIV/0!</v>
      </c>
      <c r="O26" s="25" t="e">
        <f t="shared" si="4"/>
        <v>#DIV/0!</v>
      </c>
      <c r="P26" s="25" t="e">
        <f t="shared" si="5"/>
        <v>#DIV/0!</v>
      </c>
      <c r="Q26" s="7" t="e">
        <f t="shared" si="0"/>
        <v>#DIV/0!</v>
      </c>
    </row>
    <row r="27" spans="1:17">
      <c r="A27" s="6">
        <v>68</v>
      </c>
      <c r="B27" s="7" t="s">
        <v>35</v>
      </c>
      <c r="C27" s="6" t="s">
        <v>15</v>
      </c>
      <c r="D27" s="8" t="e">
        <f>VLOOKUP(A27,PyP!$A$8:$X$39,24,FALSE)</f>
        <v>#DIV/0!</v>
      </c>
      <c r="E27" s="8" t="e">
        <f>VLOOKUP(A27,AyA!$A$8:$AZ$39,54,FALSE)</f>
        <v>#REF!</v>
      </c>
      <c r="F27" s="8" t="e">
        <f>VLOOKUP(A27,RI!$A$8:$L$39,12,FALSE)</f>
        <v>#DIV/0!</v>
      </c>
      <c r="G27" s="8" t="e">
        <f>VLOOKUP(A27,RyR!$A$8:$N$39,14,FALSE)</f>
        <v>#DIV/0!</v>
      </c>
      <c r="H27" s="8" t="str">
        <f>VLOOKUP(A27,RT!A27:L58,12,FALSE)</f>
        <v>No aplica</v>
      </c>
      <c r="I27" s="8" t="e">
        <f t="shared" si="1"/>
        <v>#DIV/0!</v>
      </c>
      <c r="J27" s="8">
        <f>VLOOKUP(A27,FI!$A$8:$T$39,18,FALSE)</f>
        <v>0</v>
      </c>
      <c r="K27" s="8" t="e">
        <f>VLOOKUP(A27,P!$A$8:$R$39,18,FALSE)</f>
        <v>#DIV/0!</v>
      </c>
      <c r="L27" s="8" t="e">
        <f>VLOOKUP(A27,SI!$A$8:$J$39,10,FALSE)</f>
        <v>#DIV/0!</v>
      </c>
      <c r="M27" s="8" t="e">
        <f t="shared" si="2"/>
        <v>#DIV/0!</v>
      </c>
      <c r="N27" s="24" t="e">
        <f t="shared" si="3"/>
        <v>#DIV/0!</v>
      </c>
      <c r="O27" s="25" t="e">
        <f t="shared" si="4"/>
        <v>#DIV/0!</v>
      </c>
      <c r="P27" s="25" t="e">
        <f t="shared" si="5"/>
        <v>#DIV/0!</v>
      </c>
      <c r="Q27" s="7" t="e">
        <f t="shared" si="0"/>
        <v>#DIV/0!</v>
      </c>
    </row>
    <row r="28" spans="1:17">
      <c r="A28" s="6">
        <v>70</v>
      </c>
      <c r="B28" s="7" t="s">
        <v>36</v>
      </c>
      <c r="C28" s="6" t="s">
        <v>15</v>
      </c>
      <c r="D28" s="8" t="e">
        <f>VLOOKUP(A28,PyP!$A$8:$X$39,24,FALSE)</f>
        <v>#DIV/0!</v>
      </c>
      <c r="E28" s="8" t="e">
        <f>VLOOKUP(A28,AyA!$A$8:$AZ$39,54,FALSE)</f>
        <v>#REF!</v>
      </c>
      <c r="F28" s="8" t="e">
        <f>VLOOKUP(A28,RI!$A$8:$L$39,12,FALSE)</f>
        <v>#DIV/0!</v>
      </c>
      <c r="G28" s="8" t="e">
        <f>VLOOKUP(A28,RyR!$A$8:$N$39,14,FALSE)</f>
        <v>#DIV/0!</v>
      </c>
      <c r="H28" s="8" t="str">
        <f>VLOOKUP(A28,RT!A28:L59,12,FALSE)</f>
        <v>No aplica</v>
      </c>
      <c r="I28" s="8" t="e">
        <f t="shared" si="1"/>
        <v>#DIV/0!</v>
      </c>
      <c r="J28" s="8">
        <f>VLOOKUP(A28,FI!$A$8:$T$39,18,FALSE)</f>
        <v>0</v>
      </c>
      <c r="K28" s="8" t="e">
        <f>VLOOKUP(A28,P!$A$8:$R$39,18,FALSE)</f>
        <v>#DIV/0!</v>
      </c>
      <c r="L28" s="8" t="e">
        <f>VLOOKUP(A28,SI!$A$8:$J$39,10,FALSE)</f>
        <v>#DIV/0!</v>
      </c>
      <c r="M28" s="8" t="e">
        <f t="shared" si="2"/>
        <v>#DIV/0!</v>
      </c>
      <c r="N28" s="24" t="e">
        <f t="shared" si="3"/>
        <v>#DIV/0!</v>
      </c>
      <c r="O28" s="25" t="e">
        <f t="shared" si="4"/>
        <v>#DIV/0!</v>
      </c>
      <c r="P28" s="25" t="e">
        <f t="shared" si="5"/>
        <v>#DIV/0!</v>
      </c>
      <c r="Q28" s="7" t="e">
        <f t="shared" si="0"/>
        <v>#DIV/0!</v>
      </c>
    </row>
    <row r="29" spans="1:17">
      <c r="A29" s="6">
        <v>73</v>
      </c>
      <c r="B29" s="7" t="s">
        <v>37</v>
      </c>
      <c r="C29" s="6" t="s">
        <v>15</v>
      </c>
      <c r="D29" s="8" t="e">
        <f>VLOOKUP(A29,PyP!$A$8:$X$39,24,FALSE)</f>
        <v>#DIV/0!</v>
      </c>
      <c r="E29" s="8" t="e">
        <f>VLOOKUP(A29,AyA!$A$8:$AZ$39,54,FALSE)</f>
        <v>#REF!</v>
      </c>
      <c r="F29" s="8" t="e">
        <f>VLOOKUP(A29,RI!$A$8:$L$39,12,FALSE)</f>
        <v>#DIV/0!</v>
      </c>
      <c r="G29" s="8" t="e">
        <f>VLOOKUP(A29,RyR!$A$8:$N$39,14,FALSE)</f>
        <v>#DIV/0!</v>
      </c>
      <c r="H29" s="8" t="str">
        <f>VLOOKUP(A29,RT!A29:L60,12,FALSE)</f>
        <v>No aplica</v>
      </c>
      <c r="I29" s="8" t="e">
        <f t="shared" si="1"/>
        <v>#DIV/0!</v>
      </c>
      <c r="J29" s="8">
        <f>VLOOKUP(A29,FI!$A$8:$T$39,18,FALSE)</f>
        <v>0</v>
      </c>
      <c r="K29" s="8" t="e">
        <f>VLOOKUP(A29,P!$A$8:$R$39,18,FALSE)</f>
        <v>#DIV/0!</v>
      </c>
      <c r="L29" s="8" t="e">
        <f>VLOOKUP(A29,SI!$A$8:$J$39,10,FALSE)</f>
        <v>#DIV/0!</v>
      </c>
      <c r="M29" s="8" t="e">
        <f t="shared" si="2"/>
        <v>#DIV/0!</v>
      </c>
      <c r="N29" s="24" t="e">
        <f t="shared" si="3"/>
        <v>#DIV/0!</v>
      </c>
      <c r="O29" s="25" t="e">
        <f t="shared" si="4"/>
        <v>#DIV/0!</v>
      </c>
      <c r="P29" s="25" t="e">
        <f t="shared" si="5"/>
        <v>#DIV/0!</v>
      </c>
      <c r="Q29" s="7" t="e">
        <f t="shared" si="0"/>
        <v>#DIV/0!</v>
      </c>
    </row>
    <row r="30" spans="1:17">
      <c r="A30" s="6">
        <v>76</v>
      </c>
      <c r="B30" s="7" t="s">
        <v>38</v>
      </c>
      <c r="C30" s="6" t="s">
        <v>15</v>
      </c>
      <c r="D30" s="8" t="e">
        <f>VLOOKUP(A30,PyP!$A$8:$X$39,24,FALSE)</f>
        <v>#DIV/0!</v>
      </c>
      <c r="E30" s="8" t="e">
        <f>VLOOKUP(A30,AyA!$A$8:$AZ$39,54,FALSE)</f>
        <v>#REF!</v>
      </c>
      <c r="F30" s="8" t="e">
        <f>VLOOKUP(A30,RI!$A$8:$L$39,12,FALSE)</f>
        <v>#DIV/0!</v>
      </c>
      <c r="G30" s="8" t="e">
        <f>VLOOKUP(A30,RyR!$A$8:$N$39,14,FALSE)</f>
        <v>#DIV/0!</v>
      </c>
      <c r="H30" s="8" t="str">
        <f>VLOOKUP(A30,RT!A30:L61,12,FALSE)</f>
        <v>No aplica</v>
      </c>
      <c r="I30" s="8" t="e">
        <f t="shared" si="1"/>
        <v>#DIV/0!</v>
      </c>
      <c r="J30" s="8">
        <f>VLOOKUP(A30,FI!$A$8:$T$39,18,FALSE)</f>
        <v>0</v>
      </c>
      <c r="K30" s="8" t="e">
        <f>VLOOKUP(A30,P!$A$8:$R$39,18,FALSE)</f>
        <v>#DIV/0!</v>
      </c>
      <c r="L30" s="8" t="e">
        <f>VLOOKUP(A30,SI!$A$8:$J$39,10,FALSE)</f>
        <v>#DIV/0!</v>
      </c>
      <c r="M30" s="8" t="e">
        <f t="shared" si="2"/>
        <v>#DIV/0!</v>
      </c>
      <c r="N30" s="24" t="e">
        <f t="shared" si="3"/>
        <v>#DIV/0!</v>
      </c>
      <c r="O30" s="25" t="e">
        <f t="shared" si="4"/>
        <v>#DIV/0!</v>
      </c>
      <c r="P30" s="25" t="e">
        <f t="shared" si="5"/>
        <v>#DIV/0!</v>
      </c>
      <c r="Q30" s="7" t="e">
        <f t="shared" si="0"/>
        <v>#DIV/0!</v>
      </c>
    </row>
    <row r="31" spans="1:17">
      <c r="A31" s="6">
        <v>81</v>
      </c>
      <c r="B31" s="7" t="s">
        <v>39</v>
      </c>
      <c r="C31" s="6" t="s">
        <v>15</v>
      </c>
      <c r="D31" s="8" t="e">
        <f>VLOOKUP(A31,PyP!$A$8:$X$39,24,FALSE)</f>
        <v>#DIV/0!</v>
      </c>
      <c r="E31" s="8" t="e">
        <f>VLOOKUP(A31,AyA!$A$8:$AZ$39,54,FALSE)</f>
        <v>#REF!</v>
      </c>
      <c r="F31" s="8" t="e">
        <f>VLOOKUP(A31,RI!$A$8:$L$39,12,FALSE)</f>
        <v>#DIV/0!</v>
      </c>
      <c r="G31" s="8" t="e">
        <f>VLOOKUP(A31,RyR!$A$8:$N$39,14,FALSE)</f>
        <v>#DIV/0!</v>
      </c>
      <c r="H31" s="8" t="e">
        <f>VLOOKUP(A31,RT!A31:L62,12,FALSE)</f>
        <v>#N/A</v>
      </c>
      <c r="I31" s="8" t="e">
        <f t="shared" si="1"/>
        <v>#DIV/0!</v>
      </c>
      <c r="J31" s="8">
        <f>VLOOKUP(A31,FI!$A$8:$T$39,18,FALSE)</f>
        <v>0</v>
      </c>
      <c r="K31" s="8" t="e">
        <f>VLOOKUP(A31,P!$A$8:$R$39,18,FALSE)</f>
        <v>#DIV/0!</v>
      </c>
      <c r="L31" s="8" t="e">
        <f>VLOOKUP(A31,SI!$A$8:$J$39,10,FALSE)</f>
        <v>#DIV/0!</v>
      </c>
      <c r="M31" s="8" t="e">
        <f t="shared" si="2"/>
        <v>#DIV/0!</v>
      </c>
      <c r="N31" s="24" t="e">
        <f t="shared" si="3"/>
        <v>#DIV/0!</v>
      </c>
      <c r="O31" s="25" t="e">
        <f t="shared" si="4"/>
        <v>#DIV/0!</v>
      </c>
      <c r="P31" s="25" t="e">
        <f t="shared" si="5"/>
        <v>#DIV/0!</v>
      </c>
      <c r="Q31" s="7" t="e">
        <f t="shared" si="0"/>
        <v>#DIV/0!</v>
      </c>
    </row>
    <row r="32" spans="1:17">
      <c r="A32" s="6">
        <v>85</v>
      </c>
      <c r="B32" s="7" t="s">
        <v>40</v>
      </c>
      <c r="C32" s="6" t="s">
        <v>15</v>
      </c>
      <c r="D32" s="8" t="e">
        <f>VLOOKUP(A32,PyP!$A$8:$X$39,24,FALSE)</f>
        <v>#DIV/0!</v>
      </c>
      <c r="E32" s="8" t="e">
        <f>VLOOKUP(A32,AyA!$A$8:$AZ$39,54,FALSE)</f>
        <v>#REF!</v>
      </c>
      <c r="F32" s="8" t="e">
        <f>VLOOKUP(A32,RI!$A$8:$L$39,12,FALSE)</f>
        <v>#DIV/0!</v>
      </c>
      <c r="G32" s="8" t="e">
        <f>VLOOKUP(A32,RyR!$A$8:$N$39,14,FALSE)</f>
        <v>#DIV/0!</v>
      </c>
      <c r="H32" s="8" t="e">
        <f>VLOOKUP(A32,RT!A32:L63,12,FALSE)</f>
        <v>#N/A</v>
      </c>
      <c r="I32" s="8" t="e">
        <f t="shared" si="1"/>
        <v>#DIV/0!</v>
      </c>
      <c r="J32" s="8">
        <f>VLOOKUP(A32,FI!$A$8:$T$39,18,FALSE)</f>
        <v>0</v>
      </c>
      <c r="K32" s="8" t="e">
        <f>VLOOKUP(A32,P!$A$8:$R$39,18,FALSE)</f>
        <v>#DIV/0!</v>
      </c>
      <c r="L32" s="8" t="e">
        <f>VLOOKUP(A32,SI!$A$8:$J$39,10,FALSE)</f>
        <v>#DIV/0!</v>
      </c>
      <c r="M32" s="8" t="e">
        <f t="shared" si="2"/>
        <v>#DIV/0!</v>
      </c>
      <c r="N32" s="24" t="e">
        <f t="shared" si="3"/>
        <v>#DIV/0!</v>
      </c>
      <c r="O32" s="25" t="e">
        <f t="shared" si="4"/>
        <v>#DIV/0!</v>
      </c>
      <c r="P32" s="25" t="e">
        <f t="shared" si="5"/>
        <v>#DIV/0!</v>
      </c>
      <c r="Q32" s="7" t="e">
        <f t="shared" si="0"/>
        <v>#DIV/0!</v>
      </c>
    </row>
    <row r="33" spans="1:18">
      <c r="A33" s="6">
        <v>86</v>
      </c>
      <c r="B33" s="7" t="s">
        <v>41</v>
      </c>
      <c r="C33" s="6" t="s">
        <v>15</v>
      </c>
      <c r="D33" s="8" t="e">
        <f>VLOOKUP(A33,PyP!$A$8:$X$39,24,FALSE)</f>
        <v>#DIV/0!</v>
      </c>
      <c r="E33" s="8" t="e">
        <f>VLOOKUP(A33,AyA!$A$8:$AZ$39,54,FALSE)</f>
        <v>#REF!</v>
      </c>
      <c r="F33" s="8" t="e">
        <f>VLOOKUP(A33,RI!$A$8:$L$39,12,FALSE)</f>
        <v>#DIV/0!</v>
      </c>
      <c r="G33" s="8" t="e">
        <f>VLOOKUP(A33,RyR!$A$8:$N$39,14,FALSE)</f>
        <v>#DIV/0!</v>
      </c>
      <c r="H33" s="8" t="e">
        <f>VLOOKUP(A33,RT!A33:L64,12,FALSE)</f>
        <v>#N/A</v>
      </c>
      <c r="I33" s="8" t="e">
        <f t="shared" si="1"/>
        <v>#DIV/0!</v>
      </c>
      <c r="J33" s="8">
        <f>VLOOKUP(A33,FI!$A$8:$T$39,18,FALSE)</f>
        <v>0</v>
      </c>
      <c r="K33" s="8" t="e">
        <f>VLOOKUP(A33,P!$A$8:$R$39,18,FALSE)</f>
        <v>#DIV/0!</v>
      </c>
      <c r="L33" s="8" t="e">
        <f>VLOOKUP(A33,SI!$A$8:$J$39,10,FALSE)</f>
        <v>#DIV/0!</v>
      </c>
      <c r="M33" s="8" t="e">
        <f t="shared" si="2"/>
        <v>#DIV/0!</v>
      </c>
      <c r="N33" s="24" t="e">
        <f t="shared" si="3"/>
        <v>#DIV/0!</v>
      </c>
      <c r="O33" s="25" t="e">
        <f t="shared" si="4"/>
        <v>#DIV/0!</v>
      </c>
      <c r="P33" s="25" t="e">
        <f t="shared" si="5"/>
        <v>#DIV/0!</v>
      </c>
      <c r="Q33" s="7" t="e">
        <f t="shared" si="0"/>
        <v>#DIV/0!</v>
      </c>
    </row>
    <row r="34" spans="1:18">
      <c r="A34" s="6">
        <v>88</v>
      </c>
      <c r="B34" s="7" t="s">
        <v>72</v>
      </c>
      <c r="C34" s="6" t="s">
        <v>15</v>
      </c>
      <c r="D34" s="8" t="e">
        <f>VLOOKUP(A34,PyP!$A$8:$X$39,24,FALSE)</f>
        <v>#DIV/0!</v>
      </c>
      <c r="E34" s="8" t="e">
        <f>VLOOKUP(A34,AyA!$A$8:$AZ$39,54,FALSE)</f>
        <v>#REF!</v>
      </c>
      <c r="F34" s="8" t="e">
        <f>VLOOKUP(A34,RI!$A$8:$L$39,12,FALSE)</f>
        <v>#DIV/0!</v>
      </c>
      <c r="G34" s="8" t="e">
        <f>VLOOKUP(A34,RyR!$A$8:$N$39,14,FALSE)</f>
        <v>#DIV/0!</v>
      </c>
      <c r="H34" s="8" t="e">
        <f>VLOOKUP(A34,RT!A34:L65,12,FALSE)</f>
        <v>#N/A</v>
      </c>
      <c r="I34" s="8" t="e">
        <f t="shared" si="1"/>
        <v>#DIV/0!</v>
      </c>
      <c r="J34" s="8">
        <f>VLOOKUP(A34,FI!$A$8:$T$39,18,FALSE)</f>
        <v>0</v>
      </c>
      <c r="K34" s="8" t="e">
        <f>VLOOKUP(A34,P!$A$8:$R$39,18,FALSE)</f>
        <v>#DIV/0!</v>
      </c>
      <c r="L34" s="8" t="e">
        <f>VLOOKUP(A34,SI!$A$8:$J$39,10,FALSE)</f>
        <v>#DIV/0!</v>
      </c>
      <c r="M34" s="8" t="e">
        <f t="shared" si="2"/>
        <v>#DIV/0!</v>
      </c>
      <c r="N34" s="24" t="e">
        <f t="shared" si="3"/>
        <v>#DIV/0!</v>
      </c>
      <c r="O34" s="25" t="e">
        <f t="shared" si="4"/>
        <v>#DIV/0!</v>
      </c>
      <c r="P34" s="25" t="e">
        <f t="shared" si="5"/>
        <v>#DIV/0!</v>
      </c>
      <c r="Q34" s="7" t="e">
        <f t="shared" si="0"/>
        <v>#DIV/0!</v>
      </c>
    </row>
    <row r="35" spans="1:18">
      <c r="A35" s="6">
        <v>91</v>
      </c>
      <c r="B35" s="7" t="s">
        <v>43</v>
      </c>
      <c r="C35" s="6" t="s">
        <v>15</v>
      </c>
      <c r="D35" s="8" t="e">
        <f>VLOOKUP(A35,PyP!$A$8:$X$39,24,FALSE)</f>
        <v>#DIV/0!</v>
      </c>
      <c r="E35" s="8" t="e">
        <f>VLOOKUP(A35,AyA!$A$8:$AZ$39,54,FALSE)</f>
        <v>#REF!</v>
      </c>
      <c r="F35" s="8" t="e">
        <f>VLOOKUP(A35,RI!$A$8:$L$39,12,FALSE)</f>
        <v>#DIV/0!</v>
      </c>
      <c r="G35" s="8" t="e">
        <f>VLOOKUP(A35,RyR!$A$8:$N$39,14,FALSE)</f>
        <v>#DIV/0!</v>
      </c>
      <c r="H35" s="8" t="e">
        <f>VLOOKUP(A35,RT!A35:L66,12,FALSE)</f>
        <v>#N/A</v>
      </c>
      <c r="I35" s="8" t="e">
        <f t="shared" si="1"/>
        <v>#DIV/0!</v>
      </c>
      <c r="J35" s="8">
        <f>VLOOKUP(A35,FI!$A$8:$T$39,18,FALSE)</f>
        <v>0</v>
      </c>
      <c r="K35" s="8" t="e">
        <f>VLOOKUP(A35,P!$A$8:$R$39,18,FALSE)</f>
        <v>#DIV/0!</v>
      </c>
      <c r="L35" s="8" t="e">
        <f>VLOOKUP(A35,SI!$A$8:$J$39,10,FALSE)</f>
        <v>#DIV/0!</v>
      </c>
      <c r="M35" s="8" t="e">
        <f t="shared" si="2"/>
        <v>#DIV/0!</v>
      </c>
      <c r="N35" s="24" t="e">
        <f t="shared" si="3"/>
        <v>#DIV/0!</v>
      </c>
      <c r="O35" s="25" t="e">
        <f t="shared" si="4"/>
        <v>#DIV/0!</v>
      </c>
      <c r="P35" s="25" t="e">
        <f t="shared" si="5"/>
        <v>#DIV/0!</v>
      </c>
      <c r="Q35" s="7" t="e">
        <f t="shared" si="0"/>
        <v>#DIV/0!</v>
      </c>
    </row>
    <row r="36" spans="1:18">
      <c r="A36" s="6">
        <v>94</v>
      </c>
      <c r="B36" s="7" t="s">
        <v>44</v>
      </c>
      <c r="C36" s="6" t="s">
        <v>15</v>
      </c>
      <c r="D36" s="8" t="e">
        <f>VLOOKUP(A36,PyP!$A$8:$X$39,24,FALSE)</f>
        <v>#DIV/0!</v>
      </c>
      <c r="E36" s="8" t="e">
        <f>VLOOKUP(A36,AyA!$A$8:$AZ$39,54,FALSE)</f>
        <v>#REF!</v>
      </c>
      <c r="F36" s="8" t="e">
        <f>VLOOKUP(A36,RI!$A$8:$L$39,12,FALSE)</f>
        <v>#DIV/0!</v>
      </c>
      <c r="G36" s="8" t="e">
        <f>VLOOKUP(A36,RyR!$A$8:$N$39,14,FALSE)</f>
        <v>#DIV/0!</v>
      </c>
      <c r="H36" s="8" t="e">
        <f>VLOOKUP(A36,RT!A36:L67,12,FALSE)</f>
        <v>#N/A</v>
      </c>
      <c r="I36" s="8" t="e">
        <f t="shared" si="1"/>
        <v>#DIV/0!</v>
      </c>
      <c r="J36" s="8">
        <f>VLOOKUP(A36,FI!$A$8:$T$39,18,FALSE)</f>
        <v>0</v>
      </c>
      <c r="K36" s="8" t="e">
        <f>VLOOKUP(A36,P!$A$8:$R$39,18,FALSE)</f>
        <v>#DIV/0!</v>
      </c>
      <c r="L36" s="8" t="e">
        <f>VLOOKUP(A36,SI!$A$8:$J$39,10,FALSE)</f>
        <v>#DIV/0!</v>
      </c>
      <c r="M36" s="8" t="e">
        <f t="shared" si="2"/>
        <v>#DIV/0!</v>
      </c>
      <c r="N36" s="24" t="e">
        <f t="shared" si="3"/>
        <v>#DIV/0!</v>
      </c>
      <c r="O36" s="25" t="e">
        <f t="shared" si="4"/>
        <v>#DIV/0!</v>
      </c>
      <c r="P36" s="25" t="e">
        <f t="shared" si="5"/>
        <v>#DIV/0!</v>
      </c>
      <c r="Q36" s="7" t="e">
        <f t="shared" si="0"/>
        <v>#DIV/0!</v>
      </c>
    </row>
    <row r="37" spans="1:18">
      <c r="A37" s="6">
        <v>95</v>
      </c>
      <c r="B37" s="7" t="s">
        <v>45</v>
      </c>
      <c r="C37" s="6" t="s">
        <v>15</v>
      </c>
      <c r="D37" s="8" t="e">
        <f>VLOOKUP(A37,PyP!$A$8:$X$39,24,FALSE)</f>
        <v>#DIV/0!</v>
      </c>
      <c r="E37" s="8" t="e">
        <f>VLOOKUP(A37,AyA!$A$8:$AZ$39,54,FALSE)</f>
        <v>#REF!</v>
      </c>
      <c r="F37" s="8" t="e">
        <f>VLOOKUP(A37,RI!$A$8:$L$39,12,FALSE)</f>
        <v>#DIV/0!</v>
      </c>
      <c r="G37" s="8" t="e">
        <f>VLOOKUP(A37,RyR!$A$8:$N$39,14,FALSE)</f>
        <v>#DIV/0!</v>
      </c>
      <c r="H37" s="8" t="e">
        <f>VLOOKUP(A37,RT!A37:L68,12,FALSE)</f>
        <v>#N/A</v>
      </c>
      <c r="I37" s="8" t="e">
        <f t="shared" si="1"/>
        <v>#DIV/0!</v>
      </c>
      <c r="J37" s="8">
        <f>VLOOKUP(A37,FI!$A$8:$T$39,18,FALSE)</f>
        <v>0</v>
      </c>
      <c r="K37" s="8" t="e">
        <f>VLOOKUP(A37,P!$A$8:$R$39,18,FALSE)</f>
        <v>#DIV/0!</v>
      </c>
      <c r="L37" s="8" t="e">
        <f>VLOOKUP(A37,SI!$A$8:$J$39,10,FALSE)</f>
        <v>#DIV/0!</v>
      </c>
      <c r="M37" s="8" t="e">
        <f t="shared" si="2"/>
        <v>#DIV/0!</v>
      </c>
      <c r="N37" s="24" t="e">
        <f t="shared" si="3"/>
        <v>#DIV/0!</v>
      </c>
      <c r="O37" s="25" t="e">
        <f t="shared" si="4"/>
        <v>#DIV/0!</v>
      </c>
      <c r="P37" s="25" t="e">
        <f t="shared" si="5"/>
        <v>#DIV/0!</v>
      </c>
      <c r="Q37" s="7" t="e">
        <f t="shared" si="0"/>
        <v>#DIV/0!</v>
      </c>
    </row>
    <row r="38" spans="1:18">
      <c r="A38" s="6">
        <v>97</v>
      </c>
      <c r="B38" s="7" t="s">
        <v>46</v>
      </c>
      <c r="C38" s="6" t="s">
        <v>15</v>
      </c>
      <c r="D38" s="8" t="e">
        <f>VLOOKUP(A38,PyP!$A$8:$X$39,24,FALSE)</f>
        <v>#DIV/0!</v>
      </c>
      <c r="E38" s="8" t="e">
        <f>VLOOKUP(A38,AyA!$A$8:$AZ$39,54,FALSE)</f>
        <v>#REF!</v>
      </c>
      <c r="F38" s="8" t="e">
        <f>VLOOKUP(A38,RI!$A$8:$L$39,12,FALSE)</f>
        <v>#DIV/0!</v>
      </c>
      <c r="G38" s="8" t="e">
        <f>VLOOKUP(A38,RyR!$A$8:$N$39,14,FALSE)</f>
        <v>#DIV/0!</v>
      </c>
      <c r="H38" s="8" t="str">
        <f>VLOOKUP(A38,RT!A38:L69,12,FALSE)</f>
        <v>No aplica</v>
      </c>
      <c r="I38" s="8" t="e">
        <f t="shared" si="1"/>
        <v>#DIV/0!</v>
      </c>
      <c r="J38" s="8">
        <f>VLOOKUP(A38,FI!$A$8:$T$39,18,FALSE)</f>
        <v>0</v>
      </c>
      <c r="K38" s="8" t="e">
        <f>VLOOKUP(A38,P!$A$8:$R$39,18,FALSE)</f>
        <v>#DIV/0!</v>
      </c>
      <c r="L38" s="8" t="e">
        <f>VLOOKUP(A38,SI!$A$8:$J$39,10,FALSE)</f>
        <v>#DIV/0!</v>
      </c>
      <c r="M38" s="8" t="e">
        <f t="shared" si="2"/>
        <v>#DIV/0!</v>
      </c>
      <c r="N38" s="24" t="e">
        <f t="shared" si="3"/>
        <v>#DIV/0!</v>
      </c>
      <c r="O38" s="25" t="e">
        <f t="shared" si="4"/>
        <v>#DIV/0!</v>
      </c>
      <c r="P38" s="25" t="e">
        <f t="shared" si="5"/>
        <v>#DIV/0!</v>
      </c>
      <c r="Q38" s="7" t="e">
        <f t="shared" si="0"/>
        <v>#DIV/0!</v>
      </c>
      <c r="R38" t="s">
        <v>117</v>
      </c>
    </row>
    <row r="39" spans="1:18">
      <c r="A39" s="6">
        <v>99</v>
      </c>
      <c r="B39" s="7" t="s">
        <v>47</v>
      </c>
      <c r="C39" s="6" t="s">
        <v>15</v>
      </c>
      <c r="D39" s="8" t="e">
        <f>VLOOKUP(A39,PyP!$A$8:$X$39,24,FALSE)</f>
        <v>#DIV/0!</v>
      </c>
      <c r="E39" s="8" t="e">
        <f>VLOOKUP(A39,AyA!$A$8:$AZ$39,54,FALSE)</f>
        <v>#REF!</v>
      </c>
      <c r="F39" s="8" t="e">
        <f>VLOOKUP(A39,RI!$A$8:$L$39,12,FALSE)</f>
        <v>#DIV/0!</v>
      </c>
      <c r="G39" s="8" t="e">
        <f>VLOOKUP(A39,RyR!$A$8:$N$39,14,FALSE)</f>
        <v>#DIV/0!</v>
      </c>
      <c r="H39" s="8" t="e">
        <f>VLOOKUP(A39,RT!A39:L70,12,FALSE)</f>
        <v>#DIV/0!</v>
      </c>
      <c r="I39" s="8" t="e">
        <f t="shared" si="1"/>
        <v>#DIV/0!</v>
      </c>
      <c r="J39" s="8">
        <f>VLOOKUP(A39,FI!$A$8:$T$39,18,FALSE)</f>
        <v>0</v>
      </c>
      <c r="K39" s="8" t="e">
        <f>VLOOKUP(A39,P!$A$8:$R$39,18,FALSE)</f>
        <v>#DIV/0!</v>
      </c>
      <c r="L39" s="8" t="e">
        <f>VLOOKUP(A39,SI!$A$8:$J$39,10,FALSE)</f>
        <v>#DIV/0!</v>
      </c>
      <c r="M39" s="8" t="e">
        <f t="shared" si="2"/>
        <v>#DIV/0!</v>
      </c>
      <c r="N39" s="24" t="e">
        <f t="shared" si="3"/>
        <v>#DIV/0!</v>
      </c>
      <c r="O39" s="25" t="e">
        <f t="shared" si="4"/>
        <v>#DIV/0!</v>
      </c>
      <c r="P39" s="25" t="e">
        <f t="shared" si="5"/>
        <v>#DIV/0!</v>
      </c>
      <c r="Q39" s="7" t="e">
        <f t="shared" si="0"/>
        <v>#DIV/0!</v>
      </c>
    </row>
    <row r="40" spans="1:18">
      <c r="D40" t="e">
        <f>AVERAGE(D8:D39)</f>
        <v>#DIV/0!</v>
      </c>
      <c r="E40" t="e">
        <f t="shared" ref="E40:M40" si="6">AVERAGE(E8:E39)</f>
        <v>#REF!</v>
      </c>
      <c r="F40" t="e">
        <f t="shared" si="6"/>
        <v>#DIV/0!</v>
      </c>
      <c r="G40" t="e">
        <f t="shared" si="6"/>
        <v>#DIV/0!</v>
      </c>
      <c r="H40" t="e">
        <f t="shared" si="6"/>
        <v>#DIV/0!</v>
      </c>
      <c r="I40" t="e">
        <f t="shared" si="6"/>
        <v>#DIV/0!</v>
      </c>
      <c r="J40">
        <f t="shared" si="6"/>
        <v>0</v>
      </c>
      <c r="K40" t="e">
        <f t="shared" si="6"/>
        <v>#DIV/0!</v>
      </c>
      <c r="L40" t="e">
        <f t="shared" si="6"/>
        <v>#DIV/0!</v>
      </c>
      <c r="M40" t="e">
        <f t="shared" si="6"/>
        <v>#DIV/0!</v>
      </c>
    </row>
    <row r="44" spans="1:18">
      <c r="Q44">
        <f>17+322</f>
        <v>339</v>
      </c>
    </row>
  </sheetData>
  <autoFilter ref="A7:Q40" xr:uid="{00000000-0001-0000-0800-000000000000}"/>
  <mergeCells count="6">
    <mergeCell ref="Q1:Q2"/>
    <mergeCell ref="Q3:Q4"/>
    <mergeCell ref="A1:C6"/>
    <mergeCell ref="D1:N2"/>
    <mergeCell ref="D3:N4"/>
    <mergeCell ref="D5:N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b V R 4 U w Q U E G e j A A A A 9 Q A A A B I A H A B D b 2 5 m a W c v U G F j a 2 F n Z S 5 4 b W w g o h g A K K A U A A A A A A A A A A A A A A A A A A A A A A A A A A A A h Y 9 B D o I w F E S v Q v 6 e F j E a J J + y Y C v R x M S 4 b U q F R i i G F s v d X H g k r y B G U X c u Z 9 5 b z N y v N 0 y H p v Y u s j O q 1 Q n M S A C e 1 K I t l C 4 T 6 O 3 R j y B l u O X i x E v p j b I 2 8 W C K B C p r z z G l z j n i 5 q T t S h o G w Y w e 8 v V O V L L h 8 J H V f 9 l X 2 l i u h Q S G + 9 c Y F p J V R B b L c R L S q c N c 6 S 8 P R / a k P y V m f W 3 7 T j J p / G y D d I p I 3 x f Y A 1 B L A w Q U A A I A C A B t V H h 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V R 4 U y i K R 7 g O A A A A E Q A A A B M A H A B G b 3 J t d W x h c y 9 T Z W N 0 a W 9 u M S 5 t I K I Y A C i g F A A A A A A A A A A A A A A A A A A A A A A A A A A A A C t O T S 7 J z M 9 T C I b Q h t Y A U E s B A i 0 A F A A C A A g A b V R 4 U w Q U E G e j A A A A 9 Q A A A B I A A A A A A A A A A A A A A A A A A A A A A E N v b m Z p Z y 9 Q Y W N r Y W d l L n h t b F B L A Q I t A B Q A A g A I A G 1 U e F M P y u m r p A A A A O k A A A A T A A A A A A A A A A A A A A A A A O 8 A A A B b Q 2 9 u d G V u d F 9 U e X B l c 1 0 u e G 1 s U E s B A i 0 A F A A C A A g A b V R 4 U 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r k P t x 4 A e V F i N G q y G k n I o M A A A A A A g A A A A A A A 2 Y A A M A A A A A Q A A A A k z D p X h V I 6 4 6 l 3 r Z 8 p S K 3 b g A A A A A E g A A A o A A A A B A A A A B N m f e d a g A 5 3 N 8 4 g g y n q O 6 r U A A A A N b 8 P 6 a e b S J / z f e V f W c 2 Y H x F B x 4 e c o + Z b 0 B J S 1 Q z t q F W J 1 i R L 0 i i X v O w P n a W e Q J q v z p S m R 6 W o C K Q m y l B U I f D G X r V h J J u b 3 m G g 2 0 / N s r S i j N L F A A A A L Q b 4 a N Q 2 I Q v T Y o n R I + I + X t l p P I / < / D a t a M a s h u p > 
</file>

<file path=customXml/itemProps1.xml><?xml version="1.0" encoding="utf-8"?>
<ds:datastoreItem xmlns:ds="http://schemas.openxmlformats.org/officeDocument/2006/customXml" ds:itemID="{FEAF4A6E-D5A8-43A5-978B-0C37B65820F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PyP</vt:lpstr>
      <vt:lpstr>AyA</vt:lpstr>
      <vt:lpstr>RI</vt:lpstr>
      <vt:lpstr>RyR</vt:lpstr>
      <vt:lpstr>RT</vt:lpstr>
      <vt:lpstr>FI</vt:lpstr>
      <vt:lpstr>P</vt:lpstr>
      <vt:lpstr>SI</vt:lpstr>
      <vt:lpstr>NIVEL CONTRB</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German Andres Gomez Rodriguez</dc:creator>
  <cp:keywords/>
  <dc:description/>
  <cp:lastModifiedBy>Yulieth Villegas</cp:lastModifiedBy>
  <cp:revision/>
  <dcterms:created xsi:type="dcterms:W3CDTF">2015-06-05T18:19:34Z</dcterms:created>
  <dcterms:modified xsi:type="dcterms:W3CDTF">2023-09-20T14:42:53Z</dcterms:modified>
  <cp:category/>
  <cp:contentStatus/>
</cp:coreProperties>
</file>