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eudomenia_cotes_unidadvictimas_gov_co/Documents/Escritorio/Codificación 2024/Administrativa/Sistema de Gestion ambiental/"/>
    </mc:Choice>
  </mc:AlternateContent>
  <xr:revisionPtr revIDLastSave="7" documentId="8_{1A429101-CEC4-4C7D-BD98-056BBA34A2ED}" xr6:coauthVersionLast="47" xr6:coauthVersionMax="47" xr10:uidLastSave="{75342C8F-8EF8-499B-968A-674C6149764F}"/>
  <workbookProtection workbookPassword="CC3D" lockStructure="1"/>
  <bookViews>
    <workbookView xWindow="-120" yWindow="-120" windowWidth="20730" windowHeight="11040" xr2:uid="{00000000-000D-0000-FFFF-FFFF00000000}"/>
  </bookViews>
  <sheets>
    <sheet name="Matriz legal" sheetId="1" r:id="rId1"/>
    <sheet name="Control de Cambios" sheetId="5" r:id="rId2"/>
    <sheet name="Hoja de desplegables" sheetId="4" state="hidden" r:id="rId3"/>
  </sheets>
  <definedNames>
    <definedName name="_xlnm._FilterDatabase" localSheetId="2" hidden="1">'Hoja de desplegables'!$A$1:$E$129</definedName>
    <definedName name="_xlnm._FilterDatabase" localSheetId="0" hidden="1">'Matriz legal'!$A$8:$Q$9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I32" i="1" l="1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tc={CC648C09-F93B-4AE3-87D0-8885827BBD0F}</author>
  </authors>
  <commentList>
    <comment ref="C6" authorId="0" shapeId="0" xr:uid="{CC648C09-F93B-4AE3-87D0-8885827BBD0F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es claro los cambios y falto mencionar un columna  estos cambios se deben mencionar en orden del formato y claros  , favor validar ortografía  </t>
      </text>
    </comment>
  </commentList>
</comments>
</file>

<file path=xl/sharedStrings.xml><?xml version="1.0" encoding="utf-8"?>
<sst xmlns="http://schemas.openxmlformats.org/spreadsheetml/2006/main" count="238" uniqueCount="228">
  <si>
    <t>FORMATO MATRIZ VERIFICACIÓN CUMPLIMIENTO LEGAL AMBIENTAL</t>
  </si>
  <si>
    <t>VERIFICACIÓN DEL CUMPLIMIENTO</t>
  </si>
  <si>
    <t>RIESGOS Y OPORTUNIDADES</t>
  </si>
  <si>
    <t>ASPECTO AMBIENTAL</t>
  </si>
  <si>
    <t>IMPACTO AMBIENTAL</t>
  </si>
  <si>
    <t>ENTIDAD QUE LA EXPIDE</t>
  </si>
  <si>
    <t>CUMPLE</t>
  </si>
  <si>
    <t>FRECUENCIA DE EVALUACIÓN DEL CUMPLIMIENTO</t>
  </si>
  <si>
    <t>RIESGO ASOCIADO</t>
  </si>
  <si>
    <t>OPORTUNIDADES</t>
  </si>
  <si>
    <t>SI</t>
  </si>
  <si>
    <t>Versión</t>
  </si>
  <si>
    <t>Fecha de Cambio</t>
  </si>
  <si>
    <t>Descripción de la modificación</t>
  </si>
  <si>
    <t>ACCIONES A TOMAR EN CASO DE INCUMPLIMIENTO</t>
  </si>
  <si>
    <t>COMPONENTE AMBIENTAL</t>
  </si>
  <si>
    <t>NÚMERO / FECHA DE LA NORMA</t>
  </si>
  <si>
    <t>CONTENIDO ARTÍCULO</t>
  </si>
  <si>
    <t>N° ARTÍCULO</t>
  </si>
  <si>
    <t>TÍTULO DE LA NORMA</t>
  </si>
  <si>
    <t>EVIDENCIA DE CUMPLIMIENTO</t>
  </si>
  <si>
    <t>ACTIVIDAD CUMPLIMIENTO</t>
  </si>
  <si>
    <t>OBSERVACIONES</t>
  </si>
  <si>
    <t>TOTAL ARTÍCULOS IDENTIFICADOS</t>
  </si>
  <si>
    <t>Creación del Documento.</t>
  </si>
  <si>
    <t>Ajuste general del documento, inclusión y modificación de columnas.
Se elimina la pestaña "Acta de verificación".</t>
  </si>
  <si>
    <t>ARTÍCULOS EN CUMPLIMIENTO</t>
  </si>
  <si>
    <t>Agua</t>
  </si>
  <si>
    <t>Aire</t>
  </si>
  <si>
    <t>Suelo</t>
  </si>
  <si>
    <t>Flora</t>
  </si>
  <si>
    <t>Fauna</t>
  </si>
  <si>
    <t>Sociedad</t>
  </si>
  <si>
    <t xml:space="preserve"> IDENTIFICACIÓN</t>
  </si>
  <si>
    <t>PROGRAMA GESTIÓN AMBIENTAL</t>
  </si>
  <si>
    <t>Consumo de agua</t>
  </si>
  <si>
    <t>Consumo de combustibles</t>
  </si>
  <si>
    <t>Consumo de plaguicidas</t>
  </si>
  <si>
    <t>Consumo de papel</t>
  </si>
  <si>
    <t>Consumo de bolsas plásticas para almacenamiento de residuos</t>
  </si>
  <si>
    <t>Consumo de sustancias químicas</t>
  </si>
  <si>
    <t>Consumo de tóner</t>
  </si>
  <si>
    <t xml:space="preserve">Consumo de insumos no comestibles de cafetería </t>
  </si>
  <si>
    <t xml:space="preserve">Consumo de insumos comestibles de cafetería </t>
  </si>
  <si>
    <t>Consumo de materiales de construcción</t>
  </si>
  <si>
    <t>Consumo de fertilizantes</t>
  </si>
  <si>
    <t>Generación de residuos ordinarios</t>
  </si>
  <si>
    <t>Generación de ruido</t>
  </si>
  <si>
    <t>Generación de emisiones atmosféricas fuentes móviles</t>
  </si>
  <si>
    <t>Generación de emisiones atmosféricas fuentes fijas</t>
  </si>
  <si>
    <t>Emisiones de olores ofensivos</t>
  </si>
  <si>
    <t>Generación de residuos aprovechables (PAPEL)</t>
  </si>
  <si>
    <t>Generación de residuos aprovechables (PLÁSTICO)</t>
  </si>
  <si>
    <t>Generación de residuos aprovechables (VIDRIO)</t>
  </si>
  <si>
    <t>Generación de residuos aprovechables (CARTÓN)</t>
  </si>
  <si>
    <t>Generación de residuos aprovechables (METAL)</t>
  </si>
  <si>
    <t>Generación de residuos aprovechables (OTRO)</t>
  </si>
  <si>
    <t>Generación de residuos orgánicos</t>
  </si>
  <si>
    <t>Generación de carga visual</t>
  </si>
  <si>
    <t>Generación de vibraciones</t>
  </si>
  <si>
    <t>Vertimiento de aguas residuales industriales a sistemas de alcantarillado</t>
  </si>
  <si>
    <t>Vertimiento de aguas residuales industriales al suelo</t>
  </si>
  <si>
    <t>Aprovechamiento forestal</t>
  </si>
  <si>
    <t>Captación de aguas (superficiales - subterráneas)</t>
  </si>
  <si>
    <t>Aprovechamiento del suelo</t>
  </si>
  <si>
    <t>Realización de actividades de compensación ambiental</t>
  </si>
  <si>
    <t>Conversión a medios tecnológicos</t>
  </si>
  <si>
    <t>Definición de criterios ambientales para adquisición de productos y/o servicios</t>
  </si>
  <si>
    <t>Educación ambiental</t>
  </si>
  <si>
    <t>Identificación de requisitos legales ambientales y otros requisitos</t>
  </si>
  <si>
    <t>Otro</t>
  </si>
  <si>
    <t>Afectación a fauna (-)</t>
  </si>
  <si>
    <t>Afectación a flora (-)</t>
  </si>
  <si>
    <t>Afectación a la salud humana (-)</t>
  </si>
  <si>
    <t>Afectación a las costumbres étnicas (-)</t>
  </si>
  <si>
    <t>Agotamiento de los recursos naturales (-)</t>
  </si>
  <si>
    <t>Alteración al medio ambiente laboral (-)</t>
  </si>
  <si>
    <t>Aumento de carga de rellenos sanitarios (-)</t>
  </si>
  <si>
    <t>Contaminación de cuerpos hídricos (-)</t>
  </si>
  <si>
    <t>Contaminación del aire (-)</t>
  </si>
  <si>
    <t>Contaminación del suelo (-)</t>
  </si>
  <si>
    <t>Contaminación visual (-)</t>
  </si>
  <si>
    <t>Emisión de gases efecto invernadero (-)</t>
  </si>
  <si>
    <t>Aporte a la economía del país (+)</t>
  </si>
  <si>
    <t>Conservación de fauna (+)</t>
  </si>
  <si>
    <t>Conservación de flora (+)</t>
  </si>
  <si>
    <t>Conservación de las costumbres étnicas (+)</t>
  </si>
  <si>
    <t>Disminución de carga en los rellenos sanitarios (+)</t>
  </si>
  <si>
    <t>Disminución de consumo de agua (+)</t>
  </si>
  <si>
    <t>Disminución de consumo de energía (+)</t>
  </si>
  <si>
    <t>Disminución de consumo de papel (+)</t>
  </si>
  <si>
    <t>Disminución de contaminación al cuerpos hídricos (+)</t>
  </si>
  <si>
    <t>Disminución de contaminación al suelo (+)</t>
  </si>
  <si>
    <t>Disminución de huella de carbono (+)</t>
  </si>
  <si>
    <t>Generación / Fomento de educación  y conciencia ambiental (+)</t>
  </si>
  <si>
    <t>Generación de empleo (+)</t>
  </si>
  <si>
    <t>Manejo integral de residuos sólidos (+)</t>
  </si>
  <si>
    <t>Preservación de áreas protegidas (+)</t>
  </si>
  <si>
    <t>Preservación de la calidad del aire (+)</t>
  </si>
  <si>
    <t>Fomento de buenas prácticas ambientales (+)</t>
  </si>
  <si>
    <t>Reducción de afectación al medio ambiente (+)</t>
  </si>
  <si>
    <t>Programa de manejo integral de residuos sólidos</t>
  </si>
  <si>
    <t>Programa de buenas prácticas cero papel</t>
  </si>
  <si>
    <t>Programa de compras públicas sostenibles</t>
  </si>
  <si>
    <t>Programas de prácticas sostenibles</t>
  </si>
  <si>
    <t>Se ajusta fórmula del documento y se añade columna para relacionar programas del PIGA</t>
  </si>
  <si>
    <t>N/A</t>
  </si>
  <si>
    <t>Página 1 de 1</t>
  </si>
  <si>
    <t>Consumo de energía eléctrica</t>
  </si>
  <si>
    <t>Consumo de extintores</t>
  </si>
  <si>
    <t>Generación de ondas electromagnéticas</t>
  </si>
  <si>
    <t>Mantenimiento de aires acondicionados</t>
  </si>
  <si>
    <t>Mantenimiento de aparatos eléctricos y/o electrónicos</t>
  </si>
  <si>
    <t>Mantenimiento de ascensores</t>
  </si>
  <si>
    <t>Mantenimiento de vehículos</t>
  </si>
  <si>
    <t>Mantenimiento locativo</t>
  </si>
  <si>
    <t>Uso de publicidad exterior visual</t>
  </si>
  <si>
    <t>Uso de refrigerantes</t>
  </si>
  <si>
    <t>Vertimiento de aguas residuales domésticas a sistemas de alcantarillado</t>
  </si>
  <si>
    <t>Vertimiento de aguas residuales domésticas al suelo</t>
  </si>
  <si>
    <t>Programa de ahorro y uso eficiente del agua y la energía</t>
  </si>
  <si>
    <t>En gestión</t>
  </si>
  <si>
    <t>Emisión de material particulado</t>
  </si>
  <si>
    <t>Disposición de papel usado</t>
  </si>
  <si>
    <t>Generación de RME (RAEE´S)</t>
  </si>
  <si>
    <t>Generación de RME (PILAS O BATERÍAS)</t>
  </si>
  <si>
    <t>Generación de RME (MEDICAMENTOS VENCIDOS)</t>
  </si>
  <si>
    <t>Generación de RME (LLANTAS USADAS)</t>
  </si>
  <si>
    <t>Generación de RME (LUMINARIAS)</t>
  </si>
  <si>
    <t>Generación de RME (RCD)</t>
  </si>
  <si>
    <t>Generación de RME (MATERIALES CON IMAGEN INSTITUCIONAL ANTIGUA)</t>
  </si>
  <si>
    <t>Generación de RME (ACEITES USADOS)</t>
  </si>
  <si>
    <t>Generación de RESPEL (PLAGUICIDAS)</t>
  </si>
  <si>
    <t>Generación de RESPEL (RESIDUOS CON PINTURA)</t>
  </si>
  <si>
    <t>Generación de RESPEL (RESIDUOS CON TINTA)</t>
  </si>
  <si>
    <t>Generación de RESPEL (RESIDUOS DE ATENCIÓN MÉDICA)</t>
  </si>
  <si>
    <t>Generación de RESPEL (RESIDUOS DE FERTILIZANTES)</t>
  </si>
  <si>
    <t xml:space="preserve">Generación de RESPEL (RESIDUOS QUÍMICOS) </t>
  </si>
  <si>
    <t xml:space="preserve">Generación de RESPEL (TÓNERES) </t>
  </si>
  <si>
    <t>Almacenamiento inadecuado de productos alimenticios</t>
  </si>
  <si>
    <t>Intervención a comunidades étnicas y no étnicas</t>
  </si>
  <si>
    <t>Desarrollo de actividades económicas</t>
  </si>
  <si>
    <t>Generación de RESPEL (EXTINTORES)</t>
  </si>
  <si>
    <t>Disminución de vectores que ocasionan enfermedades para el ser humanos (+)</t>
  </si>
  <si>
    <t>Cambio en los niveles de ruido (-)</t>
  </si>
  <si>
    <t>Cambio en los niveles de radiación no ionizante (-)</t>
  </si>
  <si>
    <t>Incremento o disminución de la percepción de olores ofensivos (-)</t>
  </si>
  <si>
    <t>Desplazamiento o ahuyentamiento de fauna (-)</t>
  </si>
  <si>
    <t>Afectación en la percepción de la calidad visual del paisaje (-)</t>
  </si>
  <si>
    <t>Cambio en los niveles de ocupación (empleo) (+)</t>
  </si>
  <si>
    <t>Pérdida de sentido de pertenencia (-)</t>
  </si>
  <si>
    <t>Relocalización involuntaria de unidades mixtas (-)</t>
  </si>
  <si>
    <t>Cambios en la organización social de comunidades étnicas y no étnicas (-)</t>
  </si>
  <si>
    <t>Aumento del riesgo de transferencia de contaminantes vía alimenticia</t>
  </si>
  <si>
    <t>Cambio en el ambiente social (-)</t>
  </si>
  <si>
    <t>NIVEL DE APLICACIÓN DEL REQUISITO LEGAL</t>
  </si>
  <si>
    <t>DIRECCIÓN TERRITORIAL</t>
  </si>
  <si>
    <t>SEDE</t>
  </si>
  <si>
    <t xml:space="preserve">Antioquia </t>
  </si>
  <si>
    <t>Apartadó</t>
  </si>
  <si>
    <t xml:space="preserve">Atlántico </t>
  </si>
  <si>
    <t>Arauca</t>
  </si>
  <si>
    <t xml:space="preserve">Bolívar / San Andrés </t>
  </si>
  <si>
    <t>Armenia</t>
  </si>
  <si>
    <t xml:space="preserve">Caquetá / Huila </t>
  </si>
  <si>
    <t>Barrancabermeja</t>
  </si>
  <si>
    <t>Barranquilla</t>
  </si>
  <si>
    <t xml:space="preserve">Cauca </t>
  </si>
  <si>
    <t>Bogotá D, C.</t>
  </si>
  <si>
    <t xml:space="preserve">Central </t>
  </si>
  <si>
    <t>Bucaramanga</t>
  </si>
  <si>
    <t>Cartagena</t>
  </si>
  <si>
    <t>Cúcuta</t>
  </si>
  <si>
    <t xml:space="preserve">Cesar / Guajira </t>
  </si>
  <si>
    <t>Florencia</t>
  </si>
  <si>
    <t>Ibagué</t>
  </si>
  <si>
    <t xml:space="preserve">Choco </t>
  </si>
  <si>
    <t>Inírida</t>
  </si>
  <si>
    <t xml:space="preserve">Córdoba </t>
  </si>
  <si>
    <t>Leticia</t>
  </si>
  <si>
    <t xml:space="preserve">Eje cafetero </t>
  </si>
  <si>
    <t>Manizales</t>
  </si>
  <si>
    <t>Medellín</t>
  </si>
  <si>
    <t>Mitú</t>
  </si>
  <si>
    <t xml:space="preserve">Magadalena medio </t>
  </si>
  <si>
    <t>Mocoa</t>
  </si>
  <si>
    <t xml:space="preserve">Magdalena </t>
  </si>
  <si>
    <t>Montería</t>
  </si>
  <si>
    <t xml:space="preserve">Meta y Llanos Orientales </t>
  </si>
  <si>
    <t>Neiva</t>
  </si>
  <si>
    <t>Pasto</t>
  </si>
  <si>
    <t>Pereira</t>
  </si>
  <si>
    <t>Popayán</t>
  </si>
  <si>
    <t>Puerto Carreño</t>
  </si>
  <si>
    <t>Quibdó</t>
  </si>
  <si>
    <t xml:space="preserve">Nariño </t>
  </si>
  <si>
    <t>Riohacha</t>
  </si>
  <si>
    <t xml:space="preserve">Norte de Santander y Arauca </t>
  </si>
  <si>
    <t>San Cayetano</t>
  </si>
  <si>
    <t>San José del Guaviare</t>
  </si>
  <si>
    <t xml:space="preserve">Putumayo </t>
  </si>
  <si>
    <t>Santa Marta</t>
  </si>
  <si>
    <t xml:space="preserve">Santander </t>
  </si>
  <si>
    <t>Santiago de Cali</t>
  </si>
  <si>
    <t xml:space="preserve">Sucre </t>
  </si>
  <si>
    <t>Sincelejo</t>
  </si>
  <si>
    <t xml:space="preserve">Urabá </t>
  </si>
  <si>
    <t>Tunja</t>
  </si>
  <si>
    <t xml:space="preserve">Valle </t>
  </si>
  <si>
    <t>Valledupar</t>
  </si>
  <si>
    <t xml:space="preserve">Nivel Nacional </t>
  </si>
  <si>
    <t>Villavicencio</t>
  </si>
  <si>
    <t>Predio del FRV</t>
  </si>
  <si>
    <t>Yopal</t>
  </si>
  <si>
    <t xml:space="preserve">NIVEL DE APLICACIÓN </t>
  </si>
  <si>
    <t>Distrital</t>
  </si>
  <si>
    <t xml:space="preserve">Nacional </t>
  </si>
  <si>
    <t>Regional</t>
  </si>
  <si>
    <t>Municipal</t>
  </si>
  <si>
    <t>En revisión</t>
  </si>
  <si>
    <t>ARTÍCULOS EN GESTIÓN</t>
  </si>
  <si>
    <t>ARTÍCULOS EN REVISIÓN</t>
  </si>
  <si>
    <t xml:space="preserve">PROCESO DE GESTIÓN ADMINISTRATIVA </t>
  </si>
  <si>
    <t>PIGA- PLAN INSTITUCIONAL DE GESTIÒN AMBIENTAL</t>
  </si>
  <si>
    <t>1. Se incluye las casilla No.5: "Nivel de aplicación del requisito legal"
2. En la casilla No. 11 Se cambia las opciones de la lista desplegable correspondiente a (Si, En gestión y En revisión) 
3. Se actualiza la lista desplegable para las casillas 2 y 3 correspondiente a Aspecto Ambiental e Impacto Ambiental atendiendo los resultados obtenidos de la matriz de aspectos e impactos ambientales de la vigencia anterior.
4. Se incluyen la formula de conteo para los artículos que se encuentra en gestión y en revisión respectivamente.</t>
  </si>
  <si>
    <t>Código: 162,18,15-56</t>
  </si>
  <si>
    <t>Versión:04</t>
  </si>
  <si>
    <t>Fecha: 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</si>
</sst>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rgb="FF548235"/>
      </patternFill>
    </fill>
    <fill>
      <patternFill patternType="solid">
        <fgColor theme="5"/>
        <bgColor rgb="FF203864"/>
      </patternFill>
    </fill>
    <fill>
      <patternFill patternType="solid">
        <fgColor rgb="FFABEEA0"/>
        <bgColor indexed="64"/>
      </patternFill>
    </fill>
    <fill>
      <patternFill patternType="solid">
        <fgColor theme="2" tint="-0.249977111117893"/>
        <bgColor rgb="FF2038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5B9BD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 readingOrder="1"/>
    </xf>
    <xf numFmtId="0" fontId="2" fillId="7" borderId="8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readingOrder="1"/>
    </xf>
    <xf numFmtId="0" fontId="3" fillId="8" borderId="0" xfId="0" applyFont="1" applyFill="1" applyAlignment="1">
      <alignment horizontal="left" vertical="center" wrapText="1" readingOrder="1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 readingOrder="1"/>
    </xf>
    <xf numFmtId="0" fontId="2" fillId="7" borderId="5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7" fillId="5" borderId="6" xfId="0" applyFont="1" applyFill="1" applyBorder="1" applyAlignment="1">
      <alignment horizontal="center" vertical="center" wrapText="1" readingOrder="1"/>
    </xf>
    <xf numFmtId="0" fontId="7" fillId="5" borderId="9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 wrapText="1"/>
    </xf>
    <xf numFmtId="14" fontId="3" fillId="10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">
    <dxf>
      <fill>
        <patternFill>
          <bgColor rgb="FFABEEA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36EEA0"/>
      <color rgb="FFABEEA0"/>
      <color rgb="FF36B4A8"/>
      <color rgb="FF83F0ED"/>
      <color rgb="FF3366CC"/>
      <color rgb="FFFF7171"/>
      <color rgb="FFFFABAB"/>
      <color rgb="FF1167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143864</xdr:colOff>
      <xdr:row>1</xdr:row>
      <xdr:rowOff>132979</xdr:rowOff>
    </xdr:from>
    <xdr:to>
      <xdr:col>2</xdr:col>
      <xdr:colOff>38454</xdr:colOff>
      <xdr:row>4</xdr:row>
      <xdr:rowOff>180604</xdr:rowOff>
    </xdr:to>
    <xdr:pic>
      <xdr:nvPicPr>
        <xdr:cNvPr id="6" name="Imagen 5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7902DF3D-2238-A1B3-8E66-34F97B0D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" y="261628"/>
          <a:ext cx="1359214" cy="5127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lor Alba Gonzalez Massey" id="{975FE534-F699-4F4C-A047-F945623CAE25}" userId="S::flor.gonzalez@unidadvictimas.gov.co::c9c230e3-245e-4a40-a51b-1cf8aed8263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2-22T19:51:38.76" personId="{975FE534-F699-4F4C-A047-F945623CAE25}" id="{CC648C09-F93B-4AE3-87D0-8885827BBD0F}">
    <text xml:space="preserve">No es claro los cambios y falto mencionar un columna  estos cambios se deben mencionar en orden del formato y claros  , favor validar ortografía 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view="pageBreakPreview" topLeftCell="N1" zoomScale="80" zoomScaleNormal="80" zoomScaleSheetLayoutView="80" workbookViewId="0">
      <selection activeCell="R7" sqref="R7:R8"/>
    </sheetView>
  </sheetViews>
  <sheetFormatPr baseColWidth="10" defaultColWidth="12.625" defaultRowHeight="11.25" x14ac:dyDescent="0.2"/>
  <cols>
    <col min="1" max="1" width="13" style="1" bestFit="1" customWidth="1"/>
    <col min="2" max="3" width="19.25" style="1" bestFit="1" customWidth="1"/>
    <col min="4" max="5" width="20.625" style="1" customWidth="1"/>
    <col min="6" max="8" width="25.625" style="1" customWidth="1"/>
    <col min="9" max="9" width="9.875" style="9" bestFit="1" customWidth="1"/>
    <col min="10" max="10" width="50.625" style="9" customWidth="1"/>
    <col min="11" max="11" width="8" style="1" bestFit="1" customWidth="1"/>
    <col min="12" max="13" width="35.625" style="1" customWidth="1"/>
    <col min="14" max="15" width="25.625" style="1" customWidth="1"/>
    <col min="16" max="17" width="35.625" style="1" customWidth="1"/>
    <col min="18" max="18" width="50.625" style="1" customWidth="1"/>
    <col min="19" max="21" width="9.375" style="1" customWidth="1"/>
    <col min="22" max="16384" width="12.625" style="1"/>
  </cols>
  <sheetData>
    <row r="1" spans="1:18" s="3" customFormat="1" ht="10.15" customHeight="1" thickBot="1" x14ac:dyDescent="0.2">
      <c r="A1" s="35"/>
      <c r="B1" s="35"/>
      <c r="C1" s="35"/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6" t="s">
        <v>225</v>
      </c>
    </row>
    <row r="2" spans="1:18" s="3" customFormat="1" ht="15.6" customHeight="1" thickBot="1" x14ac:dyDescent="0.2">
      <c r="A2" s="35"/>
      <c r="B2" s="35"/>
      <c r="C2" s="35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6"/>
    </row>
    <row r="3" spans="1:18" s="3" customFormat="1" ht="10.15" customHeight="1" thickBot="1" x14ac:dyDescent="0.2">
      <c r="A3" s="35"/>
      <c r="B3" s="35"/>
      <c r="C3" s="35"/>
      <c r="D3" s="39" t="s">
        <v>222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7" t="s">
        <v>226</v>
      </c>
    </row>
    <row r="4" spans="1:18" s="3" customFormat="1" ht="10.9" customHeight="1" thickBot="1" x14ac:dyDescent="0.2">
      <c r="A4" s="35"/>
      <c r="B4" s="35"/>
      <c r="C4" s="35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7"/>
    </row>
    <row r="5" spans="1:18" s="3" customFormat="1" ht="19.149999999999999" customHeight="1" thickBot="1" x14ac:dyDescent="0.2">
      <c r="A5" s="35"/>
      <c r="B5" s="35"/>
      <c r="C5" s="35"/>
      <c r="D5" s="39" t="s">
        <v>223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0" t="s">
        <v>227</v>
      </c>
    </row>
    <row r="6" spans="1:18" s="3" customFormat="1" ht="17.45" customHeight="1" thickBot="1" x14ac:dyDescent="0.2">
      <c r="A6" s="35"/>
      <c r="B6" s="35"/>
      <c r="C6" s="3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0" t="s">
        <v>107</v>
      </c>
    </row>
    <row r="7" spans="1:18" ht="24.95" customHeight="1" x14ac:dyDescent="0.2">
      <c r="A7" s="29" t="s">
        <v>33</v>
      </c>
      <c r="B7" s="30"/>
      <c r="C7" s="30"/>
      <c r="D7" s="30"/>
      <c r="E7" s="30"/>
      <c r="F7" s="30"/>
      <c r="G7" s="30"/>
      <c r="H7" s="30"/>
      <c r="I7" s="30"/>
      <c r="J7" s="30"/>
      <c r="K7" s="31" t="s">
        <v>1</v>
      </c>
      <c r="L7" s="31"/>
      <c r="M7" s="31"/>
      <c r="N7" s="31"/>
      <c r="O7" s="31"/>
      <c r="P7" s="34" t="s">
        <v>2</v>
      </c>
      <c r="Q7" s="34"/>
      <c r="R7" s="32" t="s">
        <v>22</v>
      </c>
    </row>
    <row r="8" spans="1:18" ht="36.950000000000003" customHeight="1" thickBot="1" x14ac:dyDescent="0.25">
      <c r="A8" s="12" t="s">
        <v>15</v>
      </c>
      <c r="B8" s="13" t="s">
        <v>3</v>
      </c>
      <c r="C8" s="13" t="s">
        <v>4</v>
      </c>
      <c r="D8" s="13" t="s">
        <v>34</v>
      </c>
      <c r="E8" s="13" t="s">
        <v>155</v>
      </c>
      <c r="F8" s="13" t="s">
        <v>16</v>
      </c>
      <c r="G8" s="13" t="s">
        <v>19</v>
      </c>
      <c r="H8" s="13" t="s">
        <v>5</v>
      </c>
      <c r="I8" s="13" t="s">
        <v>18</v>
      </c>
      <c r="J8" s="13" t="s">
        <v>17</v>
      </c>
      <c r="K8" s="14" t="s">
        <v>6</v>
      </c>
      <c r="L8" s="14" t="s">
        <v>21</v>
      </c>
      <c r="M8" s="14" t="s">
        <v>20</v>
      </c>
      <c r="N8" s="14" t="s">
        <v>7</v>
      </c>
      <c r="O8" s="14" t="s">
        <v>14</v>
      </c>
      <c r="P8" s="15" t="s">
        <v>8</v>
      </c>
      <c r="Q8" s="15" t="s">
        <v>9</v>
      </c>
      <c r="R8" s="33"/>
    </row>
    <row r="9" spans="1:18" s="2" customFormat="1" ht="19.899999999999999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5" customFormat="1" ht="19.899999999999999" customHeight="1" x14ac:dyDescent="0.2">
      <c r="A10" s="4"/>
      <c r="B10" s="4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5" customFormat="1" ht="19.899999999999999" customHeight="1" x14ac:dyDescent="0.2">
      <c r="A11" s="4"/>
      <c r="B11" s="4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5" customFormat="1" ht="19.899999999999999" customHeight="1" x14ac:dyDescent="0.2">
      <c r="A12" s="4"/>
      <c r="B12" s="4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5" customFormat="1" ht="19.899999999999999" customHeight="1" x14ac:dyDescent="0.2">
      <c r="A13" s="4"/>
      <c r="B13" s="4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5" customFormat="1" ht="19.899999999999999" customHeight="1" x14ac:dyDescent="0.2">
      <c r="A14" s="4"/>
      <c r="B14" s="4"/>
      <c r="C14" s="1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9.899999999999999" customHeight="1" x14ac:dyDescent="0.2">
      <c r="A15" s="4"/>
      <c r="B15" s="4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19.899999999999999" customHeight="1" x14ac:dyDescent="0.2">
      <c r="A16" s="4"/>
      <c r="B16" s="4"/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ht="19.899999999999999" customHeight="1" x14ac:dyDescent="0.2">
      <c r="A17" s="4"/>
      <c r="B17" s="4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19.899999999999999" customHeight="1" x14ac:dyDescent="0.2">
      <c r="A18" s="4"/>
      <c r="B18" s="4"/>
      <c r="C18" s="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19.899999999999999" customHeight="1" x14ac:dyDescent="0.2">
      <c r="A19" s="4"/>
      <c r="B19" s="4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ht="19.899999999999999" customHeight="1" x14ac:dyDescent="0.2">
      <c r="A20" s="4"/>
      <c r="B20" s="4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ht="19.899999999999999" customHeight="1" x14ac:dyDescent="0.2">
      <c r="A21" s="4"/>
      <c r="B21" s="4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ht="19.899999999999999" customHeight="1" x14ac:dyDescent="0.2">
      <c r="A22" s="4"/>
      <c r="B22" s="4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5" customFormat="1" ht="19.899999999999999" customHeight="1" x14ac:dyDescent="0.2">
      <c r="A23" s="4"/>
      <c r="B23" s="4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5" customFormat="1" ht="19.899999999999999" customHeight="1" x14ac:dyDescent="0.2">
      <c r="A24" s="4"/>
      <c r="B24" s="4"/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ht="19.899999999999999" customHeight="1" x14ac:dyDescent="0.2">
      <c r="A25" s="4"/>
      <c r="B25" s="4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ht="19.899999999999999" customHeight="1" x14ac:dyDescent="0.2">
      <c r="A26" s="4"/>
      <c r="B26" s="4"/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5" customFormat="1" ht="19.899999999999999" customHeight="1" x14ac:dyDescent="0.2">
      <c r="A27" s="4"/>
      <c r="B27" s="4"/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ht="19.899999999999999" customHeight="1" x14ac:dyDescent="0.2">
      <c r="A28" s="4"/>
      <c r="B28" s="4"/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9.899999999999999" customHeight="1" x14ac:dyDescent="0.2">
      <c r="A29" s="4"/>
      <c r="B29" s="4"/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9.899999999999999" customHeight="1" x14ac:dyDescent="0.2">
      <c r="A30" s="4"/>
      <c r="B30" s="4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9.899999999999999" customHeight="1" x14ac:dyDescent="0.2">
      <c r="A31" s="4"/>
      <c r="B31" s="4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9.899999999999999" customHeight="1" x14ac:dyDescent="0.2">
      <c r="A32" s="6"/>
      <c r="B32" s="6"/>
      <c r="C32" s="6"/>
      <c r="D32" s="6"/>
      <c r="E32" s="6"/>
      <c r="F32" s="6"/>
      <c r="G32" s="28" t="s">
        <v>23</v>
      </c>
      <c r="H32" s="28"/>
      <c r="I32" s="7">
        <f>SUM(COUNTIF(I9:I31,"*"),(COUNT(I9:I31)))</f>
        <v>0</v>
      </c>
      <c r="J32" s="7" t="s">
        <v>26</v>
      </c>
      <c r="K32" s="8">
        <f>(COUNTIF(K9:K31,"SI"))</f>
        <v>0</v>
      </c>
    </row>
    <row r="33" spans="10:11" ht="19.899999999999999" customHeight="1" x14ac:dyDescent="0.2">
      <c r="J33" s="7" t="s">
        <v>220</v>
      </c>
      <c r="K33" s="26">
        <f>(COUNTIF(K9:K31,"En gestión"))</f>
        <v>0</v>
      </c>
    </row>
    <row r="34" spans="10:11" ht="19.899999999999999" customHeight="1" x14ac:dyDescent="0.2">
      <c r="J34" s="7" t="s">
        <v>221</v>
      </c>
      <c r="K34" s="25">
        <f>(COUNTIF(K9:K31,"En revisión"))</f>
        <v>0</v>
      </c>
    </row>
  </sheetData>
  <mergeCells count="11">
    <mergeCell ref="A1:C6"/>
    <mergeCell ref="R1:R2"/>
    <mergeCell ref="R3:R4"/>
    <mergeCell ref="D1:Q2"/>
    <mergeCell ref="D3:Q4"/>
    <mergeCell ref="D5:Q6"/>
    <mergeCell ref="G32:H32"/>
    <mergeCell ref="A7:J7"/>
    <mergeCell ref="K7:O7"/>
    <mergeCell ref="R7:R8"/>
    <mergeCell ref="P7:Q7"/>
  </mergeCells>
  <conditionalFormatting sqref="K9:K31">
    <cfRule type="containsText" dxfId="2" priority="1" operator="containsText" text="En revisión">
      <formula>NOT(ISERROR(SEARCH("En revisión",K9)))</formula>
    </cfRule>
    <cfRule type="containsText" dxfId="1" priority="2" operator="containsText" text="En gestión">
      <formula>NOT(ISERROR(SEARCH("En gestión",K9)))</formula>
    </cfRule>
    <cfRule type="containsText" dxfId="0" priority="3" operator="containsText" text="SI">
      <formula>NOT(ISERROR(SEARCH("SI",K9)))</formula>
    </cfRule>
  </conditionalFormatting>
  <pageMargins left="0.7" right="0.7" top="0.75" bottom="0.75" header="0" footer="0"/>
  <pageSetup scale="2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'Hoja de desplegables'!$E$3:$E$6</xm:f>
          </x14:formula1>
          <xm:sqref>K9:K31</xm:sqref>
        </x14:dataValidation>
        <x14:dataValidation type="list" showInputMessage="1" showErrorMessage="1" xr:uid="{00000000-0002-0000-0000-000001000000}">
          <x14:formula1>
            <xm:f>'Hoja de desplegables'!$A$3:$A$9</xm:f>
          </x14:formula1>
          <xm:sqref>A9:A31</xm:sqref>
        </x14:dataValidation>
        <x14:dataValidation type="list" showInputMessage="1" showErrorMessage="1" xr:uid="{00000000-0002-0000-0000-000002000000}">
          <x14:formula1>
            <xm:f>'Hoja de desplegables'!$D$3:$D$9</xm:f>
          </x14:formula1>
          <xm:sqref>D9:D31</xm:sqref>
        </x14:dataValidation>
        <x14:dataValidation type="list" allowBlank="1" showInputMessage="1" showErrorMessage="1" xr:uid="{00000000-0002-0000-0000-000003000000}">
          <x14:formula1>
            <xm:f>'Hoja de desplegables'!$C$2:$C$46</xm:f>
          </x14:formula1>
          <xm:sqref>C9:C31</xm:sqref>
        </x14:dataValidation>
        <x14:dataValidation type="list" allowBlank="1" showInputMessage="1" showErrorMessage="1" xr:uid="{00000000-0002-0000-0000-000004000000}">
          <x14:formula1>
            <xm:f>'Hoja de desplegables'!$B$2:$B$72</xm:f>
          </x14:formula1>
          <xm:sqref>B9:B31</xm:sqref>
        </x14:dataValidation>
        <x14:dataValidation type="list" allowBlank="1" showInputMessage="1" showErrorMessage="1" xr:uid="{00000000-0002-0000-0000-000005000000}">
          <x14:formula1>
            <xm:f>'Hoja de desplegables'!$H$2:$H$6</xm:f>
          </x14:formula1>
          <xm:sqref>E9:E31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topLeftCell="A2" zoomScaleNormal="100" zoomScaleSheetLayoutView="100" workbookViewId="0">
      <selection activeCell="C6" sqref="C6"/>
    </sheetView>
  </sheetViews>
  <sheetFormatPr baseColWidth="10" defaultColWidth="8.625" defaultRowHeight="11.25" x14ac:dyDescent="0.15"/>
  <cols>
    <col min="1" max="1" width="14.5" style="16" customWidth="1"/>
    <col min="2" max="2" width="22.5" style="16" customWidth="1"/>
    <col min="3" max="3" width="50.625" style="16" customWidth="1"/>
    <col min="4" max="16384" width="8.625" style="16"/>
  </cols>
  <sheetData>
    <row r="1" spans="1:3" ht="12.6" customHeight="1" x14ac:dyDescent="0.15">
      <c r="A1" s="40" t="s">
        <v>11</v>
      </c>
      <c r="B1" s="40" t="s">
        <v>12</v>
      </c>
      <c r="C1" s="40" t="s">
        <v>13</v>
      </c>
    </row>
    <row r="2" spans="1:3" x14ac:dyDescent="0.15">
      <c r="A2" s="40"/>
      <c r="B2" s="40"/>
      <c r="C2" s="40"/>
    </row>
    <row r="3" spans="1:3" x14ac:dyDescent="0.15">
      <c r="A3" s="17">
        <v>1</v>
      </c>
      <c r="B3" s="18">
        <v>44476</v>
      </c>
      <c r="C3" s="27" t="s">
        <v>24</v>
      </c>
    </row>
    <row r="4" spans="1:3" ht="33.75" x14ac:dyDescent="0.15">
      <c r="A4" s="17">
        <v>2</v>
      </c>
      <c r="B4" s="18">
        <v>44694</v>
      </c>
      <c r="C4" s="27" t="s">
        <v>25</v>
      </c>
    </row>
    <row r="5" spans="1:3" ht="22.5" x14ac:dyDescent="0.15">
      <c r="A5" s="17">
        <v>3</v>
      </c>
      <c r="B5" s="18">
        <v>44805</v>
      </c>
      <c r="C5" s="27" t="s">
        <v>105</v>
      </c>
    </row>
    <row r="6" spans="1:3" ht="126" customHeight="1" x14ac:dyDescent="0.15">
      <c r="A6" s="17">
        <v>4</v>
      </c>
      <c r="B6" s="41">
        <v>45348</v>
      </c>
      <c r="C6" s="27" t="s">
        <v>224</v>
      </c>
    </row>
  </sheetData>
  <mergeCells count="3">
    <mergeCell ref="A1:A2"/>
    <mergeCell ref="B1:B2"/>
    <mergeCell ref="C1:C2"/>
  </mergeCells>
  <pageMargins left="0.7" right="0.7" top="0.75" bottom="0.75" header="0.3" footer="0.3"/>
  <pageSetup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topLeftCell="B1" zoomScale="90" zoomScaleNormal="90" workbookViewId="0">
      <selection activeCell="D27" sqref="D27"/>
    </sheetView>
  </sheetViews>
  <sheetFormatPr baseColWidth="10" defaultColWidth="11" defaultRowHeight="11.25" x14ac:dyDescent="0.2"/>
  <cols>
    <col min="1" max="1" width="14.125" style="20" customWidth="1"/>
    <col min="2" max="3" width="43.25" style="21" customWidth="1"/>
    <col min="4" max="4" width="30.5" style="20" customWidth="1"/>
    <col min="5" max="5" width="10.5" style="20" customWidth="1"/>
    <col min="6" max="6" width="24.5" style="24" bestFit="1" customWidth="1"/>
    <col min="7" max="7" width="18.25" style="24" bestFit="1" customWidth="1"/>
    <col min="8" max="8" width="12.25" style="20" customWidth="1"/>
    <col min="9" max="16384" width="11" style="20"/>
  </cols>
  <sheetData>
    <row r="1" spans="1:8" s="23" customFormat="1" ht="22.5" x14ac:dyDescent="0.2">
      <c r="A1" s="19" t="s">
        <v>15</v>
      </c>
      <c r="B1" s="19" t="s">
        <v>3</v>
      </c>
      <c r="C1" s="19" t="s">
        <v>4</v>
      </c>
      <c r="D1" s="19" t="s">
        <v>34</v>
      </c>
      <c r="E1" s="19" t="s">
        <v>6</v>
      </c>
      <c r="F1" s="19" t="s">
        <v>156</v>
      </c>
      <c r="G1" s="19" t="s">
        <v>157</v>
      </c>
      <c r="H1" s="19" t="s">
        <v>214</v>
      </c>
    </row>
    <row r="3" spans="1:8" ht="22.5" x14ac:dyDescent="0.2">
      <c r="B3" s="21" t="s">
        <v>139</v>
      </c>
      <c r="C3" s="21" t="s">
        <v>71</v>
      </c>
      <c r="F3" s="24" t="s">
        <v>158</v>
      </c>
      <c r="G3" s="24" t="s">
        <v>159</v>
      </c>
      <c r="H3" s="24" t="s">
        <v>216</v>
      </c>
    </row>
    <row r="4" spans="1:8" x14ac:dyDescent="0.2">
      <c r="A4" s="20" t="s">
        <v>27</v>
      </c>
      <c r="B4" s="21" t="s">
        <v>64</v>
      </c>
      <c r="C4" s="21" t="s">
        <v>72</v>
      </c>
      <c r="D4" s="9" t="s">
        <v>106</v>
      </c>
      <c r="E4" s="24" t="s">
        <v>10</v>
      </c>
      <c r="F4" s="24" t="s">
        <v>160</v>
      </c>
      <c r="G4" s="24" t="s">
        <v>161</v>
      </c>
      <c r="H4" s="24" t="s">
        <v>217</v>
      </c>
    </row>
    <row r="5" spans="1:8" ht="22.5" x14ac:dyDescent="0.2">
      <c r="A5" s="20" t="s">
        <v>28</v>
      </c>
      <c r="B5" s="21" t="s">
        <v>62</v>
      </c>
      <c r="C5" s="21" t="s">
        <v>73</v>
      </c>
      <c r="D5" s="9" t="s">
        <v>120</v>
      </c>
      <c r="E5" s="24" t="s">
        <v>121</v>
      </c>
      <c r="F5" s="24" t="s">
        <v>162</v>
      </c>
      <c r="G5" s="24" t="s">
        <v>163</v>
      </c>
      <c r="H5" s="24" t="s">
        <v>218</v>
      </c>
    </row>
    <row r="6" spans="1:8" ht="22.5" x14ac:dyDescent="0.2">
      <c r="A6" s="20" t="s">
        <v>31</v>
      </c>
      <c r="B6" s="21" t="s">
        <v>63</v>
      </c>
      <c r="C6" s="21" t="s">
        <v>74</v>
      </c>
      <c r="D6" s="9" t="s">
        <v>102</v>
      </c>
      <c r="E6" s="20" t="s">
        <v>219</v>
      </c>
      <c r="F6" s="24" t="s">
        <v>164</v>
      </c>
      <c r="G6" s="24" t="s">
        <v>165</v>
      </c>
      <c r="H6" s="24" t="s">
        <v>215</v>
      </c>
    </row>
    <row r="7" spans="1:8" ht="22.5" x14ac:dyDescent="0.2">
      <c r="A7" s="20" t="s">
        <v>30</v>
      </c>
      <c r="B7" s="21" t="s">
        <v>35</v>
      </c>
      <c r="C7" s="21" t="s">
        <v>75</v>
      </c>
      <c r="D7" s="9" t="s">
        <v>103</v>
      </c>
      <c r="F7" s="24" t="s">
        <v>167</v>
      </c>
      <c r="G7" s="24" t="s">
        <v>166</v>
      </c>
    </row>
    <row r="8" spans="1:8" ht="22.5" x14ac:dyDescent="0.2">
      <c r="A8" s="20" t="s">
        <v>32</v>
      </c>
      <c r="B8" s="21" t="s">
        <v>39</v>
      </c>
      <c r="C8" s="21" t="s">
        <v>76</v>
      </c>
      <c r="D8" s="9" t="s">
        <v>101</v>
      </c>
      <c r="F8" s="24" t="s">
        <v>169</v>
      </c>
      <c r="G8" s="24" t="s">
        <v>168</v>
      </c>
    </row>
    <row r="9" spans="1:8" x14ac:dyDescent="0.2">
      <c r="A9" s="20" t="s">
        <v>29</v>
      </c>
      <c r="B9" s="21" t="s">
        <v>36</v>
      </c>
      <c r="C9" s="21" t="s">
        <v>83</v>
      </c>
      <c r="D9" s="9" t="s">
        <v>104</v>
      </c>
      <c r="F9" s="24" t="s">
        <v>173</v>
      </c>
      <c r="G9" s="24" t="s">
        <v>170</v>
      </c>
    </row>
    <row r="10" spans="1:8" x14ac:dyDescent="0.2">
      <c r="B10" s="21" t="s">
        <v>108</v>
      </c>
      <c r="C10" s="21" t="s">
        <v>77</v>
      </c>
      <c r="D10" s="9"/>
      <c r="F10" s="24" t="s">
        <v>176</v>
      </c>
      <c r="G10" s="24" t="s">
        <v>171</v>
      </c>
    </row>
    <row r="11" spans="1:8" x14ac:dyDescent="0.2">
      <c r="B11" s="21" t="s">
        <v>109</v>
      </c>
      <c r="C11" s="21" t="s">
        <v>84</v>
      </c>
      <c r="F11" s="24" t="s">
        <v>178</v>
      </c>
      <c r="G11" s="24" t="s">
        <v>172</v>
      </c>
    </row>
    <row r="12" spans="1:8" x14ac:dyDescent="0.2">
      <c r="B12" s="21" t="s">
        <v>45</v>
      </c>
      <c r="C12" s="21" t="s">
        <v>85</v>
      </c>
      <c r="F12" s="24" t="s">
        <v>180</v>
      </c>
      <c r="G12" s="24" t="s">
        <v>174</v>
      </c>
    </row>
    <row r="13" spans="1:8" x14ac:dyDescent="0.2">
      <c r="B13" s="21" t="s">
        <v>43</v>
      </c>
      <c r="C13" s="21" t="s">
        <v>86</v>
      </c>
      <c r="F13" s="24" t="s">
        <v>184</v>
      </c>
      <c r="G13" s="24" t="s">
        <v>175</v>
      </c>
    </row>
    <row r="14" spans="1:8" x14ac:dyDescent="0.2">
      <c r="B14" s="21" t="s">
        <v>42</v>
      </c>
      <c r="C14" s="21" t="s">
        <v>78</v>
      </c>
      <c r="F14" s="24" t="s">
        <v>186</v>
      </c>
      <c r="G14" s="24" t="s">
        <v>177</v>
      </c>
    </row>
    <row r="15" spans="1:8" x14ac:dyDescent="0.2">
      <c r="B15" s="21" t="s">
        <v>44</v>
      </c>
      <c r="C15" s="21" t="s">
        <v>79</v>
      </c>
      <c r="F15" s="24" t="s">
        <v>188</v>
      </c>
      <c r="G15" s="24" t="s">
        <v>179</v>
      </c>
    </row>
    <row r="16" spans="1:8" x14ac:dyDescent="0.2">
      <c r="B16" s="21" t="s">
        <v>38</v>
      </c>
      <c r="C16" s="21" t="s">
        <v>80</v>
      </c>
      <c r="F16" s="24" t="s">
        <v>195</v>
      </c>
      <c r="G16" s="24" t="s">
        <v>181</v>
      </c>
    </row>
    <row r="17" spans="2:7" x14ac:dyDescent="0.2">
      <c r="B17" s="21" t="s">
        <v>37</v>
      </c>
      <c r="C17" s="21" t="s">
        <v>81</v>
      </c>
      <c r="F17" s="24" t="s">
        <v>197</v>
      </c>
      <c r="G17" s="24" t="s">
        <v>182</v>
      </c>
    </row>
    <row r="18" spans="2:7" x14ac:dyDescent="0.2">
      <c r="B18" s="21" t="s">
        <v>40</v>
      </c>
      <c r="C18" s="21" t="s">
        <v>87</v>
      </c>
      <c r="F18" s="24" t="s">
        <v>197</v>
      </c>
      <c r="G18" s="24" t="s">
        <v>183</v>
      </c>
    </row>
    <row r="19" spans="2:7" x14ac:dyDescent="0.2">
      <c r="B19" s="21" t="s">
        <v>41</v>
      </c>
      <c r="C19" s="21" t="s">
        <v>88</v>
      </c>
      <c r="F19" s="24" t="s">
        <v>200</v>
      </c>
      <c r="G19" s="24" t="s">
        <v>185</v>
      </c>
    </row>
    <row r="20" spans="2:7" x14ac:dyDescent="0.2">
      <c r="B20" s="21" t="s">
        <v>66</v>
      </c>
      <c r="C20" s="21" t="s">
        <v>89</v>
      </c>
      <c r="F20" s="24" t="s">
        <v>202</v>
      </c>
      <c r="G20" s="24" t="s">
        <v>187</v>
      </c>
    </row>
    <row r="21" spans="2:7" ht="22.5" x14ac:dyDescent="0.2">
      <c r="B21" s="21" t="s">
        <v>67</v>
      </c>
      <c r="C21" s="21" t="s">
        <v>90</v>
      </c>
      <c r="F21" s="24" t="s">
        <v>204</v>
      </c>
      <c r="G21" s="24" t="s">
        <v>189</v>
      </c>
    </row>
    <row r="22" spans="2:7" x14ac:dyDescent="0.2">
      <c r="B22" s="21" t="s">
        <v>141</v>
      </c>
      <c r="C22" s="21" t="s">
        <v>91</v>
      </c>
      <c r="F22" s="24" t="s">
        <v>206</v>
      </c>
      <c r="G22" s="24" t="s">
        <v>70</v>
      </c>
    </row>
    <row r="23" spans="2:7" x14ac:dyDescent="0.2">
      <c r="B23" s="22" t="s">
        <v>123</v>
      </c>
      <c r="C23" s="21" t="s">
        <v>92</v>
      </c>
      <c r="F23" s="24" t="s">
        <v>208</v>
      </c>
      <c r="G23" s="24" t="s">
        <v>190</v>
      </c>
    </row>
    <row r="24" spans="2:7" x14ac:dyDescent="0.2">
      <c r="B24" s="21" t="s">
        <v>68</v>
      </c>
      <c r="C24" s="21" t="s">
        <v>93</v>
      </c>
      <c r="F24" s="24" t="s">
        <v>210</v>
      </c>
      <c r="G24" s="24" t="s">
        <v>191</v>
      </c>
    </row>
    <row r="25" spans="2:7" x14ac:dyDescent="0.2">
      <c r="B25" s="21" t="s">
        <v>122</v>
      </c>
      <c r="C25" s="21" t="s">
        <v>82</v>
      </c>
      <c r="F25" s="24" t="s">
        <v>212</v>
      </c>
      <c r="G25" s="24" t="s">
        <v>192</v>
      </c>
    </row>
    <row r="26" spans="2:7" x14ac:dyDescent="0.2">
      <c r="B26" s="21" t="s">
        <v>50</v>
      </c>
      <c r="C26" s="21" t="s">
        <v>99</v>
      </c>
      <c r="G26" s="24" t="s">
        <v>193</v>
      </c>
    </row>
    <row r="27" spans="2:7" ht="22.5" x14ac:dyDescent="0.2">
      <c r="B27" s="21" t="s">
        <v>58</v>
      </c>
      <c r="C27" s="21" t="s">
        <v>94</v>
      </c>
      <c r="G27" s="24" t="s">
        <v>194</v>
      </c>
    </row>
    <row r="28" spans="2:7" x14ac:dyDescent="0.2">
      <c r="B28" s="21" t="s">
        <v>49</v>
      </c>
      <c r="C28" s="21" t="s">
        <v>95</v>
      </c>
      <c r="G28" s="24" t="s">
        <v>196</v>
      </c>
    </row>
    <row r="29" spans="2:7" ht="22.5" x14ac:dyDescent="0.2">
      <c r="B29" s="21" t="s">
        <v>48</v>
      </c>
      <c r="C29" s="21" t="s">
        <v>96</v>
      </c>
      <c r="G29" s="24" t="s">
        <v>198</v>
      </c>
    </row>
    <row r="30" spans="2:7" x14ac:dyDescent="0.2">
      <c r="B30" s="21" t="s">
        <v>110</v>
      </c>
      <c r="C30" s="21" t="s">
        <v>106</v>
      </c>
      <c r="G30" s="24" t="s">
        <v>199</v>
      </c>
    </row>
    <row r="31" spans="2:7" x14ac:dyDescent="0.2">
      <c r="B31" s="21" t="s">
        <v>54</v>
      </c>
      <c r="C31" s="21" t="s">
        <v>70</v>
      </c>
      <c r="G31" s="24" t="s">
        <v>201</v>
      </c>
    </row>
    <row r="32" spans="2:7" x14ac:dyDescent="0.2">
      <c r="B32" s="21" t="s">
        <v>55</v>
      </c>
      <c r="C32" s="21" t="s">
        <v>97</v>
      </c>
      <c r="G32" s="24" t="s">
        <v>203</v>
      </c>
    </row>
    <row r="33" spans="2:7" x14ac:dyDescent="0.2">
      <c r="B33" s="21" t="s">
        <v>56</v>
      </c>
      <c r="C33" s="21" t="s">
        <v>98</v>
      </c>
      <c r="G33" s="24" t="s">
        <v>205</v>
      </c>
    </row>
    <row r="34" spans="2:7" x14ac:dyDescent="0.2">
      <c r="B34" s="21" t="s">
        <v>51</v>
      </c>
      <c r="C34" s="21" t="s">
        <v>100</v>
      </c>
      <c r="G34" s="24" t="s">
        <v>207</v>
      </c>
    </row>
    <row r="35" spans="2:7" ht="22.5" x14ac:dyDescent="0.2">
      <c r="B35" s="21" t="s">
        <v>52</v>
      </c>
      <c r="C35" s="21" t="s">
        <v>143</v>
      </c>
      <c r="G35" s="24" t="s">
        <v>209</v>
      </c>
    </row>
    <row r="36" spans="2:7" x14ac:dyDescent="0.2">
      <c r="B36" s="21" t="s">
        <v>53</v>
      </c>
      <c r="C36" s="22" t="s">
        <v>144</v>
      </c>
      <c r="G36" s="24" t="s">
        <v>211</v>
      </c>
    </row>
    <row r="37" spans="2:7" x14ac:dyDescent="0.2">
      <c r="B37" s="21" t="s">
        <v>46</v>
      </c>
      <c r="C37" s="22" t="s">
        <v>145</v>
      </c>
      <c r="G37" s="24" t="s">
        <v>213</v>
      </c>
    </row>
    <row r="38" spans="2:7" ht="22.5" x14ac:dyDescent="0.2">
      <c r="B38" s="21" t="s">
        <v>57</v>
      </c>
      <c r="C38" s="22" t="s">
        <v>146</v>
      </c>
    </row>
    <row r="39" spans="2:7" x14ac:dyDescent="0.2">
      <c r="B39" s="21" t="s">
        <v>142</v>
      </c>
      <c r="C39" s="22" t="s">
        <v>147</v>
      </c>
    </row>
    <row r="40" spans="2:7" ht="22.5" x14ac:dyDescent="0.2">
      <c r="B40" s="21" t="s">
        <v>132</v>
      </c>
      <c r="C40" s="22" t="s">
        <v>148</v>
      </c>
    </row>
    <row r="41" spans="2:7" x14ac:dyDescent="0.2">
      <c r="B41" s="21" t="s">
        <v>133</v>
      </c>
      <c r="C41" s="22" t="s">
        <v>149</v>
      </c>
    </row>
    <row r="42" spans="2:7" x14ac:dyDescent="0.2">
      <c r="B42" s="21" t="s">
        <v>134</v>
      </c>
      <c r="C42" s="22" t="s">
        <v>150</v>
      </c>
    </row>
    <row r="43" spans="2:7" ht="22.5" x14ac:dyDescent="0.2">
      <c r="B43" s="21" t="s">
        <v>135</v>
      </c>
      <c r="C43" s="22" t="s">
        <v>151</v>
      </c>
    </row>
    <row r="44" spans="2:7" ht="22.5" x14ac:dyDescent="0.2">
      <c r="B44" s="21" t="s">
        <v>136</v>
      </c>
      <c r="C44" s="22" t="s">
        <v>152</v>
      </c>
    </row>
    <row r="45" spans="2:7" ht="22.5" x14ac:dyDescent="0.2">
      <c r="B45" s="21" t="s">
        <v>137</v>
      </c>
      <c r="C45" s="22" t="s">
        <v>153</v>
      </c>
    </row>
    <row r="46" spans="2:7" x14ac:dyDescent="0.2">
      <c r="B46" s="21" t="s">
        <v>138</v>
      </c>
      <c r="C46" s="22" t="s">
        <v>154</v>
      </c>
    </row>
    <row r="47" spans="2:7" x14ac:dyDescent="0.2">
      <c r="B47" s="21" t="s">
        <v>131</v>
      </c>
    </row>
    <row r="48" spans="2:7" x14ac:dyDescent="0.2">
      <c r="B48" s="21" t="s">
        <v>127</v>
      </c>
    </row>
    <row r="49" spans="2:2" x14ac:dyDescent="0.2">
      <c r="B49" s="21" t="s">
        <v>128</v>
      </c>
    </row>
    <row r="50" spans="2:2" ht="22.5" x14ac:dyDescent="0.2">
      <c r="B50" s="22" t="s">
        <v>130</v>
      </c>
    </row>
    <row r="51" spans="2:2" x14ac:dyDescent="0.2">
      <c r="B51" s="21" t="s">
        <v>126</v>
      </c>
    </row>
    <row r="52" spans="2:2" x14ac:dyDescent="0.2">
      <c r="B52" s="21" t="s">
        <v>125</v>
      </c>
    </row>
    <row r="53" spans="2:2" x14ac:dyDescent="0.2">
      <c r="B53" s="21" t="s">
        <v>124</v>
      </c>
    </row>
    <row r="54" spans="2:2" x14ac:dyDescent="0.2">
      <c r="B54" s="21" t="s">
        <v>129</v>
      </c>
    </row>
    <row r="55" spans="2:2" x14ac:dyDescent="0.2">
      <c r="B55" s="21" t="s">
        <v>47</v>
      </c>
    </row>
    <row r="56" spans="2:2" x14ac:dyDescent="0.2">
      <c r="B56" s="21" t="s">
        <v>59</v>
      </c>
    </row>
    <row r="57" spans="2:2" ht="22.5" x14ac:dyDescent="0.2">
      <c r="B57" s="21" t="s">
        <v>69</v>
      </c>
    </row>
    <row r="58" spans="2:2" x14ac:dyDescent="0.2">
      <c r="B58" s="21" t="s">
        <v>140</v>
      </c>
    </row>
    <row r="59" spans="2:2" x14ac:dyDescent="0.2">
      <c r="B59" s="21" t="s">
        <v>111</v>
      </c>
    </row>
    <row r="60" spans="2:2" ht="22.5" x14ac:dyDescent="0.2">
      <c r="B60" s="21" t="s">
        <v>112</v>
      </c>
    </row>
    <row r="61" spans="2:2" x14ac:dyDescent="0.2">
      <c r="B61" s="21" t="s">
        <v>113</v>
      </c>
    </row>
    <row r="62" spans="2:2" x14ac:dyDescent="0.2">
      <c r="B62" s="21" t="s">
        <v>114</v>
      </c>
    </row>
    <row r="63" spans="2:2" x14ac:dyDescent="0.2">
      <c r="B63" s="21" t="s">
        <v>115</v>
      </c>
    </row>
    <row r="64" spans="2:2" x14ac:dyDescent="0.2">
      <c r="B64" s="21" t="s">
        <v>106</v>
      </c>
    </row>
    <row r="65" spans="2:2" x14ac:dyDescent="0.2">
      <c r="B65" s="21" t="s">
        <v>70</v>
      </c>
    </row>
    <row r="66" spans="2:2" ht="22.5" x14ac:dyDescent="0.2">
      <c r="B66" s="21" t="s">
        <v>65</v>
      </c>
    </row>
    <row r="67" spans="2:2" x14ac:dyDescent="0.2">
      <c r="B67" s="21" t="s">
        <v>116</v>
      </c>
    </row>
    <row r="68" spans="2:2" x14ac:dyDescent="0.2">
      <c r="B68" s="21" t="s">
        <v>117</v>
      </c>
    </row>
    <row r="69" spans="2:2" ht="22.5" x14ac:dyDescent="0.2">
      <c r="B69" s="21" t="s">
        <v>118</v>
      </c>
    </row>
    <row r="70" spans="2:2" x14ac:dyDescent="0.2">
      <c r="B70" s="21" t="s">
        <v>119</v>
      </c>
    </row>
    <row r="71" spans="2:2" ht="22.5" x14ac:dyDescent="0.2">
      <c r="B71" s="21" t="s">
        <v>60</v>
      </c>
    </row>
    <row r="72" spans="2:2" ht="22.5" x14ac:dyDescent="0.2">
      <c r="B72" s="21" t="s">
        <v>61</v>
      </c>
    </row>
  </sheetData>
  <autoFilter ref="A1:E129" xr:uid="{00000000-0009-0000-0000-000002000000}"/>
  <sortState xmlns:xlrd2="http://schemas.microsoft.com/office/spreadsheetml/2017/richdata2" ref="B3:B72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9f551c-00e5-4181-bef5-2f6e4bab19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CEEACA18AA7469176FE2F2EE75AD7" ma:contentTypeVersion="16" ma:contentTypeDescription="Crear nuevo documento." ma:contentTypeScope="" ma:versionID="b1802200a71dc2241bebb895b0465487">
  <xsd:schema xmlns:xsd="http://www.w3.org/2001/XMLSchema" xmlns:xs="http://www.w3.org/2001/XMLSchema" xmlns:p="http://schemas.microsoft.com/office/2006/metadata/properties" xmlns:ns3="c0167f2f-53ab-464f-ad2b-4058aa83754f" xmlns:ns4="199f551c-00e5-4181-bef5-2f6e4bab1940" targetNamespace="http://schemas.microsoft.com/office/2006/metadata/properties" ma:root="true" ma:fieldsID="a5f019eeb877291bf15c85905c9f9abe" ns3:_="" ns4:_="">
    <xsd:import namespace="c0167f2f-53ab-464f-ad2b-4058aa83754f"/>
    <xsd:import namespace="199f551c-00e5-4181-bef5-2f6e4bab194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_activity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ystemTags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7f2f-53ab-464f-ad2b-4058aa837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f551c-00e5-4181-bef5-2f6e4bab19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EB4C6-42E4-4D80-B6D0-C511662B00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30A8D-D442-4604-90AE-70E80F8ED09C}">
  <ds:schemaRefs>
    <ds:schemaRef ds:uri="http://schemas.openxmlformats.org/package/2006/metadata/core-properties"/>
    <ds:schemaRef ds:uri="http://purl.org/dc/terms/"/>
    <ds:schemaRef ds:uri="c0167f2f-53ab-464f-ad2b-4058aa83754f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199f551c-00e5-4181-bef5-2f6e4bab1940"/>
  </ds:schemaRefs>
</ds:datastoreItem>
</file>

<file path=customXml/itemProps3.xml><?xml version="1.0" encoding="utf-8"?>
<ds:datastoreItem xmlns:ds="http://schemas.openxmlformats.org/officeDocument/2006/customXml" ds:itemID="{816EB57A-5260-4F9C-AB6E-870FF68C8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67f2f-53ab-464f-ad2b-4058aa83754f"/>
    <ds:schemaRef ds:uri="199f551c-00e5-4181-bef5-2f6e4bab1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964d9f2-aeb6-48d9-a53d-7ab5cb1d07e8}" enabled="0" method="" siteId="{5964d9f2-aeb6-48d9-a53d-7ab5cb1d0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legal</vt:lpstr>
      <vt:lpstr>Control de Cambios</vt:lpstr>
      <vt:lpstr>Hoja de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UnidadV</dc:creator>
  <cp:keywords/>
  <dc:description/>
  <cp:lastModifiedBy>Eudomenia Elina Cotes Curvelo</cp:lastModifiedBy>
  <cp:revision/>
  <cp:lastPrinted>2022-03-11T20:43:58Z</cp:lastPrinted>
  <dcterms:created xsi:type="dcterms:W3CDTF">2021-05-10T17:53:11Z</dcterms:created>
  <dcterms:modified xsi:type="dcterms:W3CDTF">2024-02-27T13:33:07Z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0x010100E5BCEEACA18AA7469176FE2F2EE75AD7</vt:lpwstr>
  </property>
  <property fmtid="{D5CDD505-2E9C-101B-9397-08002B2CF9AE}" pid="3" name="MediaServiceImageTags">
    <vt:lpwstr/>
  </property>
</Properties>
</file>