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PROCESO REPARACION/SEPTIEMBRE 132021/"/>
    </mc:Choice>
  </mc:AlternateContent>
  <xr:revisionPtr revIDLastSave="0" documentId="8_{E4B5648B-0E43-4E2C-B72D-A2315975C3DD}" xr6:coauthVersionLast="47" xr6:coauthVersionMax="47" xr10:uidLastSave="{00000000-0000-0000-0000-000000000000}"/>
  <bookViews>
    <workbookView xWindow="-120" yWindow="-120" windowWidth="20730" windowHeight="11160" xr2:uid="{B40ABA4B-8DEC-41E2-AA49-69DC1608FCE6}"/>
  </bookViews>
  <sheets>
    <sheet name="GENERAL" sheetId="2" r:id="rId1"/>
    <sheet name="CRONOGRAMA" sheetId="5" r:id="rId2"/>
    <sheet name="INSUMOS" sheetId="6" r:id="rId3"/>
    <sheet name="OFERTA" sheetId="7" state="hidden" r:id="rId4"/>
    <sheet name="LISTADO INSUMOS" sheetId="8" r:id="rId5"/>
    <sheet name="PLAN INVERSIÓN" sheetId="9" r:id="rId6"/>
    <sheet name="REFERENCIAS" sheetId="4" r:id="rId7"/>
    <sheet name="CONTROL DE CAMBIOS" sheetId="10" r:id="rId8"/>
    <sheet name="TABLA_DANES" sheetId="3" state="hidden" r:id="rId9"/>
  </sheets>
  <externalReferences>
    <externalReference r:id="rId10"/>
    <externalReference r:id="rId11"/>
  </externalReferences>
  <definedNames>
    <definedName name="_xlnm._FilterDatabase" localSheetId="4" hidden="1">'LISTADO INSUMOS'!$A$2:$F$145</definedName>
    <definedName name="_xlnm._FilterDatabase" localSheetId="3" hidden="1">OFERTA!$B$2:$H$56</definedName>
    <definedName name="_xlnm._FilterDatabase" localSheetId="8" hidden="1">TABLA_DANES!$A$1:$AD$1126</definedName>
    <definedName name="_xlnm.Print_Area" localSheetId="0">GENERAL!$A$1:$F$90</definedName>
    <definedName name="_xlnm.Print_Area" localSheetId="2">INSUMOS!$A$1:$H$87</definedName>
    <definedName name="_xlnm.Print_Area" localSheetId="4">'LISTADO INSUMOS'!$A$1:$F$145</definedName>
    <definedName name="item">'[1]Listado de Precios'!$A$2:$A$247</definedName>
    <definedName name="SUB">'[1]Listado de Precios'!$A$255:$A$259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7" l="1"/>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B19" i="6" s="1"/>
  <c r="G18" i="6"/>
  <c r="G17" i="6"/>
  <c r="C17" i="6" s="1"/>
  <c r="G16" i="6"/>
  <c r="C16" i="6" s="1"/>
  <c r="G15" i="6"/>
  <c r="C15" i="6" s="1"/>
  <c r="G14" i="6"/>
  <c r="G13" i="6"/>
  <c r="G12" i="6"/>
  <c r="G11" i="6"/>
  <c r="B11" i="6" s="1"/>
  <c r="C5" i="9"/>
  <c r="C4" i="9"/>
  <c r="C2" i="9"/>
  <c r="B4" i="6"/>
  <c r="B3" i="6"/>
  <c r="B1" i="6"/>
  <c r="D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40" i="9" l="1"/>
  <c r="C25" i="6"/>
  <c r="C49" i="6"/>
  <c r="C33" i="6"/>
  <c r="C41" i="6"/>
  <c r="B27" i="6"/>
  <c r="B51" i="6"/>
  <c r="F51" i="6" s="1"/>
  <c r="B43" i="6"/>
  <c r="F43" i="6" s="1"/>
  <c r="B59" i="6"/>
  <c r="F59" i="6" s="1"/>
  <c r="B35" i="6"/>
  <c r="B67" i="6"/>
  <c r="F67" i="6" s="1"/>
  <c r="C23" i="6"/>
  <c r="C24" i="6"/>
  <c r="C32" i="6"/>
  <c r="C65" i="6"/>
  <c r="C57" i="6"/>
  <c r="B75" i="6"/>
  <c r="F75" i="6" s="1"/>
  <c r="E77" i="6"/>
  <c r="C31" i="6"/>
  <c r="C73" i="6"/>
  <c r="C81" i="6"/>
  <c r="B12" i="6"/>
  <c r="B30" i="6"/>
  <c r="B53" i="6"/>
  <c r="F53" i="6" s="1"/>
  <c r="B76" i="6"/>
  <c r="F76" i="6" s="1"/>
  <c r="C20" i="6"/>
  <c r="C43" i="6"/>
  <c r="C66" i="6"/>
  <c r="E13" i="6"/>
  <c r="E36" i="6"/>
  <c r="E59" i="6"/>
  <c r="E18" i="6"/>
  <c r="E26" i="6"/>
  <c r="E34" i="6"/>
  <c r="E42" i="6"/>
  <c r="E50" i="6"/>
  <c r="E58" i="6"/>
  <c r="E66" i="6"/>
  <c r="E74" i="6"/>
  <c r="E82" i="6"/>
  <c r="B13" i="6"/>
  <c r="B36" i="6"/>
  <c r="B54" i="6"/>
  <c r="F54" i="6" s="1"/>
  <c r="B77" i="6"/>
  <c r="F77" i="6" s="1"/>
  <c r="C26" i="6"/>
  <c r="C44" i="6"/>
  <c r="C67" i="6"/>
  <c r="E19" i="6"/>
  <c r="F19" i="6" s="1"/>
  <c r="E37" i="6"/>
  <c r="E60" i="6"/>
  <c r="B14" i="6"/>
  <c r="B60" i="6"/>
  <c r="F60" i="6" s="1"/>
  <c r="C27" i="6"/>
  <c r="C50" i="6"/>
  <c r="E20" i="6"/>
  <c r="E43" i="6"/>
  <c r="E61" i="6"/>
  <c r="B37" i="6"/>
  <c r="F37" i="6" s="1"/>
  <c r="B78" i="6"/>
  <c r="F78" i="6" s="1"/>
  <c r="C68" i="6"/>
  <c r="E76" i="6"/>
  <c r="B20" i="6"/>
  <c r="B38" i="6"/>
  <c r="F38" i="6" s="1"/>
  <c r="B61" i="6"/>
  <c r="F61" i="6" s="1"/>
  <c r="C11" i="6"/>
  <c r="C28" i="6"/>
  <c r="C51" i="6"/>
  <c r="C74" i="6"/>
  <c r="E21" i="6"/>
  <c r="E44" i="6"/>
  <c r="E67" i="6"/>
  <c r="C13" i="6"/>
  <c r="C21" i="6"/>
  <c r="C29" i="6"/>
  <c r="C37" i="6"/>
  <c r="C45" i="6"/>
  <c r="C53" i="6"/>
  <c r="C61" i="6"/>
  <c r="C69" i="6"/>
  <c r="C77" i="6"/>
  <c r="B21" i="6"/>
  <c r="B44" i="6"/>
  <c r="F44" i="6" s="1"/>
  <c r="B62" i="6"/>
  <c r="F62" i="6" s="1"/>
  <c r="E11" i="6"/>
  <c r="F11" i="6" s="1"/>
  <c r="C34" i="6"/>
  <c r="C52" i="6"/>
  <c r="C75" i="6"/>
  <c r="E27" i="6"/>
  <c r="E45" i="6"/>
  <c r="E68" i="6"/>
  <c r="C14" i="6"/>
  <c r="C22" i="6"/>
  <c r="C30" i="6"/>
  <c r="C38" i="6"/>
  <c r="C46" i="6"/>
  <c r="C54" i="6"/>
  <c r="C62" i="6"/>
  <c r="C70" i="6"/>
  <c r="C78" i="6"/>
  <c r="B22" i="6"/>
  <c r="B45" i="6"/>
  <c r="F45" i="6" s="1"/>
  <c r="B68" i="6"/>
  <c r="F68" i="6" s="1"/>
  <c r="C12" i="6"/>
  <c r="C35" i="6"/>
  <c r="C58" i="6"/>
  <c r="C76" i="6"/>
  <c r="E28" i="6"/>
  <c r="E51" i="6"/>
  <c r="E69" i="6"/>
  <c r="C39" i="6"/>
  <c r="C47" i="6"/>
  <c r="C55" i="6"/>
  <c r="C63" i="6"/>
  <c r="C71" i="6"/>
  <c r="C79" i="6"/>
  <c r="B28" i="6"/>
  <c r="B46" i="6"/>
  <c r="F46" i="6" s="1"/>
  <c r="B69" i="6"/>
  <c r="F69" i="6" s="1"/>
  <c r="C18" i="6"/>
  <c r="C36" i="6"/>
  <c r="C59" i="6"/>
  <c r="C82" i="6"/>
  <c r="E29" i="6"/>
  <c r="E52" i="6"/>
  <c r="E75" i="6"/>
  <c r="C40" i="6"/>
  <c r="C48" i="6"/>
  <c r="C56" i="6"/>
  <c r="C64" i="6"/>
  <c r="C72" i="6"/>
  <c r="C80" i="6"/>
  <c r="B29" i="6"/>
  <c r="B52" i="6"/>
  <c r="F52" i="6" s="1"/>
  <c r="B70" i="6"/>
  <c r="F70" i="6" s="1"/>
  <c r="C19" i="6"/>
  <c r="C42" i="6"/>
  <c r="C60" i="6"/>
  <c r="E12" i="6"/>
  <c r="E35" i="6"/>
  <c r="E53" i="6"/>
  <c r="B15" i="6"/>
  <c r="B23" i="6"/>
  <c r="B31" i="6"/>
  <c r="B39" i="6"/>
  <c r="F39" i="6" s="1"/>
  <c r="B47" i="6"/>
  <c r="F47" i="6" s="1"/>
  <c r="B55" i="6"/>
  <c r="F55" i="6" s="1"/>
  <c r="B63" i="6"/>
  <c r="F63" i="6" s="1"/>
  <c r="B71" i="6"/>
  <c r="F71" i="6" s="1"/>
  <c r="B79" i="6"/>
  <c r="F79" i="6" s="1"/>
  <c r="E14" i="6"/>
  <c r="E22" i="6"/>
  <c r="E30" i="6"/>
  <c r="E38" i="6"/>
  <c r="E46" i="6"/>
  <c r="E54" i="6"/>
  <c r="E62" i="6"/>
  <c r="E70" i="6"/>
  <c r="E78" i="6"/>
  <c r="B16" i="6"/>
  <c r="B24" i="6"/>
  <c r="B32" i="6"/>
  <c r="B40" i="6"/>
  <c r="F40" i="6" s="1"/>
  <c r="B48" i="6"/>
  <c r="F48" i="6" s="1"/>
  <c r="B56" i="6"/>
  <c r="F56" i="6" s="1"/>
  <c r="B64" i="6"/>
  <c r="F64" i="6" s="1"/>
  <c r="B72" i="6"/>
  <c r="F72" i="6" s="1"/>
  <c r="B80" i="6"/>
  <c r="F80" i="6" s="1"/>
  <c r="E15" i="6"/>
  <c r="E23" i="6"/>
  <c r="E31" i="6"/>
  <c r="E39" i="6"/>
  <c r="E47" i="6"/>
  <c r="E55" i="6"/>
  <c r="E63" i="6"/>
  <c r="E71" i="6"/>
  <c r="E79" i="6"/>
  <c r="B17" i="6"/>
  <c r="B25" i="6"/>
  <c r="B33" i="6"/>
  <c r="B41" i="6"/>
  <c r="F41" i="6" s="1"/>
  <c r="B49" i="6"/>
  <c r="F49" i="6" s="1"/>
  <c r="B57" i="6"/>
  <c r="F57" i="6" s="1"/>
  <c r="B65" i="6"/>
  <c r="F65" i="6" s="1"/>
  <c r="B73" i="6"/>
  <c r="F73" i="6" s="1"/>
  <c r="B81" i="6"/>
  <c r="F81" i="6" s="1"/>
  <c r="E16" i="6"/>
  <c r="E24" i="6"/>
  <c r="E32" i="6"/>
  <c r="E40" i="6"/>
  <c r="E48" i="6"/>
  <c r="E56" i="6"/>
  <c r="E64" i="6"/>
  <c r="E72" i="6"/>
  <c r="E80" i="6"/>
  <c r="B18" i="6"/>
  <c r="B26" i="6"/>
  <c r="B34" i="6"/>
  <c r="F34" i="6" s="1"/>
  <c r="B42" i="6"/>
  <c r="F42" i="6" s="1"/>
  <c r="B50" i="6"/>
  <c r="F50" i="6" s="1"/>
  <c r="B58" i="6"/>
  <c r="F58" i="6" s="1"/>
  <c r="B66" i="6"/>
  <c r="F66" i="6" s="1"/>
  <c r="B74" i="6"/>
  <c r="F74" i="6" s="1"/>
  <c r="B82" i="6"/>
  <c r="F82" i="6" s="1"/>
  <c r="E17" i="6"/>
  <c r="E25" i="6"/>
  <c r="E33" i="6"/>
  <c r="E41" i="6"/>
  <c r="E49" i="6"/>
  <c r="E57" i="6"/>
  <c r="E65" i="6"/>
  <c r="E73" i="6"/>
  <c r="E81" i="6"/>
  <c r="F36" i="6" l="1"/>
  <c r="F24" i="6"/>
  <c r="F21" i="6"/>
  <c r="F13" i="6"/>
  <c r="F26" i="6"/>
  <c r="F16" i="6"/>
  <c r="F31" i="6"/>
  <c r="F30" i="6"/>
  <c r="F23" i="6"/>
  <c r="F20" i="6"/>
  <c r="F12" i="6"/>
  <c r="F27" i="6"/>
  <c r="F29" i="6"/>
  <c r="F28" i="6"/>
  <c r="F22" i="6"/>
  <c r="F18" i="6"/>
  <c r="F33" i="6"/>
  <c r="F25" i="6"/>
  <c r="F35" i="6"/>
  <c r="F17" i="6"/>
  <c r="F32" i="6"/>
  <c r="F15" i="6"/>
  <c r="F14" i="6"/>
  <c r="F83" i="6" l="1"/>
  <c r="C16" i="2" s="1"/>
  <c r="C15" i="2" s="1"/>
  <c r="F84" i="6"/>
  <c r="E37" i="7"/>
  <c r="E36" i="7"/>
  <c r="E35" i="7"/>
  <c r="E34" i="7"/>
  <c r="E33" i="7"/>
  <c r="E32" i="7"/>
  <c r="C28" i="2"/>
  <c r="C74" i="2" s="1"/>
  <c r="C27" i="2"/>
  <c r="Y1126" i="3"/>
  <c r="X1126" i="3"/>
  <c r="L1125" i="3"/>
  <c r="L1124" i="3"/>
  <c r="Y1123" i="3"/>
  <c r="X1123" i="3"/>
  <c r="Y1122" i="3"/>
  <c r="X1122" i="3"/>
  <c r="Y1121" i="3"/>
  <c r="X1121" i="3"/>
  <c r="Y1120" i="3"/>
  <c r="X1120" i="3"/>
  <c r="L1120" i="3"/>
  <c r="Y1119" i="3"/>
  <c r="X1119" i="3"/>
  <c r="Y1118" i="3"/>
  <c r="X1118" i="3"/>
  <c r="L1118" i="3"/>
  <c r="Y1117" i="3"/>
  <c r="X1117" i="3"/>
  <c r="L1117" i="3"/>
  <c r="Y1116" i="3"/>
  <c r="X1116" i="3"/>
  <c r="Y1115" i="3"/>
  <c r="X1115" i="3"/>
  <c r="Y1114" i="3"/>
  <c r="X1114" i="3"/>
  <c r="Y1113" i="3"/>
  <c r="X1113" i="3"/>
  <c r="Y1112" i="3"/>
  <c r="X1112" i="3"/>
  <c r="Y1111" i="3"/>
  <c r="X1111" i="3"/>
  <c r="Y1110" i="3"/>
  <c r="X1110" i="3"/>
  <c r="Y1109" i="3"/>
  <c r="X1109" i="3"/>
  <c r="Y1108" i="3"/>
  <c r="X1108" i="3"/>
  <c r="Y1107" i="3"/>
  <c r="X1107" i="3"/>
  <c r="Y1106" i="3"/>
  <c r="X1106" i="3"/>
  <c r="Y1105" i="3"/>
  <c r="X1105" i="3"/>
  <c r="Y1104" i="3"/>
  <c r="X1104" i="3"/>
  <c r="Y1103" i="3"/>
  <c r="X1103" i="3"/>
  <c r="Y1102" i="3"/>
  <c r="X1102" i="3"/>
  <c r="Y1101" i="3"/>
  <c r="X1101" i="3"/>
  <c r="Y1100" i="3"/>
  <c r="X1100" i="3"/>
  <c r="Y1099" i="3"/>
  <c r="X1099" i="3"/>
  <c r="Y1098" i="3"/>
  <c r="X1098" i="3"/>
  <c r="Y1097" i="3"/>
  <c r="X1097" i="3"/>
  <c r="L1097" i="3"/>
  <c r="Y1096" i="3"/>
  <c r="X1096" i="3"/>
  <c r="Y1095" i="3"/>
  <c r="X1095" i="3"/>
  <c r="L1095" i="3"/>
  <c r="Y1094" i="3"/>
  <c r="X1094" i="3"/>
  <c r="Y1093" i="3"/>
  <c r="X1093" i="3"/>
  <c r="Y1092" i="3"/>
  <c r="X1092" i="3"/>
  <c r="Y1091" i="3"/>
  <c r="X1091" i="3"/>
  <c r="Y1090" i="3"/>
  <c r="X1090" i="3"/>
  <c r="Y1089" i="3"/>
  <c r="X1089" i="3"/>
  <c r="Y1088" i="3"/>
  <c r="X1088" i="3"/>
  <c r="Y1087" i="3"/>
  <c r="X1087" i="3"/>
  <c r="Y1086" i="3"/>
  <c r="X1086" i="3"/>
  <c r="Y1085" i="3"/>
  <c r="X1085" i="3"/>
  <c r="Y1084" i="3"/>
  <c r="X1084" i="3"/>
  <c r="Y1083" i="3"/>
  <c r="X1083" i="3"/>
  <c r="Y1082" i="3"/>
  <c r="X1082" i="3"/>
  <c r="Y1081" i="3"/>
  <c r="X1081" i="3"/>
  <c r="Y1080" i="3"/>
  <c r="X1080" i="3"/>
  <c r="Y1079" i="3"/>
  <c r="X1079" i="3"/>
  <c r="Y1078" i="3"/>
  <c r="X1078" i="3"/>
  <c r="Y1077" i="3"/>
  <c r="X1077" i="3"/>
  <c r="Y1076" i="3"/>
  <c r="X1076" i="3"/>
  <c r="Y1075" i="3"/>
  <c r="X1075" i="3"/>
  <c r="Y1074" i="3"/>
  <c r="X1074" i="3"/>
  <c r="Y1073" i="3"/>
  <c r="X1073" i="3"/>
  <c r="Y1072" i="3"/>
  <c r="X1072" i="3"/>
  <c r="Y1071" i="3"/>
  <c r="X1071" i="3"/>
  <c r="Y1070" i="3"/>
  <c r="X1070" i="3"/>
  <c r="Y1069" i="3"/>
  <c r="X1069" i="3"/>
  <c r="Y1068" i="3"/>
  <c r="X1068" i="3"/>
  <c r="Y1067" i="3"/>
  <c r="X1067" i="3"/>
  <c r="Y1066" i="3"/>
  <c r="X1066" i="3"/>
  <c r="Y1065" i="3"/>
  <c r="X1065" i="3"/>
  <c r="Y1064" i="3"/>
  <c r="X1064" i="3"/>
  <c r="Y1063" i="3"/>
  <c r="X1063" i="3"/>
  <c r="Y1062" i="3"/>
  <c r="X1062" i="3"/>
  <c r="Y1061" i="3"/>
  <c r="X1061" i="3"/>
  <c r="Y1060" i="3"/>
  <c r="X1060" i="3"/>
  <c r="Y1059" i="3"/>
  <c r="X1059" i="3"/>
  <c r="Y1058" i="3"/>
  <c r="X1058" i="3"/>
  <c r="Y1057" i="3"/>
  <c r="X1057" i="3"/>
  <c r="Y1056" i="3"/>
  <c r="X1056" i="3"/>
  <c r="Y1055" i="3"/>
  <c r="X1055" i="3"/>
  <c r="Y1054" i="3"/>
  <c r="X1054" i="3"/>
  <c r="Y1053" i="3"/>
  <c r="X1053" i="3"/>
  <c r="Y1052" i="3"/>
  <c r="X1052" i="3"/>
  <c r="Y1051" i="3"/>
  <c r="X1051" i="3"/>
  <c r="Y1050" i="3"/>
  <c r="X1050" i="3"/>
  <c r="Y1049" i="3"/>
  <c r="X1049" i="3"/>
  <c r="Y1048" i="3"/>
  <c r="X1048" i="3"/>
  <c r="Y1047" i="3"/>
  <c r="X1047" i="3"/>
  <c r="Y1046" i="3"/>
  <c r="X1046" i="3"/>
  <c r="Y1045" i="3"/>
  <c r="X1045" i="3"/>
  <c r="L1045" i="3"/>
  <c r="Y1044" i="3"/>
  <c r="X1044" i="3"/>
  <c r="Y1043" i="3"/>
  <c r="X1043" i="3"/>
  <c r="Y1042" i="3"/>
  <c r="X1042" i="3"/>
  <c r="Y1041" i="3"/>
  <c r="X1041" i="3"/>
  <c r="Y1040" i="3"/>
  <c r="X1040" i="3"/>
  <c r="Y1039" i="3"/>
  <c r="X1039" i="3"/>
  <c r="Y1038" i="3"/>
  <c r="X1038" i="3"/>
  <c r="Y1037" i="3"/>
  <c r="X1037" i="3"/>
  <c r="Y1036" i="3"/>
  <c r="X1036" i="3"/>
  <c r="Y1035" i="3"/>
  <c r="X1035" i="3"/>
  <c r="Y1034" i="3"/>
  <c r="X1034" i="3"/>
  <c r="L1034" i="3"/>
  <c r="Y1033" i="3"/>
  <c r="X1033" i="3"/>
  <c r="Y1032" i="3"/>
  <c r="X1032" i="3"/>
  <c r="Y1031" i="3"/>
  <c r="X1031" i="3"/>
  <c r="Y1030" i="3"/>
  <c r="X1030" i="3"/>
  <c r="Y1029" i="3"/>
  <c r="X1029" i="3"/>
  <c r="Y1028" i="3"/>
  <c r="X1028" i="3"/>
  <c r="Y1027" i="3"/>
  <c r="X1027" i="3"/>
  <c r="Y1026" i="3"/>
  <c r="X1026" i="3"/>
  <c r="Y1025" i="3"/>
  <c r="X1025" i="3"/>
  <c r="L1025" i="3"/>
  <c r="Y1024" i="3"/>
  <c r="X1024" i="3"/>
  <c r="L1024" i="3"/>
  <c r="Y1023" i="3"/>
  <c r="X1023" i="3"/>
  <c r="Y1022" i="3"/>
  <c r="X1022" i="3"/>
  <c r="Y1021" i="3"/>
  <c r="X1021" i="3"/>
  <c r="Y1020" i="3"/>
  <c r="X1020" i="3"/>
  <c r="Y1019" i="3"/>
  <c r="X1019" i="3"/>
  <c r="Y1018" i="3"/>
  <c r="X1018" i="3"/>
  <c r="Y1017" i="3"/>
  <c r="X1017" i="3"/>
  <c r="Y1016" i="3"/>
  <c r="X1016" i="3"/>
  <c r="Y1015" i="3"/>
  <c r="X1015" i="3"/>
  <c r="Y1014" i="3"/>
  <c r="X1014" i="3"/>
  <c r="Y1013" i="3"/>
  <c r="X1013" i="3"/>
  <c r="Y1012" i="3"/>
  <c r="X1012" i="3"/>
  <c r="Y1011" i="3"/>
  <c r="X1011" i="3"/>
  <c r="Y1010" i="3"/>
  <c r="X1010" i="3"/>
  <c r="Y1009" i="3"/>
  <c r="X1009" i="3"/>
  <c r="Y1008" i="3"/>
  <c r="X1008" i="3"/>
  <c r="Y1007" i="3"/>
  <c r="X1007" i="3"/>
  <c r="Y1006" i="3"/>
  <c r="X1006" i="3"/>
  <c r="Y1005" i="3"/>
  <c r="X1005" i="3"/>
  <c r="Y1004" i="3"/>
  <c r="X1004" i="3"/>
  <c r="Y1003" i="3"/>
  <c r="X1003" i="3"/>
  <c r="Y1002" i="3"/>
  <c r="X1002" i="3"/>
  <c r="Y1001" i="3"/>
  <c r="X1001" i="3"/>
  <c r="Y1000" i="3"/>
  <c r="X1000" i="3"/>
  <c r="Y999" i="3"/>
  <c r="X999" i="3"/>
  <c r="Y998" i="3"/>
  <c r="X998" i="3"/>
  <c r="Y997" i="3"/>
  <c r="X997" i="3"/>
  <c r="Y996" i="3"/>
  <c r="X996" i="3"/>
  <c r="Y995" i="3"/>
  <c r="X995" i="3"/>
  <c r="Y994" i="3"/>
  <c r="X994" i="3"/>
  <c r="Y993" i="3"/>
  <c r="X993" i="3"/>
  <c r="Y992" i="3"/>
  <c r="X992" i="3"/>
  <c r="Y991" i="3"/>
  <c r="X991" i="3"/>
  <c r="Y990" i="3"/>
  <c r="X990" i="3"/>
  <c r="Y989" i="3"/>
  <c r="X989" i="3"/>
  <c r="Y988" i="3"/>
  <c r="X988" i="3"/>
  <c r="Y987" i="3"/>
  <c r="X987" i="3"/>
  <c r="Y986" i="3"/>
  <c r="X986" i="3"/>
  <c r="Y985" i="3"/>
  <c r="X985" i="3"/>
  <c r="Y984" i="3"/>
  <c r="X984" i="3"/>
  <c r="Y983" i="3"/>
  <c r="X983" i="3"/>
  <c r="Y982" i="3"/>
  <c r="X982" i="3"/>
  <c r="Y981" i="3"/>
  <c r="X981" i="3"/>
  <c r="Y980" i="3"/>
  <c r="X980" i="3"/>
  <c r="Y979" i="3"/>
  <c r="X979" i="3"/>
  <c r="Y978" i="3"/>
  <c r="X978" i="3"/>
  <c r="Y977" i="3"/>
  <c r="X977" i="3"/>
  <c r="Y976" i="3"/>
  <c r="X976" i="3"/>
  <c r="Y975" i="3"/>
  <c r="X975" i="3"/>
  <c r="Y974" i="3"/>
  <c r="X974" i="3"/>
  <c r="Y973" i="3"/>
  <c r="X973" i="3"/>
  <c r="Y972" i="3"/>
  <c r="X972" i="3"/>
  <c r="Y971" i="3"/>
  <c r="X971" i="3"/>
  <c r="Y970" i="3"/>
  <c r="X970" i="3"/>
  <c r="Y969" i="3"/>
  <c r="X969" i="3"/>
  <c r="Y968" i="3"/>
  <c r="X968" i="3"/>
  <c r="Y967" i="3"/>
  <c r="X967" i="3"/>
  <c r="Y966" i="3"/>
  <c r="X966" i="3"/>
  <c r="Y965" i="3"/>
  <c r="X965" i="3"/>
  <c r="Y964" i="3"/>
  <c r="X964" i="3"/>
  <c r="Y963" i="3"/>
  <c r="X963" i="3"/>
  <c r="Y962" i="3"/>
  <c r="X962" i="3"/>
  <c r="Y961" i="3"/>
  <c r="X961" i="3"/>
  <c r="Y960" i="3"/>
  <c r="X960" i="3"/>
  <c r="Y959" i="3"/>
  <c r="X959" i="3"/>
  <c r="Y958" i="3"/>
  <c r="X958" i="3"/>
  <c r="L958" i="3"/>
  <c r="Y957" i="3"/>
  <c r="X957" i="3"/>
  <c r="Y956" i="3"/>
  <c r="X956" i="3"/>
  <c r="Y955" i="3"/>
  <c r="X955" i="3"/>
  <c r="Y954" i="3"/>
  <c r="X954" i="3"/>
  <c r="Y953" i="3"/>
  <c r="X953" i="3"/>
  <c r="Y952" i="3"/>
  <c r="X952" i="3"/>
  <c r="Y951" i="3"/>
  <c r="X951" i="3"/>
  <c r="Y950" i="3"/>
  <c r="X950" i="3"/>
  <c r="Y949" i="3"/>
  <c r="X949" i="3"/>
  <c r="Y948" i="3"/>
  <c r="X948" i="3"/>
  <c r="L948" i="3"/>
  <c r="Y947" i="3"/>
  <c r="X947" i="3"/>
  <c r="Y946" i="3"/>
  <c r="X946" i="3"/>
  <c r="Y945" i="3"/>
  <c r="X945" i="3"/>
  <c r="Y944" i="3"/>
  <c r="X944" i="3"/>
  <c r="Y943" i="3"/>
  <c r="X943" i="3"/>
  <c r="Y942" i="3"/>
  <c r="X942" i="3"/>
  <c r="Y941" i="3"/>
  <c r="X941" i="3"/>
  <c r="Y940" i="3"/>
  <c r="X940" i="3"/>
  <c r="Y939" i="3"/>
  <c r="X939" i="3"/>
  <c r="Y938" i="3"/>
  <c r="X938" i="3"/>
  <c r="Y937" i="3"/>
  <c r="X937" i="3"/>
  <c r="Y936" i="3"/>
  <c r="X936" i="3"/>
  <c r="Y935" i="3"/>
  <c r="X935" i="3"/>
  <c r="Y934" i="3"/>
  <c r="X934" i="3"/>
  <c r="Y933" i="3"/>
  <c r="X933" i="3"/>
  <c r="Y932" i="3"/>
  <c r="X932" i="3"/>
  <c r="Y931" i="3"/>
  <c r="X931" i="3"/>
  <c r="Y930" i="3"/>
  <c r="X930" i="3"/>
  <c r="Y929" i="3"/>
  <c r="X929" i="3"/>
  <c r="Y928" i="3"/>
  <c r="X928" i="3"/>
  <c r="Y927" i="3"/>
  <c r="X927" i="3"/>
  <c r="Y926" i="3"/>
  <c r="X926" i="3"/>
  <c r="Y925" i="3"/>
  <c r="X925" i="3"/>
  <c r="Y924" i="3"/>
  <c r="X924" i="3"/>
  <c r="Y923" i="3"/>
  <c r="X923" i="3"/>
  <c r="Y922" i="3"/>
  <c r="X922" i="3"/>
  <c r="Y921" i="3"/>
  <c r="X921" i="3"/>
  <c r="Y920" i="3"/>
  <c r="X920" i="3"/>
  <c r="Y919" i="3"/>
  <c r="X919" i="3"/>
  <c r="Y918" i="3"/>
  <c r="X918" i="3"/>
  <c r="Y917" i="3"/>
  <c r="X917" i="3"/>
  <c r="Y916" i="3"/>
  <c r="X916" i="3"/>
  <c r="Y915" i="3"/>
  <c r="X915" i="3"/>
  <c r="Y914" i="3"/>
  <c r="X914" i="3"/>
  <c r="Y913" i="3"/>
  <c r="X913" i="3"/>
  <c r="L913" i="3"/>
  <c r="Y912" i="3"/>
  <c r="X912" i="3"/>
  <c r="Y911" i="3"/>
  <c r="X911" i="3"/>
  <c r="Y910" i="3"/>
  <c r="X910" i="3"/>
  <c r="Y909" i="3"/>
  <c r="X909" i="3"/>
  <c r="Y908" i="3"/>
  <c r="X908" i="3"/>
  <c r="Y907" i="3"/>
  <c r="X907" i="3"/>
  <c r="Y906" i="3"/>
  <c r="X906" i="3"/>
  <c r="Y905" i="3"/>
  <c r="X905" i="3"/>
  <c r="Y904" i="3"/>
  <c r="X904" i="3"/>
  <c r="Y903" i="3"/>
  <c r="X903" i="3"/>
  <c r="Y902" i="3"/>
  <c r="X902" i="3"/>
  <c r="Y901" i="3"/>
  <c r="X901" i="3"/>
  <c r="Y900" i="3"/>
  <c r="X900" i="3"/>
  <c r="Y899" i="3"/>
  <c r="X899" i="3"/>
  <c r="Y898" i="3"/>
  <c r="X898" i="3"/>
  <c r="Y897" i="3"/>
  <c r="X897" i="3"/>
  <c r="Y896" i="3"/>
  <c r="X896" i="3"/>
  <c r="Y895" i="3"/>
  <c r="X895" i="3"/>
  <c r="Y894" i="3"/>
  <c r="X894" i="3"/>
  <c r="Y893" i="3"/>
  <c r="X893" i="3"/>
  <c r="Y892" i="3"/>
  <c r="X892" i="3"/>
  <c r="Y891" i="3"/>
  <c r="X891" i="3"/>
  <c r="Y890" i="3"/>
  <c r="X890" i="3"/>
  <c r="Y889" i="3"/>
  <c r="X889" i="3"/>
  <c r="Y888" i="3"/>
  <c r="X888" i="3"/>
  <c r="Y887" i="3"/>
  <c r="X887" i="3"/>
  <c r="Y886" i="3"/>
  <c r="X886" i="3"/>
  <c r="Y885" i="3"/>
  <c r="X885" i="3"/>
  <c r="Y884" i="3"/>
  <c r="X884" i="3"/>
  <c r="Y883" i="3"/>
  <c r="X883" i="3"/>
  <c r="Y882" i="3"/>
  <c r="X882" i="3"/>
  <c r="Y881" i="3"/>
  <c r="X881" i="3"/>
  <c r="Y880" i="3"/>
  <c r="X880" i="3"/>
  <c r="Y879" i="3"/>
  <c r="X879" i="3"/>
  <c r="Y878" i="3"/>
  <c r="X878" i="3"/>
  <c r="Y877" i="3"/>
  <c r="X877" i="3"/>
  <c r="Y876" i="3"/>
  <c r="X876" i="3"/>
  <c r="Y875" i="3"/>
  <c r="X875" i="3"/>
  <c r="Y874" i="3"/>
  <c r="X874" i="3"/>
  <c r="Y873" i="3"/>
  <c r="X873" i="3"/>
  <c r="Y872" i="3"/>
  <c r="X872" i="3"/>
  <c r="Y871" i="3"/>
  <c r="X871" i="3"/>
  <c r="Y870" i="3"/>
  <c r="X870" i="3"/>
  <c r="Y869" i="3"/>
  <c r="X869" i="3"/>
  <c r="Y868" i="3"/>
  <c r="X868" i="3"/>
  <c r="Y867" i="3"/>
  <c r="X867" i="3"/>
  <c r="Y866" i="3"/>
  <c r="X866" i="3"/>
  <c r="Y865" i="3"/>
  <c r="X865" i="3"/>
  <c r="Y864" i="3"/>
  <c r="X864" i="3"/>
  <c r="Y863" i="3"/>
  <c r="X863" i="3"/>
  <c r="Y862" i="3"/>
  <c r="X862" i="3"/>
  <c r="Y861" i="3"/>
  <c r="X861" i="3"/>
  <c r="Y860" i="3"/>
  <c r="X860" i="3"/>
  <c r="Y859" i="3"/>
  <c r="X859" i="3"/>
  <c r="Y858" i="3"/>
  <c r="X858" i="3"/>
  <c r="Y857" i="3"/>
  <c r="X857" i="3"/>
  <c r="Y856" i="3"/>
  <c r="X856" i="3"/>
  <c r="Y855" i="3"/>
  <c r="X855" i="3"/>
  <c r="Y854" i="3"/>
  <c r="X854" i="3"/>
  <c r="Y853" i="3"/>
  <c r="X853" i="3"/>
  <c r="Y852" i="3"/>
  <c r="X852" i="3"/>
  <c r="Y851" i="3"/>
  <c r="X851" i="3"/>
  <c r="Y850" i="3"/>
  <c r="X850" i="3"/>
  <c r="Y849" i="3"/>
  <c r="X849" i="3"/>
  <c r="Y848" i="3"/>
  <c r="X848" i="3"/>
  <c r="Y847" i="3"/>
  <c r="X847" i="3"/>
  <c r="Y846" i="3"/>
  <c r="X846" i="3"/>
  <c r="Y845" i="3"/>
  <c r="X845" i="3"/>
  <c r="Y844" i="3"/>
  <c r="X844" i="3"/>
  <c r="Y843" i="3"/>
  <c r="X843" i="3"/>
  <c r="Y842" i="3"/>
  <c r="X842" i="3"/>
  <c r="Y841" i="3"/>
  <c r="X841" i="3"/>
  <c r="Y840" i="3"/>
  <c r="X840" i="3"/>
  <c r="Y839" i="3"/>
  <c r="X839" i="3"/>
  <c r="Y838" i="3"/>
  <c r="X838" i="3"/>
  <c r="Y837" i="3"/>
  <c r="X837" i="3"/>
  <c r="Y836" i="3"/>
  <c r="X836" i="3"/>
  <c r="Y835" i="3"/>
  <c r="X835" i="3"/>
  <c r="Y834" i="3"/>
  <c r="X834" i="3"/>
  <c r="Y833" i="3"/>
  <c r="X833" i="3"/>
  <c r="Y832" i="3"/>
  <c r="X832" i="3"/>
  <c r="Y831" i="3"/>
  <c r="X831" i="3"/>
  <c r="Y830" i="3"/>
  <c r="X830" i="3"/>
  <c r="Y829" i="3"/>
  <c r="X829" i="3"/>
  <c r="Y828" i="3"/>
  <c r="X828" i="3"/>
  <c r="Y827" i="3"/>
  <c r="X827" i="3"/>
  <c r="Y826" i="3"/>
  <c r="X826" i="3"/>
  <c r="Y825" i="3"/>
  <c r="X825" i="3"/>
  <c r="Y824" i="3"/>
  <c r="X824" i="3"/>
  <c r="Y823" i="3"/>
  <c r="X823" i="3"/>
  <c r="Y822" i="3"/>
  <c r="X822" i="3"/>
  <c r="Y821" i="3"/>
  <c r="X821" i="3"/>
  <c r="Y820" i="3"/>
  <c r="X820" i="3"/>
  <c r="Y819" i="3"/>
  <c r="X819" i="3"/>
  <c r="Y818" i="3"/>
  <c r="X818" i="3"/>
  <c r="Y817" i="3"/>
  <c r="X817" i="3"/>
  <c r="Y816" i="3"/>
  <c r="X816" i="3"/>
  <c r="Y815" i="3"/>
  <c r="X815" i="3"/>
  <c r="Y814" i="3"/>
  <c r="X814" i="3"/>
  <c r="Y813" i="3"/>
  <c r="X813" i="3"/>
  <c r="Y812" i="3"/>
  <c r="X812" i="3"/>
  <c r="Y811" i="3"/>
  <c r="X811" i="3"/>
  <c r="Y810" i="3"/>
  <c r="X810" i="3"/>
  <c r="Y809" i="3"/>
  <c r="X809" i="3"/>
  <c r="L809" i="3"/>
  <c r="Y808" i="3"/>
  <c r="X808" i="3"/>
  <c r="Y807" i="3"/>
  <c r="X807" i="3"/>
  <c r="Y806" i="3"/>
  <c r="X806" i="3"/>
  <c r="Y805" i="3"/>
  <c r="X805" i="3"/>
  <c r="Y804" i="3"/>
  <c r="X804" i="3"/>
  <c r="Y803" i="3"/>
  <c r="X803" i="3"/>
  <c r="Y802" i="3"/>
  <c r="X802" i="3"/>
  <c r="Y801" i="3"/>
  <c r="X801" i="3"/>
  <c r="Y800" i="3"/>
  <c r="X800" i="3"/>
  <c r="Y799" i="3"/>
  <c r="X799" i="3"/>
  <c r="Y798" i="3"/>
  <c r="X798" i="3"/>
  <c r="Y797" i="3"/>
  <c r="X797" i="3"/>
  <c r="Y796" i="3"/>
  <c r="X796" i="3"/>
  <c r="Y795" i="3"/>
  <c r="X795" i="3"/>
  <c r="Y794" i="3"/>
  <c r="X794" i="3"/>
  <c r="Y793" i="3"/>
  <c r="X793" i="3"/>
  <c r="Y792" i="3"/>
  <c r="X792" i="3"/>
  <c r="Y791" i="3"/>
  <c r="X791" i="3"/>
  <c r="Y790" i="3"/>
  <c r="X790" i="3"/>
  <c r="Y789" i="3"/>
  <c r="X789" i="3"/>
  <c r="Y788" i="3"/>
  <c r="X788" i="3"/>
  <c r="L788" i="3"/>
  <c r="Y787" i="3"/>
  <c r="X787" i="3"/>
  <c r="Y786" i="3"/>
  <c r="X786" i="3"/>
  <c r="Y785" i="3"/>
  <c r="X785" i="3"/>
  <c r="Y784" i="3"/>
  <c r="X784" i="3"/>
  <c r="Y783" i="3"/>
  <c r="X783" i="3"/>
  <c r="Y782" i="3"/>
  <c r="X782" i="3"/>
  <c r="Y781" i="3"/>
  <c r="X781" i="3"/>
  <c r="Y780" i="3"/>
  <c r="X780" i="3"/>
  <c r="Y779" i="3"/>
  <c r="X779" i="3"/>
  <c r="Y778" i="3"/>
  <c r="X778" i="3"/>
  <c r="Y777" i="3"/>
  <c r="X777" i="3"/>
  <c r="Y776" i="3"/>
  <c r="X776" i="3"/>
  <c r="Y775" i="3"/>
  <c r="X775" i="3"/>
  <c r="Y774" i="3"/>
  <c r="X774" i="3"/>
  <c r="Y773" i="3"/>
  <c r="X773" i="3"/>
  <c r="Y772" i="3"/>
  <c r="X772" i="3"/>
  <c r="Y771" i="3"/>
  <c r="X771" i="3"/>
  <c r="Y770" i="3"/>
  <c r="X770" i="3"/>
  <c r="Y769" i="3"/>
  <c r="X769" i="3"/>
  <c r="Y768" i="3"/>
  <c r="X768" i="3"/>
  <c r="Y767" i="3"/>
  <c r="X767" i="3"/>
  <c r="Y766" i="3"/>
  <c r="X766" i="3"/>
  <c r="Y765" i="3"/>
  <c r="X765" i="3"/>
  <c r="Y764" i="3"/>
  <c r="X764" i="3"/>
  <c r="Y763" i="3"/>
  <c r="X763" i="3"/>
  <c r="Y762" i="3"/>
  <c r="X762" i="3"/>
  <c r="Y761" i="3"/>
  <c r="X761" i="3"/>
  <c r="Y760" i="3"/>
  <c r="X760" i="3"/>
  <c r="Y759" i="3"/>
  <c r="X759" i="3"/>
  <c r="Y758" i="3"/>
  <c r="X758" i="3"/>
  <c r="Y757" i="3"/>
  <c r="X757" i="3"/>
  <c r="Y756" i="3"/>
  <c r="X756" i="3"/>
  <c r="Y755" i="3"/>
  <c r="X755" i="3"/>
  <c r="Y754" i="3"/>
  <c r="X754" i="3"/>
  <c r="Y753" i="3"/>
  <c r="X753" i="3"/>
  <c r="Y752" i="3"/>
  <c r="X752" i="3"/>
  <c r="Y751" i="3"/>
  <c r="X751" i="3"/>
  <c r="Y750" i="3"/>
  <c r="X750" i="3"/>
  <c r="Y749" i="3"/>
  <c r="X749" i="3"/>
  <c r="Y748" i="3"/>
  <c r="X748" i="3"/>
  <c r="Y747" i="3"/>
  <c r="X747" i="3"/>
  <c r="Y746" i="3"/>
  <c r="X746" i="3"/>
  <c r="Y745" i="3"/>
  <c r="X745" i="3"/>
  <c r="Y744" i="3"/>
  <c r="X744" i="3"/>
  <c r="Y743" i="3"/>
  <c r="X743" i="3"/>
  <c r="Y742" i="3"/>
  <c r="X742" i="3"/>
  <c r="Y741" i="3"/>
  <c r="X741" i="3"/>
  <c r="Y740" i="3"/>
  <c r="X740" i="3"/>
  <c r="L740" i="3"/>
  <c r="Y739" i="3"/>
  <c r="X739" i="3"/>
  <c r="Y738" i="3"/>
  <c r="X738" i="3"/>
  <c r="Y737" i="3"/>
  <c r="X737" i="3"/>
  <c r="Y736" i="3"/>
  <c r="X736" i="3"/>
  <c r="Y735" i="3"/>
  <c r="X735" i="3"/>
  <c r="Y734" i="3"/>
  <c r="X734" i="3"/>
  <c r="Y733" i="3"/>
  <c r="X733" i="3"/>
  <c r="Y732" i="3"/>
  <c r="X732" i="3"/>
  <c r="Y731" i="3"/>
  <c r="X731" i="3"/>
  <c r="Y730" i="3"/>
  <c r="X730" i="3"/>
  <c r="Y729" i="3"/>
  <c r="X729" i="3"/>
  <c r="Y728" i="3"/>
  <c r="X728" i="3"/>
  <c r="Y727" i="3"/>
  <c r="X727" i="3"/>
  <c r="Y726" i="3"/>
  <c r="X726" i="3"/>
  <c r="Y725" i="3"/>
  <c r="X725" i="3"/>
  <c r="Y724" i="3"/>
  <c r="X724" i="3"/>
  <c r="L724" i="3"/>
  <c r="Y723" i="3"/>
  <c r="X723" i="3"/>
  <c r="Y722" i="3"/>
  <c r="X722" i="3"/>
  <c r="Y721" i="3"/>
  <c r="X721" i="3"/>
  <c r="Y720" i="3"/>
  <c r="X720" i="3"/>
  <c r="Y719" i="3"/>
  <c r="X719" i="3"/>
  <c r="Y718" i="3"/>
  <c r="X718" i="3"/>
  <c r="Y717" i="3"/>
  <c r="X717" i="3"/>
  <c r="Y716" i="3"/>
  <c r="X716" i="3"/>
  <c r="Y715" i="3"/>
  <c r="X715" i="3"/>
  <c r="Y714" i="3"/>
  <c r="X714" i="3"/>
  <c r="Y713" i="3"/>
  <c r="X713" i="3"/>
  <c r="Y712" i="3"/>
  <c r="X712" i="3"/>
  <c r="Y711" i="3"/>
  <c r="X711" i="3"/>
  <c r="Y710" i="3"/>
  <c r="X710" i="3"/>
  <c r="Y709" i="3"/>
  <c r="X709" i="3"/>
  <c r="Y708" i="3"/>
  <c r="X708" i="3"/>
  <c r="Y707" i="3"/>
  <c r="X707" i="3"/>
  <c r="Y706" i="3"/>
  <c r="X706" i="3"/>
  <c r="Y705" i="3"/>
  <c r="X705" i="3"/>
  <c r="Y704" i="3"/>
  <c r="X704" i="3"/>
  <c r="Y703" i="3"/>
  <c r="X703" i="3"/>
  <c r="Y702" i="3"/>
  <c r="X702" i="3"/>
  <c r="Y701" i="3"/>
  <c r="X701" i="3"/>
  <c r="Y700" i="3"/>
  <c r="X700" i="3"/>
  <c r="Y699" i="3"/>
  <c r="X699" i="3"/>
  <c r="Y698" i="3"/>
  <c r="X698" i="3"/>
  <c r="Y697" i="3"/>
  <c r="X697" i="3"/>
  <c r="Y696" i="3"/>
  <c r="X696" i="3"/>
  <c r="Y695" i="3"/>
  <c r="X695" i="3"/>
  <c r="Y694" i="3"/>
  <c r="X694" i="3"/>
  <c r="Y693" i="3"/>
  <c r="X693" i="3"/>
  <c r="Y692" i="3"/>
  <c r="X692" i="3"/>
  <c r="Y691" i="3"/>
  <c r="X691" i="3"/>
  <c r="Y690" i="3"/>
  <c r="X690" i="3"/>
  <c r="Y689" i="3"/>
  <c r="X689" i="3"/>
  <c r="Y688" i="3"/>
  <c r="X688" i="3"/>
  <c r="Y687" i="3"/>
  <c r="X687" i="3"/>
  <c r="Y686" i="3"/>
  <c r="X686" i="3"/>
  <c r="Y685" i="3"/>
  <c r="X685" i="3"/>
  <c r="Y684" i="3"/>
  <c r="X684" i="3"/>
  <c r="Y683" i="3"/>
  <c r="X683" i="3"/>
  <c r="Y682" i="3"/>
  <c r="X682" i="3"/>
  <c r="Y681" i="3"/>
  <c r="X681" i="3"/>
  <c r="Y680" i="3"/>
  <c r="X680" i="3"/>
  <c r="Y679" i="3"/>
  <c r="X679" i="3"/>
  <c r="Y678" i="3"/>
  <c r="X678" i="3"/>
  <c r="Y677" i="3"/>
  <c r="X677" i="3"/>
  <c r="Y676" i="3"/>
  <c r="X676" i="3"/>
  <c r="Y675" i="3"/>
  <c r="X675" i="3"/>
  <c r="Y674" i="3"/>
  <c r="X674" i="3"/>
  <c r="Y673" i="3"/>
  <c r="X673" i="3"/>
  <c r="Y672" i="3"/>
  <c r="X672" i="3"/>
  <c r="Y671" i="3"/>
  <c r="X671" i="3"/>
  <c r="Y670" i="3"/>
  <c r="X670" i="3"/>
  <c r="Y669" i="3"/>
  <c r="X669" i="3"/>
  <c r="Y668" i="3"/>
  <c r="X668" i="3"/>
  <c r="Y667" i="3"/>
  <c r="X667" i="3"/>
  <c r="Y666" i="3"/>
  <c r="X666" i="3"/>
  <c r="L666" i="3"/>
  <c r="Y665" i="3"/>
  <c r="X665" i="3"/>
  <c r="Y664" i="3"/>
  <c r="X664" i="3"/>
  <c r="Y663" i="3"/>
  <c r="X663" i="3"/>
  <c r="Y662" i="3"/>
  <c r="X662" i="3"/>
  <c r="Y661" i="3"/>
  <c r="X661" i="3"/>
  <c r="Y660" i="3"/>
  <c r="X660" i="3"/>
  <c r="Y659" i="3"/>
  <c r="X659" i="3"/>
  <c r="Y658" i="3"/>
  <c r="X658" i="3"/>
  <c r="Y657" i="3"/>
  <c r="X657" i="3"/>
  <c r="Y656" i="3"/>
  <c r="X656" i="3"/>
  <c r="Y655" i="3"/>
  <c r="X655" i="3"/>
  <c r="Y654" i="3"/>
  <c r="X654" i="3"/>
  <c r="L654" i="3"/>
  <c r="Y653" i="3"/>
  <c r="X653" i="3"/>
  <c r="L653" i="3"/>
  <c r="Y652" i="3"/>
  <c r="X652" i="3"/>
  <c r="L652" i="3"/>
  <c r="Y651" i="3"/>
  <c r="X651" i="3"/>
  <c r="L651" i="3"/>
  <c r="Y650" i="3"/>
  <c r="X650" i="3"/>
  <c r="L650" i="3"/>
  <c r="Y649" i="3"/>
  <c r="X649" i="3"/>
  <c r="L649" i="3"/>
  <c r="Y648" i="3"/>
  <c r="X648" i="3"/>
  <c r="Y647" i="3"/>
  <c r="X647" i="3"/>
  <c r="L647" i="3"/>
  <c r="Y646" i="3"/>
  <c r="X646" i="3"/>
  <c r="L646" i="3"/>
  <c r="Y645" i="3"/>
  <c r="X645" i="3"/>
  <c r="Y644" i="3"/>
  <c r="X644" i="3"/>
  <c r="L644" i="3"/>
  <c r="Y643" i="3"/>
  <c r="X643" i="3"/>
  <c r="Y642" i="3"/>
  <c r="X642" i="3"/>
  <c r="Y641" i="3"/>
  <c r="X641" i="3"/>
  <c r="Y640" i="3"/>
  <c r="X640" i="3"/>
  <c r="Y639" i="3"/>
  <c r="X639" i="3"/>
  <c r="Y638" i="3"/>
  <c r="X638" i="3"/>
  <c r="Y637" i="3"/>
  <c r="X637" i="3"/>
  <c r="L637" i="3"/>
  <c r="Y636" i="3"/>
  <c r="X636" i="3"/>
  <c r="Y635" i="3"/>
  <c r="X635" i="3"/>
  <c r="L635" i="3"/>
  <c r="Y634" i="3"/>
  <c r="X634" i="3"/>
  <c r="Y633" i="3"/>
  <c r="X633" i="3"/>
  <c r="Y632" i="3"/>
  <c r="X632" i="3"/>
  <c r="Y631" i="3"/>
  <c r="X631" i="3"/>
  <c r="Y630" i="3"/>
  <c r="X630" i="3"/>
  <c r="Y629" i="3"/>
  <c r="X629" i="3"/>
  <c r="Y628" i="3"/>
  <c r="X628" i="3"/>
  <c r="Y627" i="3"/>
  <c r="X627" i="3"/>
  <c r="Y626" i="3"/>
  <c r="X626" i="3"/>
  <c r="Y625" i="3"/>
  <c r="X625" i="3"/>
  <c r="Y624" i="3"/>
  <c r="X624" i="3"/>
  <c r="Y623" i="3"/>
  <c r="X623" i="3"/>
  <c r="Y622" i="3"/>
  <c r="X622" i="3"/>
  <c r="Y621" i="3"/>
  <c r="X621" i="3"/>
  <c r="Y620" i="3"/>
  <c r="X620" i="3"/>
  <c r="Y619" i="3"/>
  <c r="X619" i="3"/>
  <c r="Y618" i="3"/>
  <c r="X618" i="3"/>
  <c r="Y617" i="3"/>
  <c r="X617" i="3"/>
  <c r="L617" i="3"/>
  <c r="Y616" i="3"/>
  <c r="X616" i="3"/>
  <c r="Y615" i="3"/>
  <c r="X615" i="3"/>
  <c r="Y614" i="3"/>
  <c r="X614" i="3"/>
  <c r="Y613" i="3"/>
  <c r="X613" i="3"/>
  <c r="Y612" i="3"/>
  <c r="X612" i="3"/>
  <c r="Y611" i="3"/>
  <c r="X611" i="3"/>
  <c r="Y610" i="3"/>
  <c r="X610" i="3"/>
  <c r="Y609" i="3"/>
  <c r="X609" i="3"/>
  <c r="Y608" i="3"/>
  <c r="X608" i="3"/>
  <c r="Y607" i="3"/>
  <c r="X607" i="3"/>
  <c r="Y606" i="3"/>
  <c r="X606" i="3"/>
  <c r="Y605" i="3"/>
  <c r="X605" i="3"/>
  <c r="L605" i="3"/>
  <c r="Y604" i="3"/>
  <c r="X604" i="3"/>
  <c r="Y603" i="3"/>
  <c r="X603" i="3"/>
  <c r="Y602" i="3"/>
  <c r="X602" i="3"/>
  <c r="Y601" i="3"/>
  <c r="X601" i="3"/>
  <c r="Y600" i="3"/>
  <c r="X600" i="3"/>
  <c r="Y599" i="3"/>
  <c r="X599" i="3"/>
  <c r="Y598" i="3"/>
  <c r="X598" i="3"/>
  <c r="Y597" i="3"/>
  <c r="X597" i="3"/>
  <c r="Y596" i="3"/>
  <c r="X596" i="3"/>
  <c r="Y595" i="3"/>
  <c r="X595" i="3"/>
  <c r="Y594" i="3"/>
  <c r="X594" i="3"/>
  <c r="Y593" i="3"/>
  <c r="X593" i="3"/>
  <c r="Y592" i="3"/>
  <c r="X592" i="3"/>
  <c r="Y591" i="3"/>
  <c r="X591" i="3"/>
  <c r="Y590" i="3"/>
  <c r="X590" i="3"/>
  <c r="Y589" i="3"/>
  <c r="X589" i="3"/>
  <c r="Y588" i="3"/>
  <c r="X588" i="3"/>
  <c r="L588" i="3"/>
  <c r="Y587" i="3"/>
  <c r="X587" i="3"/>
  <c r="Y586" i="3"/>
  <c r="X586" i="3"/>
  <c r="Y585" i="3"/>
  <c r="X585" i="3"/>
  <c r="Y584" i="3"/>
  <c r="X584" i="3"/>
  <c r="Y583" i="3"/>
  <c r="X583" i="3"/>
  <c r="Y582" i="3"/>
  <c r="X582" i="3"/>
  <c r="Y581" i="3"/>
  <c r="X581" i="3"/>
  <c r="Y580" i="3"/>
  <c r="X580" i="3"/>
  <c r="Y579" i="3"/>
  <c r="X579" i="3"/>
  <c r="Y578" i="3"/>
  <c r="X578" i="3"/>
  <c r="Y577" i="3"/>
  <c r="X577" i="3"/>
  <c r="Y576" i="3"/>
  <c r="X576" i="3"/>
  <c r="Y575" i="3"/>
  <c r="X575" i="3"/>
  <c r="Y574" i="3"/>
  <c r="X574" i="3"/>
  <c r="Y573" i="3"/>
  <c r="X573" i="3"/>
  <c r="Y572" i="3"/>
  <c r="X572" i="3"/>
  <c r="Y571" i="3"/>
  <c r="X571" i="3"/>
  <c r="Y570" i="3"/>
  <c r="X570" i="3"/>
  <c r="Y569" i="3"/>
  <c r="X569" i="3"/>
  <c r="Y568" i="3"/>
  <c r="X568" i="3"/>
  <c r="Y567" i="3"/>
  <c r="X567" i="3"/>
  <c r="Y566" i="3"/>
  <c r="X566" i="3"/>
  <c r="Y565" i="3"/>
  <c r="X565" i="3"/>
  <c r="Y564" i="3"/>
  <c r="X564" i="3"/>
  <c r="Y563" i="3"/>
  <c r="X563" i="3"/>
  <c r="Y562" i="3"/>
  <c r="X562" i="3"/>
  <c r="Y561" i="3"/>
  <c r="X561" i="3"/>
  <c r="Y560" i="3"/>
  <c r="X560" i="3"/>
  <c r="Y559" i="3"/>
  <c r="X559" i="3"/>
  <c r="Y558" i="3"/>
  <c r="X558" i="3"/>
  <c r="Y557" i="3"/>
  <c r="X557" i="3"/>
  <c r="Y556" i="3"/>
  <c r="X556" i="3"/>
  <c r="Y555" i="3"/>
  <c r="X555" i="3"/>
  <c r="Y554" i="3"/>
  <c r="X554" i="3"/>
  <c r="Y553" i="3"/>
  <c r="X553" i="3"/>
  <c r="Y552" i="3"/>
  <c r="X552" i="3"/>
  <c r="Y551" i="3"/>
  <c r="X551" i="3"/>
  <c r="Y550" i="3"/>
  <c r="X550" i="3"/>
  <c r="Y549" i="3"/>
  <c r="X549" i="3"/>
  <c r="Y548" i="3"/>
  <c r="X548" i="3"/>
  <c r="Y547" i="3"/>
  <c r="X547" i="3"/>
  <c r="Y546" i="3"/>
  <c r="X546" i="3"/>
  <c r="Y545" i="3"/>
  <c r="X545" i="3"/>
  <c r="Y544" i="3"/>
  <c r="X544" i="3"/>
  <c r="Y543" i="3"/>
  <c r="X543" i="3"/>
  <c r="Y542" i="3"/>
  <c r="X542" i="3"/>
  <c r="Y541" i="3"/>
  <c r="X541" i="3"/>
  <c r="Y540" i="3"/>
  <c r="X540" i="3"/>
  <c r="Y539" i="3"/>
  <c r="X539" i="3"/>
  <c r="Y538" i="3"/>
  <c r="X538" i="3"/>
  <c r="L538" i="3"/>
  <c r="Y537" i="3"/>
  <c r="X537" i="3"/>
  <c r="L537" i="3"/>
  <c r="Y536" i="3"/>
  <c r="X536" i="3"/>
  <c r="L536" i="3"/>
  <c r="Y535" i="3"/>
  <c r="X535" i="3"/>
  <c r="Y534" i="3"/>
  <c r="X534" i="3"/>
  <c r="Y533" i="3"/>
  <c r="X533" i="3"/>
  <c r="Y532" i="3"/>
  <c r="X532" i="3"/>
  <c r="Y531" i="3"/>
  <c r="X531" i="3"/>
  <c r="Y530" i="3"/>
  <c r="X530" i="3"/>
  <c r="Y529" i="3"/>
  <c r="X529" i="3"/>
  <c r="Y528" i="3"/>
  <c r="X528" i="3"/>
  <c r="Y527" i="3"/>
  <c r="X527" i="3"/>
  <c r="Y526" i="3"/>
  <c r="X526" i="3"/>
  <c r="Y525" i="3"/>
  <c r="X525" i="3"/>
  <c r="Y524" i="3"/>
  <c r="X524" i="3"/>
  <c r="Y523" i="3"/>
  <c r="X523" i="3"/>
  <c r="Y522" i="3"/>
  <c r="X522" i="3"/>
  <c r="Y521" i="3"/>
  <c r="X521" i="3"/>
  <c r="Y520" i="3"/>
  <c r="X520" i="3"/>
  <c r="Y519" i="3"/>
  <c r="X519" i="3"/>
  <c r="Y518" i="3"/>
  <c r="X518" i="3"/>
  <c r="Y517" i="3"/>
  <c r="X517" i="3"/>
  <c r="Y516" i="3"/>
  <c r="X516" i="3"/>
  <c r="Y515" i="3"/>
  <c r="X515" i="3"/>
  <c r="Y514" i="3"/>
  <c r="X514" i="3"/>
  <c r="Y513" i="3"/>
  <c r="X513" i="3"/>
  <c r="Y512" i="3"/>
  <c r="X512" i="3"/>
  <c r="L512" i="3"/>
  <c r="Y511" i="3"/>
  <c r="X511" i="3"/>
  <c r="Y510" i="3"/>
  <c r="X510" i="3"/>
  <c r="Y509" i="3"/>
  <c r="X509" i="3"/>
  <c r="Y508" i="3"/>
  <c r="X508" i="3"/>
  <c r="Y507" i="3"/>
  <c r="X507" i="3"/>
  <c r="L507" i="3"/>
  <c r="Y506" i="3"/>
  <c r="X506" i="3"/>
  <c r="Y505" i="3"/>
  <c r="X505" i="3"/>
  <c r="Y504" i="3"/>
  <c r="X504" i="3"/>
  <c r="Y503" i="3"/>
  <c r="X503" i="3"/>
  <c r="Y502" i="3"/>
  <c r="X502" i="3"/>
  <c r="Y501" i="3"/>
  <c r="X501" i="3"/>
  <c r="Y500" i="3"/>
  <c r="X500" i="3"/>
  <c r="L500" i="3"/>
  <c r="Y499" i="3"/>
  <c r="X499" i="3"/>
  <c r="Y498" i="3"/>
  <c r="X498" i="3"/>
  <c r="Y497" i="3"/>
  <c r="X497" i="3"/>
  <c r="Y496" i="3"/>
  <c r="X496" i="3"/>
  <c r="Y495" i="3"/>
  <c r="X495" i="3"/>
  <c r="Y494" i="3"/>
  <c r="X494" i="3"/>
  <c r="Y493" i="3"/>
  <c r="X493" i="3"/>
  <c r="Y492" i="3"/>
  <c r="X492" i="3"/>
  <c r="Y491" i="3"/>
  <c r="X491" i="3"/>
  <c r="Y490" i="3"/>
  <c r="X490" i="3"/>
  <c r="Y489" i="3"/>
  <c r="X489" i="3"/>
  <c r="Y488" i="3"/>
  <c r="X488" i="3"/>
  <c r="Y487" i="3"/>
  <c r="X487" i="3"/>
  <c r="Y486" i="3"/>
  <c r="X486" i="3"/>
  <c r="L486" i="3"/>
  <c r="Y485" i="3"/>
  <c r="X485" i="3"/>
  <c r="L485" i="3"/>
  <c r="Y484" i="3"/>
  <c r="X484" i="3"/>
  <c r="Y483" i="3"/>
  <c r="X483" i="3"/>
  <c r="Y482" i="3"/>
  <c r="X482" i="3"/>
  <c r="Y481" i="3"/>
  <c r="X481" i="3"/>
  <c r="Y480" i="3"/>
  <c r="X480" i="3"/>
  <c r="L480" i="3"/>
  <c r="Y479" i="3"/>
  <c r="X479" i="3"/>
  <c r="Y478" i="3"/>
  <c r="X478" i="3"/>
  <c r="Y477" i="3"/>
  <c r="X477" i="3"/>
  <c r="Y476" i="3"/>
  <c r="X476" i="3"/>
  <c r="Y475" i="3"/>
  <c r="X475" i="3"/>
  <c r="Y473" i="3"/>
  <c r="X473" i="3"/>
  <c r="Y472" i="3"/>
  <c r="X472" i="3"/>
  <c r="Y471" i="3"/>
  <c r="X471" i="3"/>
  <c r="Y470" i="3"/>
  <c r="X470" i="3"/>
  <c r="Y469" i="3"/>
  <c r="X469" i="3"/>
  <c r="Y468" i="3"/>
  <c r="X468" i="3"/>
  <c r="Y467" i="3"/>
  <c r="X467" i="3"/>
  <c r="Y466" i="3"/>
  <c r="X466" i="3"/>
  <c r="Y465" i="3"/>
  <c r="X465" i="3"/>
  <c r="Y464" i="3"/>
  <c r="X464" i="3"/>
  <c r="Y463" i="3"/>
  <c r="X463" i="3"/>
  <c r="Y462" i="3"/>
  <c r="X462" i="3"/>
  <c r="Y461" i="3"/>
  <c r="X461" i="3"/>
  <c r="Y460" i="3"/>
  <c r="X460" i="3"/>
  <c r="Y459" i="3"/>
  <c r="X459" i="3"/>
  <c r="Y458" i="3"/>
  <c r="X458" i="3"/>
  <c r="Y457" i="3"/>
  <c r="X457" i="3"/>
  <c r="Y456" i="3"/>
  <c r="X456" i="3"/>
  <c r="Y455" i="3"/>
  <c r="X455" i="3"/>
  <c r="Y454" i="3"/>
  <c r="X454" i="3"/>
  <c r="Y453" i="3"/>
  <c r="X453" i="3"/>
  <c r="Y452" i="3"/>
  <c r="X452" i="3"/>
  <c r="Y451" i="3"/>
  <c r="X451" i="3"/>
  <c r="Y450" i="3"/>
  <c r="X450" i="3"/>
  <c r="Y449" i="3"/>
  <c r="X449" i="3"/>
  <c r="Y448" i="3"/>
  <c r="X448" i="3"/>
  <c r="Y447" i="3"/>
  <c r="X447" i="3"/>
  <c r="Y446" i="3"/>
  <c r="X446" i="3"/>
  <c r="Y445" i="3"/>
  <c r="X445" i="3"/>
  <c r="Y444" i="3"/>
  <c r="X444" i="3"/>
  <c r="Y443" i="3"/>
  <c r="X443" i="3"/>
  <c r="Y442" i="3"/>
  <c r="X442" i="3"/>
  <c r="Y441" i="3"/>
  <c r="X441" i="3"/>
  <c r="Y440" i="3"/>
  <c r="X440" i="3"/>
  <c r="Y439" i="3"/>
  <c r="X439" i="3"/>
  <c r="Y438" i="3"/>
  <c r="X438" i="3"/>
  <c r="Y437" i="3"/>
  <c r="X437" i="3"/>
  <c r="Y436" i="3"/>
  <c r="X436" i="3"/>
  <c r="Y435" i="3"/>
  <c r="X435" i="3"/>
  <c r="Y434" i="3"/>
  <c r="X434" i="3"/>
  <c r="Y433" i="3"/>
  <c r="X433" i="3"/>
  <c r="Y432" i="3"/>
  <c r="X432" i="3"/>
  <c r="Y431" i="3"/>
  <c r="X431" i="3"/>
  <c r="Y430" i="3"/>
  <c r="X430" i="3"/>
  <c r="Y429" i="3"/>
  <c r="X429" i="3"/>
  <c r="Y428" i="3"/>
  <c r="X428" i="3"/>
  <c r="Y427" i="3"/>
  <c r="X427" i="3"/>
  <c r="Y426" i="3"/>
  <c r="X426" i="3"/>
  <c r="Y425" i="3"/>
  <c r="X425" i="3"/>
  <c r="Y424" i="3"/>
  <c r="X424" i="3"/>
  <c r="Y423" i="3"/>
  <c r="X423" i="3"/>
  <c r="L423" i="3"/>
  <c r="Y422" i="3"/>
  <c r="X422" i="3"/>
  <c r="Y421" i="3"/>
  <c r="X421" i="3"/>
  <c r="Y420" i="3"/>
  <c r="X420" i="3"/>
  <c r="Y419" i="3"/>
  <c r="X419" i="3"/>
  <c r="Y418" i="3"/>
  <c r="X418" i="3"/>
  <c r="Y417" i="3"/>
  <c r="X417" i="3"/>
  <c r="Y416" i="3"/>
  <c r="X416" i="3"/>
  <c r="Y415" i="3"/>
  <c r="X415" i="3"/>
  <c r="Y414" i="3"/>
  <c r="X414" i="3"/>
  <c r="Y413" i="3"/>
  <c r="X413" i="3"/>
  <c r="Y412" i="3"/>
  <c r="X412" i="3"/>
  <c r="Y411" i="3"/>
  <c r="X411" i="3"/>
  <c r="Y410" i="3"/>
  <c r="X410" i="3"/>
  <c r="Y409" i="3"/>
  <c r="X409" i="3"/>
  <c r="Y408" i="3"/>
  <c r="X408" i="3"/>
  <c r="Y407" i="3"/>
  <c r="X407" i="3"/>
  <c r="Y406" i="3"/>
  <c r="X406" i="3"/>
  <c r="Y405" i="3"/>
  <c r="X405" i="3"/>
  <c r="Y404" i="3"/>
  <c r="X404" i="3"/>
  <c r="Y403" i="3"/>
  <c r="X403" i="3"/>
  <c r="Y402" i="3"/>
  <c r="X402" i="3"/>
  <c r="Y401" i="3"/>
  <c r="X401" i="3"/>
  <c r="Y400" i="3"/>
  <c r="X400" i="3"/>
  <c r="Y399" i="3"/>
  <c r="X399" i="3"/>
  <c r="Y398" i="3"/>
  <c r="X398" i="3"/>
  <c r="Y397" i="3"/>
  <c r="X397" i="3"/>
  <c r="Y396" i="3"/>
  <c r="X396" i="3"/>
  <c r="Y395" i="3"/>
  <c r="X395" i="3"/>
  <c r="Y394" i="3"/>
  <c r="X394" i="3"/>
  <c r="Y393" i="3"/>
  <c r="X393" i="3"/>
  <c r="Y392" i="3"/>
  <c r="X392" i="3"/>
  <c r="Y391" i="3"/>
  <c r="X391" i="3"/>
  <c r="Y390" i="3"/>
  <c r="X390" i="3"/>
  <c r="Y389" i="3"/>
  <c r="X389" i="3"/>
  <c r="Y388" i="3"/>
  <c r="X388" i="3"/>
  <c r="Y387" i="3"/>
  <c r="X387" i="3"/>
  <c r="Y386" i="3"/>
  <c r="X386" i="3"/>
  <c r="Y385" i="3"/>
  <c r="X385" i="3"/>
  <c r="Y384" i="3"/>
  <c r="X384" i="3"/>
  <c r="Y383" i="3"/>
  <c r="X383" i="3"/>
  <c r="Y382" i="3"/>
  <c r="X382" i="3"/>
  <c r="Y381" i="3"/>
  <c r="X381" i="3"/>
  <c r="Y380" i="3"/>
  <c r="X380" i="3"/>
  <c r="Y379" i="3"/>
  <c r="X379" i="3"/>
  <c r="Y378" i="3"/>
  <c r="X378" i="3"/>
  <c r="Y377" i="3"/>
  <c r="X377" i="3"/>
  <c r="Y376" i="3"/>
  <c r="X376" i="3"/>
  <c r="Y375" i="3"/>
  <c r="X375" i="3"/>
  <c r="Y374" i="3"/>
  <c r="X374" i="3"/>
  <c r="Y373" i="3"/>
  <c r="X373" i="3"/>
  <c r="Y372" i="3"/>
  <c r="X372" i="3"/>
  <c r="Y371" i="3"/>
  <c r="X371" i="3"/>
  <c r="Y370" i="3"/>
  <c r="X370" i="3"/>
  <c r="Y369" i="3"/>
  <c r="X369" i="3"/>
  <c r="Y368" i="3"/>
  <c r="X368" i="3"/>
  <c r="Y367" i="3"/>
  <c r="X367" i="3"/>
  <c r="Y366" i="3"/>
  <c r="X366" i="3"/>
  <c r="Y365" i="3"/>
  <c r="X365" i="3"/>
  <c r="Y364" i="3"/>
  <c r="X364" i="3"/>
  <c r="Y363" i="3"/>
  <c r="X363" i="3"/>
  <c r="L363" i="3"/>
  <c r="Y362" i="3"/>
  <c r="X362" i="3"/>
  <c r="Y361" i="3"/>
  <c r="X361" i="3"/>
  <c r="Y360" i="3"/>
  <c r="X360" i="3"/>
  <c r="Y359" i="3"/>
  <c r="X359" i="3"/>
  <c r="Y358" i="3"/>
  <c r="X358" i="3"/>
  <c r="Y357" i="3"/>
  <c r="X357" i="3"/>
  <c r="Y356" i="3"/>
  <c r="X356" i="3"/>
  <c r="Y355" i="3"/>
  <c r="X355" i="3"/>
  <c r="Y354" i="3"/>
  <c r="X354" i="3"/>
  <c r="Y353" i="3"/>
  <c r="X353" i="3"/>
  <c r="Y352" i="3"/>
  <c r="X352" i="3"/>
  <c r="Y351" i="3"/>
  <c r="X351" i="3"/>
  <c r="Y350" i="3"/>
  <c r="X350" i="3"/>
  <c r="Y349" i="3"/>
  <c r="X349" i="3"/>
  <c r="Y348" i="3"/>
  <c r="X348" i="3"/>
  <c r="Y347" i="3"/>
  <c r="X347" i="3"/>
  <c r="Y346" i="3"/>
  <c r="X346" i="3"/>
  <c r="Y345" i="3"/>
  <c r="X345" i="3"/>
  <c r="Y344" i="3"/>
  <c r="X344" i="3"/>
  <c r="Y343" i="3"/>
  <c r="X343" i="3"/>
  <c r="Y342" i="3"/>
  <c r="X342" i="3"/>
  <c r="Y341" i="3"/>
  <c r="X341" i="3"/>
  <c r="Y340" i="3"/>
  <c r="X340" i="3"/>
  <c r="Y339" i="3"/>
  <c r="X339" i="3"/>
  <c r="Y338" i="3"/>
  <c r="X338" i="3"/>
  <c r="Y337" i="3"/>
  <c r="X337" i="3"/>
  <c r="Y336" i="3"/>
  <c r="X336" i="3"/>
  <c r="Y335" i="3"/>
  <c r="X335" i="3"/>
  <c r="Y334" i="3"/>
  <c r="X334" i="3"/>
  <c r="Y333" i="3"/>
  <c r="X333" i="3"/>
  <c r="Y332" i="3"/>
  <c r="X332" i="3"/>
  <c r="Y331" i="3"/>
  <c r="X331" i="3"/>
  <c r="Y330" i="3"/>
  <c r="X330" i="3"/>
  <c r="Y329" i="3"/>
  <c r="X329" i="3"/>
  <c r="Y328" i="3"/>
  <c r="X328" i="3"/>
  <c r="Y327" i="3"/>
  <c r="X327" i="3"/>
  <c r="Y326" i="3"/>
  <c r="X326" i="3"/>
  <c r="Y325" i="3"/>
  <c r="X325" i="3"/>
  <c r="Y324" i="3"/>
  <c r="X324" i="3"/>
  <c r="Y323" i="3"/>
  <c r="X323" i="3"/>
  <c r="Y322" i="3"/>
  <c r="X322" i="3"/>
  <c r="Y321" i="3"/>
  <c r="X321" i="3"/>
  <c r="Y320" i="3"/>
  <c r="X320" i="3"/>
  <c r="L320" i="3"/>
  <c r="Y319" i="3"/>
  <c r="X319" i="3"/>
  <c r="Y318" i="3"/>
  <c r="X318" i="3"/>
  <c r="Y317" i="3"/>
  <c r="X317" i="3"/>
  <c r="Y316" i="3"/>
  <c r="X316" i="3"/>
  <c r="Y315" i="3"/>
  <c r="X315" i="3"/>
  <c r="Y314" i="3"/>
  <c r="X314" i="3"/>
  <c r="Y313" i="3"/>
  <c r="X313" i="3"/>
  <c r="Y312" i="3"/>
  <c r="X312" i="3"/>
  <c r="Y311" i="3"/>
  <c r="X311" i="3"/>
  <c r="Y310" i="3"/>
  <c r="X310" i="3"/>
  <c r="Y309" i="3"/>
  <c r="X309" i="3"/>
  <c r="Y308" i="3"/>
  <c r="X308" i="3"/>
  <c r="Y307" i="3"/>
  <c r="X307" i="3"/>
  <c r="Y306" i="3"/>
  <c r="X306" i="3"/>
  <c r="Y305" i="3"/>
  <c r="X305" i="3"/>
  <c r="Y304" i="3"/>
  <c r="X304" i="3"/>
  <c r="Y303" i="3"/>
  <c r="X303" i="3"/>
  <c r="Y302" i="3"/>
  <c r="X302" i="3"/>
  <c r="Y301" i="3"/>
  <c r="X301" i="3"/>
  <c r="Y300" i="3"/>
  <c r="X300" i="3"/>
  <c r="Y299" i="3"/>
  <c r="X299" i="3"/>
  <c r="Y298" i="3"/>
  <c r="X298" i="3"/>
  <c r="L298" i="3"/>
  <c r="Y297" i="3"/>
  <c r="X297" i="3"/>
  <c r="Y296" i="3"/>
  <c r="X296" i="3"/>
  <c r="Y295" i="3"/>
  <c r="X295" i="3"/>
  <c r="Y294" i="3"/>
  <c r="X294" i="3"/>
  <c r="Y293" i="3"/>
  <c r="X293" i="3"/>
  <c r="Y292" i="3"/>
  <c r="X292" i="3"/>
  <c r="Y291" i="3"/>
  <c r="X291" i="3"/>
  <c r="Y290" i="3"/>
  <c r="X290" i="3"/>
  <c r="Y289" i="3"/>
  <c r="X289" i="3"/>
  <c r="Y288" i="3"/>
  <c r="X288" i="3"/>
  <c r="Y287" i="3"/>
  <c r="X287" i="3"/>
  <c r="Y286" i="3"/>
  <c r="X286" i="3"/>
  <c r="Y285" i="3"/>
  <c r="X285" i="3"/>
  <c r="Y284" i="3"/>
  <c r="X284" i="3"/>
  <c r="Y283" i="3"/>
  <c r="X283" i="3"/>
  <c r="L283" i="3"/>
  <c r="Y282" i="3"/>
  <c r="X282" i="3"/>
  <c r="Y281" i="3"/>
  <c r="X281" i="3"/>
  <c r="Y280" i="3"/>
  <c r="X280" i="3"/>
  <c r="Y279" i="3"/>
  <c r="X279" i="3"/>
  <c r="Y278" i="3"/>
  <c r="X278" i="3"/>
  <c r="L278" i="3"/>
  <c r="Y277" i="3"/>
  <c r="X277" i="3"/>
  <c r="Y276" i="3"/>
  <c r="X276" i="3"/>
  <c r="Y275" i="3"/>
  <c r="X275" i="3"/>
  <c r="Y274" i="3"/>
  <c r="X274" i="3"/>
  <c r="Y273" i="3"/>
  <c r="X273" i="3"/>
  <c r="Y272" i="3"/>
  <c r="X272" i="3"/>
  <c r="Y271" i="3"/>
  <c r="X271" i="3"/>
  <c r="Y270" i="3"/>
  <c r="X270" i="3"/>
  <c r="Y269" i="3"/>
  <c r="X269" i="3"/>
  <c r="Y268" i="3"/>
  <c r="X268" i="3"/>
  <c r="Y267" i="3"/>
  <c r="X267" i="3"/>
  <c r="Y266" i="3"/>
  <c r="X266" i="3"/>
  <c r="Y265" i="3"/>
  <c r="X265" i="3"/>
  <c r="Y264" i="3"/>
  <c r="X264" i="3"/>
  <c r="Y263" i="3"/>
  <c r="X263" i="3"/>
  <c r="Y262" i="3"/>
  <c r="X262" i="3"/>
  <c r="Y261" i="3"/>
  <c r="X261" i="3"/>
  <c r="L261" i="3"/>
  <c r="Y260" i="3"/>
  <c r="X260" i="3"/>
  <c r="Y259" i="3"/>
  <c r="X259" i="3"/>
  <c r="Y258" i="3"/>
  <c r="X258" i="3"/>
  <c r="Y257" i="3"/>
  <c r="X257" i="3"/>
  <c r="Y256" i="3"/>
  <c r="X256" i="3"/>
  <c r="Y255" i="3"/>
  <c r="X255" i="3"/>
  <c r="Y254" i="3"/>
  <c r="X254" i="3"/>
  <c r="L254" i="3"/>
  <c r="Y253" i="3"/>
  <c r="X253" i="3"/>
  <c r="Y252" i="3"/>
  <c r="X252" i="3"/>
  <c r="Y251" i="3"/>
  <c r="X251" i="3"/>
  <c r="Y250" i="3"/>
  <c r="X250" i="3"/>
  <c r="Y249" i="3"/>
  <c r="X249" i="3"/>
  <c r="Y248" i="3"/>
  <c r="X248" i="3"/>
  <c r="Y247" i="3"/>
  <c r="X247" i="3"/>
  <c r="Y246" i="3"/>
  <c r="X246" i="3"/>
  <c r="Y245" i="3"/>
  <c r="X245" i="3"/>
  <c r="Y244" i="3"/>
  <c r="X244" i="3"/>
  <c r="Y243" i="3"/>
  <c r="X243" i="3"/>
  <c r="Y242" i="3"/>
  <c r="X242" i="3"/>
  <c r="Y241" i="3"/>
  <c r="X241" i="3"/>
  <c r="Y240" i="3"/>
  <c r="X240" i="3"/>
  <c r="Y239" i="3"/>
  <c r="X239" i="3"/>
  <c r="Y238" i="3"/>
  <c r="X238" i="3"/>
  <c r="Y237" i="3"/>
  <c r="X237" i="3"/>
  <c r="Y236" i="3"/>
  <c r="X236" i="3"/>
  <c r="Y235" i="3"/>
  <c r="X235" i="3"/>
  <c r="Y234" i="3"/>
  <c r="X234" i="3"/>
  <c r="Y233" i="3"/>
  <c r="X233" i="3"/>
  <c r="Y232" i="3"/>
  <c r="X232" i="3"/>
  <c r="Y231" i="3"/>
  <c r="X231" i="3"/>
  <c r="Y230" i="3"/>
  <c r="X230" i="3"/>
  <c r="Y229" i="3"/>
  <c r="X229" i="3"/>
  <c r="Y228" i="3"/>
  <c r="X228" i="3"/>
  <c r="Y227" i="3"/>
  <c r="X227" i="3"/>
  <c r="Y226" i="3"/>
  <c r="X226" i="3"/>
  <c r="Y225" i="3"/>
  <c r="X225" i="3"/>
  <c r="Y224" i="3"/>
  <c r="X224" i="3"/>
  <c r="Y223" i="3"/>
  <c r="X223" i="3"/>
  <c r="L223" i="3"/>
  <c r="Y222" i="3"/>
  <c r="X222" i="3"/>
  <c r="Y221" i="3"/>
  <c r="X221" i="3"/>
  <c r="Y220" i="3"/>
  <c r="X220" i="3"/>
  <c r="Y219" i="3"/>
  <c r="X219" i="3"/>
  <c r="Y218" i="3"/>
  <c r="X218" i="3"/>
  <c r="Y217" i="3"/>
  <c r="X217" i="3"/>
  <c r="Y216" i="3"/>
  <c r="X216" i="3"/>
  <c r="Y215" i="3"/>
  <c r="X215" i="3"/>
  <c r="Y214" i="3"/>
  <c r="X214" i="3"/>
  <c r="Y213" i="3"/>
  <c r="X213" i="3"/>
  <c r="Y212" i="3"/>
  <c r="X212" i="3"/>
  <c r="Y211" i="3"/>
  <c r="X211" i="3"/>
  <c r="Y210" i="3"/>
  <c r="X210" i="3"/>
  <c r="Y209" i="3"/>
  <c r="X209" i="3"/>
  <c r="Y208" i="3"/>
  <c r="X208" i="3"/>
  <c r="Y207" i="3"/>
  <c r="X207" i="3"/>
  <c r="Y206" i="3"/>
  <c r="X206" i="3"/>
  <c r="Y205" i="3"/>
  <c r="X205" i="3"/>
  <c r="Y204" i="3"/>
  <c r="X204" i="3"/>
  <c r="Y203" i="3"/>
  <c r="X203" i="3"/>
  <c r="Y202" i="3"/>
  <c r="X202" i="3"/>
  <c r="Y201" i="3"/>
  <c r="X201" i="3"/>
  <c r="Y200" i="3"/>
  <c r="X200" i="3"/>
  <c r="Y199" i="3"/>
  <c r="X199" i="3"/>
  <c r="Y198" i="3"/>
  <c r="X198" i="3"/>
  <c r="Y197" i="3"/>
  <c r="X197" i="3"/>
  <c r="Y196" i="3"/>
  <c r="X196" i="3"/>
  <c r="Y195" i="3"/>
  <c r="X195" i="3"/>
  <c r="Y194" i="3"/>
  <c r="X194" i="3"/>
  <c r="Y193" i="3"/>
  <c r="X193" i="3"/>
  <c r="Y192" i="3"/>
  <c r="X192" i="3"/>
  <c r="Y191" i="3"/>
  <c r="X191" i="3"/>
  <c r="Y190" i="3"/>
  <c r="X190" i="3"/>
  <c r="Y189" i="3"/>
  <c r="X189" i="3"/>
  <c r="Y188" i="3"/>
  <c r="X188" i="3"/>
  <c r="Y187" i="3"/>
  <c r="X187" i="3"/>
  <c r="Y186" i="3"/>
  <c r="X186" i="3"/>
  <c r="Y185" i="3"/>
  <c r="X185" i="3"/>
  <c r="Y184" i="3"/>
  <c r="X184" i="3"/>
  <c r="Y183" i="3"/>
  <c r="X183" i="3"/>
  <c r="Y182" i="3"/>
  <c r="X182" i="3"/>
  <c r="Y181" i="3"/>
  <c r="X181" i="3"/>
  <c r="Y180" i="3"/>
  <c r="X180" i="3"/>
  <c r="Y179" i="3"/>
  <c r="X179" i="3"/>
  <c r="Y178" i="3"/>
  <c r="X178" i="3"/>
  <c r="Y177" i="3"/>
  <c r="X177" i="3"/>
  <c r="Y176" i="3"/>
  <c r="X176" i="3"/>
  <c r="Y175" i="3"/>
  <c r="X175" i="3"/>
  <c r="Y174" i="3"/>
  <c r="X174" i="3"/>
  <c r="Y173" i="3"/>
  <c r="X173" i="3"/>
  <c r="Y172" i="3"/>
  <c r="X172" i="3"/>
  <c r="Y171" i="3"/>
  <c r="X171" i="3"/>
  <c r="Y170" i="3"/>
  <c r="X170" i="3"/>
  <c r="Y169" i="3"/>
  <c r="X169" i="3"/>
  <c r="Y168" i="3"/>
  <c r="X168" i="3"/>
  <c r="Y167" i="3"/>
  <c r="X167" i="3"/>
  <c r="Y166" i="3"/>
  <c r="X166" i="3"/>
  <c r="Y165" i="3"/>
  <c r="X165" i="3"/>
  <c r="Y164" i="3"/>
  <c r="X164" i="3"/>
  <c r="Y163" i="3"/>
  <c r="X163" i="3"/>
  <c r="Y162" i="3"/>
  <c r="X162" i="3"/>
  <c r="Y161" i="3"/>
  <c r="X161" i="3"/>
  <c r="Y160" i="3"/>
  <c r="X160" i="3"/>
  <c r="Y159" i="3"/>
  <c r="X159" i="3"/>
  <c r="Y158" i="3"/>
  <c r="X158" i="3"/>
  <c r="Y157" i="3"/>
  <c r="X157" i="3"/>
  <c r="Y156" i="3"/>
  <c r="X156" i="3"/>
  <c r="Y155" i="3"/>
  <c r="X155" i="3"/>
  <c r="Y154" i="3"/>
  <c r="X154" i="3"/>
  <c r="Y153" i="3"/>
  <c r="X153" i="3"/>
  <c r="Y152" i="3"/>
  <c r="X152" i="3"/>
  <c r="L152" i="3"/>
  <c r="Y151" i="3"/>
  <c r="X151" i="3"/>
  <c r="Y150" i="3"/>
  <c r="X150" i="3"/>
  <c r="Y149" i="3"/>
  <c r="X149" i="3"/>
  <c r="Y148" i="3"/>
  <c r="X148" i="3"/>
  <c r="Y147" i="3"/>
  <c r="X147" i="3"/>
  <c r="Y146" i="3"/>
  <c r="X146" i="3"/>
  <c r="Y145" i="3"/>
  <c r="X145" i="3"/>
  <c r="L145" i="3"/>
  <c r="Y144" i="3"/>
  <c r="X144" i="3"/>
  <c r="Y143" i="3"/>
  <c r="X143" i="3"/>
  <c r="Y142" i="3"/>
  <c r="X142" i="3"/>
  <c r="Y141" i="3"/>
  <c r="X141" i="3"/>
  <c r="Y140" i="3"/>
  <c r="X140" i="3"/>
  <c r="Y139" i="3"/>
  <c r="X139" i="3"/>
  <c r="Y138" i="3"/>
  <c r="X138" i="3"/>
  <c r="L138" i="3"/>
  <c r="Y137" i="3"/>
  <c r="X137" i="3"/>
  <c r="Y136" i="3"/>
  <c r="X136" i="3"/>
  <c r="Y135" i="3"/>
  <c r="X135" i="3"/>
  <c r="Y134" i="3"/>
  <c r="X134" i="3"/>
  <c r="L134" i="3"/>
  <c r="Y133" i="3"/>
  <c r="X133" i="3"/>
  <c r="Y132" i="3"/>
  <c r="X132" i="3"/>
  <c r="Y131" i="3"/>
  <c r="X131" i="3"/>
  <c r="Y130" i="3"/>
  <c r="X130" i="3"/>
  <c r="Y129" i="3"/>
  <c r="X129" i="3"/>
  <c r="Y128" i="3"/>
  <c r="X128" i="3"/>
  <c r="Y127" i="3"/>
  <c r="X127" i="3"/>
  <c r="Y126" i="3"/>
  <c r="X126" i="3"/>
  <c r="Y125" i="3"/>
  <c r="X125" i="3"/>
  <c r="Y124" i="3"/>
  <c r="X124"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Y108" i="3"/>
  <c r="X108" i="3"/>
  <c r="Y107" i="3"/>
  <c r="X107" i="3"/>
  <c r="Y106" i="3"/>
  <c r="X106" i="3"/>
  <c r="Y105" i="3"/>
  <c r="X105" i="3"/>
  <c r="Y104" i="3"/>
  <c r="X104" i="3"/>
  <c r="Y103" i="3"/>
  <c r="X103" i="3"/>
  <c r="Y102" i="3"/>
  <c r="X102" i="3"/>
  <c r="Y101" i="3"/>
  <c r="X101" i="3"/>
  <c r="Y100" i="3"/>
  <c r="X100" i="3"/>
  <c r="Y99" i="3"/>
  <c r="X99" i="3"/>
  <c r="Y98" i="3"/>
  <c r="X98" i="3"/>
  <c r="Y97" i="3"/>
  <c r="X97" i="3"/>
  <c r="Y96" i="3"/>
  <c r="X96" i="3"/>
  <c r="Y95" i="3"/>
  <c r="X95" i="3"/>
  <c r="Y94" i="3"/>
  <c r="X94" i="3"/>
  <c r="Y93" i="3"/>
  <c r="X93" i="3"/>
  <c r="Y92" i="3"/>
  <c r="X92" i="3"/>
  <c r="Y91" i="3"/>
  <c r="X91" i="3"/>
  <c r="Y90" i="3"/>
  <c r="X90" i="3"/>
  <c r="Y89" i="3"/>
  <c r="X89" i="3"/>
  <c r="Y88" i="3"/>
  <c r="X88" i="3"/>
  <c r="Y87" i="3"/>
  <c r="X87" i="3"/>
  <c r="Y86" i="3"/>
  <c r="X86" i="3"/>
  <c r="Y85" i="3"/>
  <c r="X85" i="3"/>
  <c r="Y84" i="3"/>
  <c r="X84" i="3"/>
  <c r="Y83" i="3"/>
  <c r="X83" i="3"/>
  <c r="Y82" i="3"/>
  <c r="X82" i="3"/>
  <c r="Y81" i="3"/>
  <c r="X81" i="3"/>
  <c r="Y80" i="3"/>
  <c r="X80" i="3"/>
  <c r="Y79" i="3"/>
  <c r="X79" i="3"/>
  <c r="Y78" i="3"/>
  <c r="X78" i="3"/>
  <c r="Y77" i="3"/>
  <c r="X77" i="3"/>
  <c r="Y76" i="3"/>
  <c r="X76" i="3"/>
  <c r="Y75" i="3"/>
  <c r="X75" i="3"/>
  <c r="Y74" i="3"/>
  <c r="X74" i="3"/>
  <c r="Y73" i="3"/>
  <c r="X73" i="3"/>
  <c r="Y72" i="3"/>
  <c r="X72" i="3"/>
  <c r="Y71" i="3"/>
  <c r="X71" i="3"/>
  <c r="Y70" i="3"/>
  <c r="X70" i="3"/>
  <c r="Y69" i="3"/>
  <c r="X69" i="3"/>
  <c r="Y68" i="3"/>
  <c r="X68" i="3"/>
  <c r="Y67" i="3"/>
  <c r="X67" i="3"/>
  <c r="Y66" i="3"/>
  <c r="X66" i="3"/>
  <c r="Y65" i="3"/>
  <c r="X65" i="3"/>
  <c r="Y64" i="3"/>
  <c r="X64" i="3"/>
  <c r="Y63" i="3"/>
  <c r="X63" i="3"/>
  <c r="Y62" i="3"/>
  <c r="X62" i="3"/>
  <c r="Y61" i="3"/>
  <c r="X61" i="3"/>
  <c r="Y60" i="3"/>
  <c r="X60" i="3"/>
  <c r="Y59" i="3"/>
  <c r="X59" i="3"/>
  <c r="Y58" i="3"/>
  <c r="X58" i="3"/>
  <c r="Y57" i="3"/>
  <c r="X57" i="3"/>
  <c r="Y56" i="3"/>
  <c r="X56" i="3"/>
  <c r="Y55" i="3"/>
  <c r="X55" i="3"/>
  <c r="Y54" i="3"/>
  <c r="X54" i="3"/>
  <c r="Y53" i="3"/>
  <c r="X53" i="3"/>
  <c r="Y52" i="3"/>
  <c r="X52" i="3"/>
  <c r="Y51" i="3"/>
  <c r="X51" i="3"/>
  <c r="Y50" i="3"/>
  <c r="X50" i="3"/>
  <c r="Y49" i="3"/>
  <c r="X49" i="3"/>
  <c r="Y48" i="3"/>
  <c r="X48" i="3"/>
  <c r="Y47" i="3"/>
  <c r="X47" i="3"/>
  <c r="Y46" i="3"/>
  <c r="X46" i="3"/>
  <c r="Y45" i="3"/>
  <c r="X45" i="3"/>
  <c r="Y44" i="3"/>
  <c r="X44" i="3"/>
  <c r="Y43" i="3"/>
  <c r="X43" i="3"/>
  <c r="Y42" i="3"/>
  <c r="X42" i="3"/>
  <c r="Y41" i="3"/>
  <c r="X41" i="3"/>
  <c r="Y40" i="3"/>
  <c r="X40" i="3"/>
  <c r="Y39" i="3"/>
  <c r="X39" i="3"/>
  <c r="Y38" i="3"/>
  <c r="X38" i="3"/>
  <c r="Y37" i="3"/>
  <c r="X37" i="3"/>
  <c r="Y36" i="3"/>
  <c r="X36" i="3"/>
  <c r="Y35" i="3"/>
  <c r="X35" i="3"/>
  <c r="Y34" i="3"/>
  <c r="X34" i="3"/>
  <c r="Y33" i="3"/>
  <c r="X33" i="3"/>
  <c r="Y32" i="3"/>
  <c r="X32" i="3"/>
  <c r="Y31" i="3"/>
  <c r="X31" i="3"/>
  <c r="Y30" i="3"/>
  <c r="X30" i="3"/>
  <c r="Y29" i="3"/>
  <c r="X29" i="3"/>
  <c r="Y28" i="3"/>
  <c r="X28" i="3"/>
  <c r="Y27" i="3"/>
  <c r="X27" i="3"/>
  <c r="Y26" i="3"/>
  <c r="X26" i="3"/>
  <c r="Y25" i="3"/>
  <c r="X25" i="3"/>
  <c r="Y24" i="3"/>
  <c r="X24" i="3"/>
  <c r="Y23" i="3"/>
  <c r="X23" i="3"/>
  <c r="Y22" i="3"/>
  <c r="X22" i="3"/>
  <c r="Y21" i="3"/>
  <c r="X21" i="3"/>
  <c r="Y20" i="3"/>
  <c r="X20" i="3"/>
  <c r="Y19" i="3"/>
  <c r="X19" i="3"/>
  <c r="Y18" i="3"/>
  <c r="X18" i="3"/>
  <c r="Y17" i="3"/>
  <c r="X17" i="3"/>
  <c r="Y16" i="3"/>
  <c r="X16" i="3"/>
  <c r="Y15" i="3"/>
  <c r="X15" i="3"/>
  <c r="Y14" i="3"/>
  <c r="X14" i="3"/>
  <c r="Y13" i="3"/>
  <c r="X13" i="3"/>
  <c r="Y12" i="3"/>
  <c r="X12" i="3"/>
  <c r="L12" i="3"/>
  <c r="Y11" i="3"/>
  <c r="X11" i="3"/>
  <c r="L11" i="3"/>
  <c r="Y10" i="3"/>
  <c r="X10" i="3"/>
  <c r="Y9" i="3"/>
  <c r="X9" i="3"/>
  <c r="L9" i="3"/>
  <c r="Y8" i="3"/>
  <c r="X8" i="3"/>
  <c r="L8" i="3"/>
  <c r="Y7" i="3"/>
  <c r="X7" i="3"/>
  <c r="L7" i="3"/>
  <c r="Y6" i="3"/>
  <c r="X6" i="3"/>
  <c r="Y5" i="3"/>
  <c r="X5" i="3"/>
  <c r="L5" i="3"/>
  <c r="Y4" i="3"/>
  <c r="X4" i="3"/>
  <c r="L4" i="3"/>
  <c r="Y3" i="3"/>
  <c r="X3" i="3"/>
  <c r="L3" i="3"/>
  <c r="Y2" i="3"/>
  <c r="X2" i="3"/>
  <c r="L2" i="3"/>
  <c r="F85" i="6" l="1"/>
  <c r="C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Jairo David Chia Bejarano</author>
  </authors>
  <commentList>
    <comment ref="C13" authorId="0" shapeId="0" xr:uid="{4C42ECA8-7D03-4F7F-9774-7B7FA6890F64}">
      <text>
        <r>
          <rPr>
            <sz val="9"/>
            <color indexed="81"/>
            <rFont val="Tahoma"/>
            <family val="2"/>
          </rPr>
          <t xml:space="preserve">Alcaldia, consejos comunitarios, resguardos, entre otros.
</t>
        </r>
        <r>
          <rPr>
            <u/>
            <sz val="9"/>
            <color indexed="81"/>
            <rFont val="Tahoma"/>
            <family val="2"/>
          </rPr>
          <t>LA UARIV no es entidad ejecutora.</t>
        </r>
      </text>
    </comment>
    <comment ref="B34" authorId="0" shapeId="0" xr:uid="{3B41CA5F-4F16-43E7-AC81-280D4098BCB5}">
      <text>
        <r>
          <rPr>
            <b/>
            <sz val="9"/>
            <color indexed="81"/>
            <rFont val="Tahoma"/>
            <family val="2"/>
          </rPr>
          <t>UNIDAD VICTIMAS:</t>
        </r>
        <r>
          <rPr>
            <sz val="9"/>
            <color indexed="81"/>
            <rFont val="Tahoma"/>
            <family val="2"/>
          </rPr>
          <t xml:space="preserve">
Ingresar Solo el nùmero</t>
        </r>
      </text>
    </comment>
    <comment ref="C34" authorId="0" shapeId="0" xr:uid="{68033D52-A9AF-4EA2-A343-63011405A6BF}">
      <text>
        <r>
          <rPr>
            <b/>
            <sz val="9"/>
            <color indexed="81"/>
            <rFont val="Tahoma"/>
            <family val="2"/>
          </rPr>
          <t>UNIDAD VICTIMAS:</t>
        </r>
        <r>
          <rPr>
            <sz val="9"/>
            <color indexed="81"/>
            <rFont val="Tahoma"/>
            <family val="2"/>
          </rPr>
          <t xml:space="preserve">
Los datos deben ser igual que la carta de presentacion.</t>
        </r>
      </text>
    </comment>
    <comment ref="B38" authorId="1" shapeId="0" xr:uid="{4FD89372-10A7-4834-8E6A-9958DEE7FA1E}">
      <text>
        <r>
          <rPr>
            <sz val="9"/>
            <color indexed="81"/>
            <rFont val="Tahoma"/>
            <family val="2"/>
          </rPr>
          <t>Describir la situación en la que se encuentra la comunidad a beneficiar, concocer la necesidad puntual a satisfacer dentro del proyecto</t>
        </r>
      </text>
    </comment>
    <comment ref="B46" authorId="1" shapeId="0" xr:uid="{2955491E-6DF9-4637-9796-F1D8981FFA6D}">
      <text>
        <r>
          <rPr>
            <sz val="9"/>
            <color indexed="81"/>
            <rFont val="Tahoma"/>
            <family val="2"/>
          </rPr>
          <t>Una acción descrita a partir de un verbo infinitivo (Fortalecer, ampliar, implementar, etc.) donde se relacione la meta a cumplir o lo que se desea lograr con el proyecto</t>
        </r>
      </text>
    </comment>
    <comment ref="B52" authorId="1" shapeId="0" xr:uid="{269AE219-3650-41D0-A68E-C6E9D702B156}">
      <text>
        <r>
          <rPr>
            <sz val="9"/>
            <color indexed="81"/>
            <rFont val="Tahoma"/>
            <family val="2"/>
          </rPr>
          <t>Tener en cuenta las observaciones y sugerencias descritas en la hoja REFERENCIAS</t>
        </r>
      </text>
    </comment>
    <comment ref="B60" authorId="0" shapeId="0" xr:uid="{FF27AD60-0137-4E8A-A43C-8DA2EF195D96}">
      <text>
        <r>
          <rPr>
            <sz val="9"/>
            <color indexed="81"/>
            <rFont val="Tahoma"/>
            <family val="2"/>
          </rPr>
          <t>Tener en cuenta las observaciones y sugerencias descritas en la hoja REFERENCIAS</t>
        </r>
      </text>
    </comment>
    <comment ref="B80" authorId="1" shapeId="0" xr:uid="{AB45F40D-E19D-4ED1-BB11-B7013069F2A3}">
      <text>
        <r>
          <rPr>
            <sz val="9"/>
            <color indexed="81"/>
            <rFont val="Tahoma"/>
            <family val="2"/>
          </rPr>
          <t>el formulador tiene que ser el profesional agropecuario/técnico responsable del proyecto en la secretaría de agricultura o de desarrollo económico o en su defecto UMATA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C40" authorId="0" shapeId="0" xr:uid="{EEDC5122-D050-41E6-9994-3B0AC5631839}">
      <text>
        <r>
          <rPr>
            <b/>
            <sz val="9"/>
            <color indexed="81"/>
            <rFont val="Tahoma"/>
            <family val="2"/>
          </rPr>
          <t>Numero de familias o persoans beneficiadas</t>
        </r>
        <r>
          <rPr>
            <sz val="9"/>
            <color indexed="81"/>
            <rFont val="Tahoma"/>
            <family val="2"/>
          </rPr>
          <t xml:space="preserve">
</t>
        </r>
      </text>
    </comment>
  </commentList>
</comments>
</file>

<file path=xl/sharedStrings.xml><?xml version="1.0" encoding="utf-8"?>
<sst xmlns="http://schemas.openxmlformats.org/spreadsheetml/2006/main" count="20926" uniqueCount="6962">
  <si>
    <r>
      <t xml:space="preserve">                                       </t>
    </r>
    <r>
      <rPr>
        <b/>
        <sz val="9"/>
        <rFont val="Verdana"/>
        <family val="2"/>
      </rPr>
      <t xml:space="preserve">                     </t>
    </r>
  </si>
  <si>
    <t xml:space="preserve">AREA MISIONAL </t>
  </si>
  <si>
    <t>1. DATOS GENERALES</t>
  </si>
  <si>
    <t>NOMBRE DEL PROYECTO</t>
  </si>
  <si>
    <t>ENTIDAD EJECUTORA</t>
  </si>
  <si>
    <t>DURACIÓN DEL PROYECTO</t>
  </si>
  <si>
    <t>PRESUPUESTO TOTAL ($)</t>
  </si>
  <si>
    <t xml:space="preserve">APORTE APORTE DE LA  UNIDAD PARA LA ATENCION  Y REPARACION INTEGRAL DE VICTIMAS ($)   </t>
  </si>
  <si>
    <t>APORTE ALCALDÍA ($)</t>
  </si>
  <si>
    <t>APORTE GOBERNACIÓN ($)</t>
  </si>
  <si>
    <t>APORTES DE LA COMUNIDAD ($)</t>
  </si>
  <si>
    <t>FECHA DE ELABORACIÓN</t>
  </si>
  <si>
    <t>TOTAL FAMILIAS</t>
  </si>
  <si>
    <t>TOTAL PERSONAS</t>
  </si>
  <si>
    <t xml:space="preserve">8. CRONOGRAMA DE EJECUCIÓN </t>
  </si>
  <si>
    <t xml:space="preserve"> </t>
  </si>
  <si>
    <t>RETORNOS Y REUBICACIONES</t>
  </si>
  <si>
    <t>ALCALDÍA MUNICIPAL</t>
  </si>
  <si>
    <t>6 MESES</t>
  </si>
  <si>
    <t>ZONA DE IMPLEMENTACIÓN</t>
  </si>
  <si>
    <t>RURAL</t>
  </si>
  <si>
    <t>2. INFORMACIÓN GEOGRÁFICA</t>
  </si>
  <si>
    <t>DEPARTAMENTO</t>
  </si>
  <si>
    <t>MUNICIPIO</t>
  </si>
  <si>
    <t>DANE</t>
  </si>
  <si>
    <t>NOMBRE VEREDA/CORREGIMIENTO</t>
  </si>
  <si>
    <t>DANE_MUNICIPIO</t>
  </si>
  <si>
    <t>DANE_DPTO</t>
  </si>
  <si>
    <t>PAIS</t>
  </si>
  <si>
    <t>NIVEL COBERTURA</t>
  </si>
  <si>
    <t>DPTO_NAME</t>
  </si>
  <si>
    <t>DPTO_COL</t>
  </si>
  <si>
    <t>MUNI_COL</t>
  </si>
  <si>
    <t>LATITUD</t>
  </si>
  <si>
    <t>LONGITUD</t>
  </si>
  <si>
    <t>LAT_LONG_CONCAT</t>
  </si>
  <si>
    <t>TERRITORIAL</t>
  </si>
  <si>
    <t>PDET</t>
  </si>
  <si>
    <t>SUBREGION PDET</t>
  </si>
  <si>
    <t>largo nombre dpto</t>
  </si>
  <si>
    <t>largo nombre municipio</t>
  </si>
  <si>
    <t>dane largo</t>
  </si>
  <si>
    <t>CONCATENADO</t>
  </si>
  <si>
    <t>PROFESIONAL</t>
  </si>
  <si>
    <t>ZONA</t>
  </si>
  <si>
    <t>NOMBRES REPETIDOS</t>
  </si>
  <si>
    <t>LATITUD_A</t>
  </si>
  <si>
    <t>LONGITUD_A</t>
  </si>
  <si>
    <t>ZONA 2020</t>
  </si>
  <si>
    <t>CONCAT_DPTO_MUNICIPIO</t>
  </si>
  <si>
    <t>COLOMBIA</t>
  </si>
  <si>
    <t>AMAZONAS</t>
  </si>
  <si>
    <t>Amazonas</t>
  </si>
  <si>
    <t>AMAZONAS,COL</t>
  </si>
  <si>
    <t>NO PDET</t>
  </si>
  <si>
    <t>NO</t>
  </si>
  <si>
    <t>EL ENCANTO</t>
  </si>
  <si>
    <t>MUNICIPAL</t>
  </si>
  <si>
    <t>EL ENCANTO,COL</t>
  </si>
  <si>
    <t>-1.747778</t>
  </si>
  <si>
    <t>-73.208611</t>
  </si>
  <si>
    <t>META Y LLANOS ORIENTALES</t>
  </si>
  <si>
    <t>DIANA DUITAMA</t>
  </si>
  <si>
    <t>AMAZONAS_EL ENCANTO</t>
  </si>
  <si>
    <t>LA CHORRERA</t>
  </si>
  <si>
    <t>LA CHORRERA,COL</t>
  </si>
  <si>
    <t>-1.452778</t>
  </si>
  <si>
    <t>-72.7975</t>
  </si>
  <si>
    <t>AMAZONAS_LA CHORRERA</t>
  </si>
  <si>
    <t>LA PEDRERA</t>
  </si>
  <si>
    <t>LA PEDRERA,COL</t>
  </si>
  <si>
    <t>AMAZONAS_LA PEDRERA</t>
  </si>
  <si>
    <t>LA VICTORIA</t>
  </si>
  <si>
    <t>LA VICTORIA,COL</t>
  </si>
  <si>
    <t>0.053</t>
  </si>
  <si>
    <t>-71.223</t>
  </si>
  <si>
    <t>SI</t>
  </si>
  <si>
    <t>AMAZONAS_LA VICTORIA</t>
  </si>
  <si>
    <t>LETICIA</t>
  </si>
  <si>
    <t>LETICIA,COL</t>
  </si>
  <si>
    <t>-4.2152778</t>
  </si>
  <si>
    <t>-69.9405556</t>
  </si>
  <si>
    <t>-4.2152778_-69.9405556</t>
  </si>
  <si>
    <t>AMAZONAS,LETICIA</t>
  </si>
  <si>
    <t>AMAZONAS_LETICIA</t>
  </si>
  <si>
    <t>MIRITI - PARANA</t>
  </si>
  <si>
    <t>MIRITI - PARANA,COL</t>
  </si>
  <si>
    <t>-0.888832636017</t>
  </si>
  <si>
    <t>-70.988930227</t>
  </si>
  <si>
    <t>AMAZONAS_MIRITI - PARANA</t>
  </si>
  <si>
    <t>PUERTO ALEGRIA</t>
  </si>
  <si>
    <t>PUERTO ALEGRIA,COL</t>
  </si>
  <si>
    <t>-1.00567385397</t>
  </si>
  <si>
    <t>-74.0144608759</t>
  </si>
  <si>
    <t>AMAZONAS_PUERTO ALEGRIA</t>
  </si>
  <si>
    <t>PUERTO ARICA</t>
  </si>
  <si>
    <t>PUERTO ARICA,COL</t>
  </si>
  <si>
    <t>-2.14844659663</t>
  </si>
  <si>
    <t>-71.7526361921</t>
  </si>
  <si>
    <t>AMAZONAS_PUERTO ARICA</t>
  </si>
  <si>
    <t>PUERTO NARIÑO</t>
  </si>
  <si>
    <t>PUERTO NARIÑO,COL</t>
  </si>
  <si>
    <t>-3.7702778</t>
  </si>
  <si>
    <t>-70.3830556</t>
  </si>
  <si>
    <t>-3.7702778_-70.3830556</t>
  </si>
  <si>
    <t>AMAZONAS,PUERTO NARIÑO</t>
  </si>
  <si>
    <t>AMAZONAS_PUERTO NARIÑO</t>
  </si>
  <si>
    <t>PUERTO SANTANDER</t>
  </si>
  <si>
    <t>PUERTO SANTANDER,COL</t>
  </si>
  <si>
    <t>-0.621184473784</t>
  </si>
  <si>
    <t>-72.3842126902</t>
  </si>
  <si>
    <t>AMAZONAS_PUERTO SANTANDER</t>
  </si>
  <si>
    <t>TARAPACA</t>
  </si>
  <si>
    <t>TARAPACA,COL</t>
  </si>
  <si>
    <t>-2.89008894805</t>
  </si>
  <si>
    <t>-69.7417659664</t>
  </si>
  <si>
    <t>AMAZONAS_TARAPACA</t>
  </si>
  <si>
    <t>ANTIOQUIA</t>
  </si>
  <si>
    <t>ABEJORRAL</t>
  </si>
  <si>
    <t>Antioquia</t>
  </si>
  <si>
    <t>ANTIOQUIA,COL</t>
  </si>
  <si>
    <t>ABEJORRAL,COL</t>
  </si>
  <si>
    <t>5.75</t>
  </si>
  <si>
    <t>-75.4166667</t>
  </si>
  <si>
    <t>5.75_-75.4166667</t>
  </si>
  <si>
    <t>ANTIOQUIA,ABEJORRAL</t>
  </si>
  <si>
    <t>DIEGO CORTES</t>
  </si>
  <si>
    <t>ANTIOQUIA_ABEJORRAL</t>
  </si>
  <si>
    <t>ABRIAQUI</t>
  </si>
  <si>
    <t>ABRIAQUI,COL</t>
  </si>
  <si>
    <t>6.6666667</t>
  </si>
  <si>
    <t>-76.0833333</t>
  </si>
  <si>
    <t>6.6666667_-76.0833333</t>
  </si>
  <si>
    <t>ANTIOQUIA,ABRIAQUI</t>
  </si>
  <si>
    <t>ANTIOQUIA_ABRIAQUI</t>
  </si>
  <si>
    <t>ALEJANDRIA</t>
  </si>
  <si>
    <t>ALEJANDRIA,COL</t>
  </si>
  <si>
    <t>6.3666667</t>
  </si>
  <si>
    <t>-75.0833333</t>
  </si>
  <si>
    <t>6.3666667_-75.0833333</t>
  </si>
  <si>
    <t>ANTIOQUIA,ALEJANDRIA</t>
  </si>
  <si>
    <t>ANTIOQUIA_ALEJANDRIA</t>
  </si>
  <si>
    <t>AMAGA</t>
  </si>
  <si>
    <t>AMAGA,COL</t>
  </si>
  <si>
    <t>6.05</t>
  </si>
  <si>
    <t>-75.7</t>
  </si>
  <si>
    <t>6.05_-75.7</t>
  </si>
  <si>
    <t>ANTIOQUIA,AMAGA</t>
  </si>
  <si>
    <t>ANTIOQUIA_AMAGA</t>
  </si>
  <si>
    <t>AMALFI</t>
  </si>
  <si>
    <t>AMALFI,COL</t>
  </si>
  <si>
    <t>7</t>
  </si>
  <si>
    <t>-74.9166667</t>
  </si>
  <si>
    <t>7_-74.9166667</t>
  </si>
  <si>
    <t>Bajo Cauca y Nordeste Antioqueño</t>
  </si>
  <si>
    <t>ANTIOQUIA,AMALFI</t>
  </si>
  <si>
    <t>ANTIOQUIA_AMALFI</t>
  </si>
  <si>
    <t>ANDES</t>
  </si>
  <si>
    <t>ANDES,COL</t>
  </si>
  <si>
    <t>5.5833333</t>
  </si>
  <si>
    <t>-75.9166667</t>
  </si>
  <si>
    <t>5.5833333_-75.9166667</t>
  </si>
  <si>
    <t>ANTIOQUIA,ANDES</t>
  </si>
  <si>
    <t>ANTIOQUIA_ANDES</t>
  </si>
  <si>
    <t>ANGELOPOLIS</t>
  </si>
  <si>
    <t>ANGELOPOLIS,COL</t>
  </si>
  <si>
    <t>6.1333333</t>
  </si>
  <si>
    <t>6.1333333_-75.7</t>
  </si>
  <si>
    <t>ANTIOQUIA,ANGELOPOLIS</t>
  </si>
  <si>
    <t>ANTIOQUIA_ANGELOPOLIS</t>
  </si>
  <si>
    <t>ANGOSTURA</t>
  </si>
  <si>
    <t>ANGOSTURA,COL</t>
  </si>
  <si>
    <t>6.8666667</t>
  </si>
  <si>
    <t>-75.3333333</t>
  </si>
  <si>
    <t>6.8666667_-75.3333333</t>
  </si>
  <si>
    <t>ANTIOQUIA,ANGOSTURA</t>
  </si>
  <si>
    <t>ANTIOQUIA_ANGOSTURA</t>
  </si>
  <si>
    <t>ANORI</t>
  </si>
  <si>
    <t>ANORI,COL</t>
  </si>
  <si>
    <t>7.1666667</t>
  </si>
  <si>
    <t>7.1666667_-75.0833333</t>
  </si>
  <si>
    <t>ANTIOQUIA,ANORI</t>
  </si>
  <si>
    <t>ANTIOQUIA_ANORI</t>
  </si>
  <si>
    <t>-75.5</t>
  </si>
  <si>
    <t>ANZA</t>
  </si>
  <si>
    <t>ANZA,COL</t>
  </si>
  <si>
    <t>6.3333333</t>
  </si>
  <si>
    <t>6.3333333_-75.9166667</t>
  </si>
  <si>
    <t>ANTIOQUIA,ANZA</t>
  </si>
  <si>
    <t>ANTIOQUIA_ANZA</t>
  </si>
  <si>
    <t>APARTADO</t>
  </si>
  <si>
    <t>APARTADO,COL</t>
  </si>
  <si>
    <t>7.8855556</t>
  </si>
  <si>
    <t>-76.6347222</t>
  </si>
  <si>
    <t>7.8855556_-76.6347222</t>
  </si>
  <si>
    <t>URABA</t>
  </si>
  <si>
    <t>Urabá Antioqueño</t>
  </si>
  <si>
    <t>ANTIOQUIA,APARTADO</t>
  </si>
  <si>
    <t>YENYFER BARBOSA</t>
  </si>
  <si>
    <t>ANTIOQUIA_APARTADO</t>
  </si>
  <si>
    <t>ARBOLETES</t>
  </si>
  <si>
    <t>ARBOLETES,COL</t>
  </si>
  <si>
    <t>8.5</t>
  </si>
  <si>
    <t>-76.4166667</t>
  </si>
  <si>
    <t>8.5_-76.4166667</t>
  </si>
  <si>
    <t>ANTIOQUIA,ARBOLETES</t>
  </si>
  <si>
    <t>ANTIOQUIA_ARBOLETES</t>
  </si>
  <si>
    <t>ARGELIA</t>
  </si>
  <si>
    <t>ARGELIA,COL</t>
  </si>
  <si>
    <t>5.7341667</t>
  </si>
  <si>
    <t>-75.1463889</t>
  </si>
  <si>
    <t>5.7341667_-75.1463889</t>
  </si>
  <si>
    <t>ANTIOQUIA,ARGELIA</t>
  </si>
  <si>
    <t>ANTIOQUIA_ARGELIA</t>
  </si>
  <si>
    <t>ARMENIA</t>
  </si>
  <si>
    <t>ARMENIA,COL</t>
  </si>
  <si>
    <t>6.1666667</t>
  </si>
  <si>
    <t>-75.8333333</t>
  </si>
  <si>
    <t>6.1666667_-75.8333333</t>
  </si>
  <si>
    <t>ANTIOQUIA,ARMENIA</t>
  </si>
  <si>
    <t>ANTIOQUIA_ARMENIA</t>
  </si>
  <si>
    <t>BARBOSA</t>
  </si>
  <si>
    <t>BARBOSA,COL</t>
  </si>
  <si>
    <t>6.45</t>
  </si>
  <si>
    <t>6.45_-75.3333333</t>
  </si>
  <si>
    <t>ANTIOQUIA,BARBOSA</t>
  </si>
  <si>
    <t>ANTIOQUIA_BARBOSA</t>
  </si>
  <si>
    <t>BELLO</t>
  </si>
  <si>
    <t>BELLO,COL</t>
  </si>
  <si>
    <t>6.3388889</t>
  </si>
  <si>
    <t>-75.5622222</t>
  </si>
  <si>
    <t>6.3388889_-75.5622222</t>
  </si>
  <si>
    <t>ANTIOQUIA,BELLO</t>
  </si>
  <si>
    <t>ANTIOQUIA_BELLO</t>
  </si>
  <si>
    <t>BELMIRA</t>
  </si>
  <si>
    <t>BELMIRA,COL</t>
  </si>
  <si>
    <t>-75.6666667</t>
  </si>
  <si>
    <t>6.6666667_-75.6666667</t>
  </si>
  <si>
    <t>ANTIOQUIA,BELMIRA</t>
  </si>
  <si>
    <t>ANTIOQUIA_BELMIRA</t>
  </si>
  <si>
    <t>BETANIA</t>
  </si>
  <si>
    <t>BETANIA,COL</t>
  </si>
  <si>
    <t>-75.9666667</t>
  </si>
  <si>
    <t>5.75_-75.9666667</t>
  </si>
  <si>
    <t>ANTIOQUIA,BETANIA</t>
  </si>
  <si>
    <t>ANTIOQUIA_BETANIA</t>
  </si>
  <si>
    <t>BETULIA</t>
  </si>
  <si>
    <t>BETULIA,COL</t>
  </si>
  <si>
    <t>6.2</t>
  </si>
  <si>
    <t>6.2_-75.9166667</t>
  </si>
  <si>
    <t>ANTIOQUIA,BETULIA</t>
  </si>
  <si>
    <t>ANTIOQUIA_BETULIA</t>
  </si>
  <si>
    <t>BRICEÑO</t>
  </si>
  <si>
    <t>BRICEÑO,COL</t>
  </si>
  <si>
    <t>7.1122222</t>
  </si>
  <si>
    <t>-75.5541667</t>
  </si>
  <si>
    <t>7.1122222_-75.5541667</t>
  </si>
  <si>
    <t>ANTIOQUIA,BRICEÑO</t>
  </si>
  <si>
    <t>ANTIOQUIA_BRICEÑO</t>
  </si>
  <si>
    <t>BURITICA</t>
  </si>
  <si>
    <t>BURITICA,COL</t>
  </si>
  <si>
    <t>6.75</t>
  </si>
  <si>
    <t>6.75_-75.9166667</t>
  </si>
  <si>
    <t>ANTIOQUIA,BURITICA</t>
  </si>
  <si>
    <t>ANTIOQUIA_BURITICA</t>
  </si>
  <si>
    <t>CACERES</t>
  </si>
  <si>
    <t>CACERES,COL</t>
  </si>
  <si>
    <t>7.6666667</t>
  </si>
  <si>
    <t>7.6666667_-75.3333333</t>
  </si>
  <si>
    <t>ANTIOQUIA,CACERES</t>
  </si>
  <si>
    <t>ANTIOQUIA_CACERES</t>
  </si>
  <si>
    <t>CAICEDO</t>
  </si>
  <si>
    <t>CAICEDO,COL</t>
  </si>
  <si>
    <t>6.45_-75.9666667</t>
  </si>
  <si>
    <t>ANTIOQUIA,CAICEDO</t>
  </si>
  <si>
    <t>ANTIOQUIA_CAICEDO</t>
  </si>
  <si>
    <t>CALDAS</t>
  </si>
  <si>
    <t>CALDAS,COL</t>
  </si>
  <si>
    <t>6.0833333</t>
  </si>
  <si>
    <t>-75.6333333</t>
  </si>
  <si>
    <t>6.0833333_-75.6333333</t>
  </si>
  <si>
    <t>ANTIOQUIA,CALDAS</t>
  </si>
  <si>
    <t>ANTIOQUIA_CALDAS</t>
  </si>
  <si>
    <t>CAMPAMENTO</t>
  </si>
  <si>
    <t>CAMPAMENTO,COL</t>
  </si>
  <si>
    <t>7.0833333</t>
  </si>
  <si>
    <t>-75.25</t>
  </si>
  <si>
    <t>7.0833333_-75.25</t>
  </si>
  <si>
    <t>ANTIOQUIA,CAMPAMENTO</t>
  </si>
  <si>
    <t>ANTIOQUIA_CAMPAMENTO</t>
  </si>
  <si>
    <t>CAÑASGORDAS</t>
  </si>
  <si>
    <t>CAÑASGORDAS,COL</t>
  </si>
  <si>
    <t>-76</t>
  </si>
  <si>
    <t>6.75_-76</t>
  </si>
  <si>
    <t>ANTIOQUIA,CAÑASGORDAS</t>
  </si>
  <si>
    <t>ANTIOQUIA_CAÑASGORDAS</t>
  </si>
  <si>
    <t>CARACOLI</t>
  </si>
  <si>
    <t>CARACOLI,COL</t>
  </si>
  <si>
    <t>6.4119444</t>
  </si>
  <si>
    <t>-74.7605556</t>
  </si>
  <si>
    <t>6.4119444_-74.7605556</t>
  </si>
  <si>
    <t>ANTIOQUIA,CARACOLI</t>
  </si>
  <si>
    <t>ANTIOQUIA_CARACOLI</t>
  </si>
  <si>
    <t>CARAMANTA</t>
  </si>
  <si>
    <t>CARAMANTA,COL</t>
  </si>
  <si>
    <t>-75.5833333</t>
  </si>
  <si>
    <t>5.5833333_-75.5833333</t>
  </si>
  <si>
    <t>ANTIOQUIA,CARAMANTA</t>
  </si>
  <si>
    <t>ANTIOQUIA_CARAMANTA</t>
  </si>
  <si>
    <t>CAREPA</t>
  </si>
  <si>
    <t>CAREPA,COL</t>
  </si>
  <si>
    <t>7.7663889</t>
  </si>
  <si>
    <t>-76.6611111</t>
  </si>
  <si>
    <t>7.7663889_-76.6611111</t>
  </si>
  <si>
    <t>ANTIOQUIA,CAREPA</t>
  </si>
  <si>
    <t>ANTIOQUIA_CAREPA</t>
  </si>
  <si>
    <t>CAROLINA</t>
  </si>
  <si>
    <t>CAROLINA,COL</t>
  </si>
  <si>
    <t>6.8</t>
  </si>
  <si>
    <t>6.8_-75.25</t>
  </si>
  <si>
    <t>ANTIOQUIA,CAROLINA</t>
  </si>
  <si>
    <t>ANTIOQUIA_CAROLINA</t>
  </si>
  <si>
    <t>CAUCASIA</t>
  </si>
  <si>
    <t>CAUCASIA,COL</t>
  </si>
  <si>
    <t>7.9166667</t>
  </si>
  <si>
    <t>-75</t>
  </si>
  <si>
    <t>7.9166667_-75</t>
  </si>
  <si>
    <t>ANTIOQUIA,CAUCASIA</t>
  </si>
  <si>
    <t>ANTIOQUIA_CAUCASIA</t>
  </si>
  <si>
    <t>CHIGORODO</t>
  </si>
  <si>
    <t>CHIGORODO,COL</t>
  </si>
  <si>
    <t>-76.6666667</t>
  </si>
  <si>
    <t>7.6666667_-76.6666667</t>
  </si>
  <si>
    <t>ANTIOQUIA,CHIGORODO</t>
  </si>
  <si>
    <t>ANTIOQUIA_CHIGORODO</t>
  </si>
  <si>
    <t>CISNEROS</t>
  </si>
  <si>
    <t>CISNEROS,COL</t>
  </si>
  <si>
    <t>6.5833333</t>
  </si>
  <si>
    <t>6.5833333_-75.0833333</t>
  </si>
  <si>
    <t>ANTIOQUIA,CISNEROS</t>
  </si>
  <si>
    <t>ANTIOQUIA_CISNEROS</t>
  </si>
  <si>
    <t>CIUDAD BOLIVAR</t>
  </si>
  <si>
    <t>CIUDAD BOLIVAR,COL</t>
  </si>
  <si>
    <t>5.8333333</t>
  </si>
  <si>
    <t>5.8333333_-76</t>
  </si>
  <si>
    <t>ANTIOQUIA,CIUDAD BOLIVAR</t>
  </si>
  <si>
    <t>ANTIOQUIA_CIUDAD BOLIVAR</t>
  </si>
  <si>
    <t>COCORNA</t>
  </si>
  <si>
    <t>COCORNA,COL</t>
  </si>
  <si>
    <t>6</t>
  </si>
  <si>
    <t>6_-75</t>
  </si>
  <si>
    <t>ANTIOQUIA,COCORNA</t>
  </si>
  <si>
    <t>ANTIOQUIA_COCORNA</t>
  </si>
  <si>
    <t>CONCEPCION</t>
  </si>
  <si>
    <t>CONCEPCION,COL</t>
  </si>
  <si>
    <t>6.4166667</t>
  </si>
  <si>
    <t>6.4166667_-75.25</t>
  </si>
  <si>
    <t>ANTIOQUIA,CONCEPCION</t>
  </si>
  <si>
    <t>ANTIOQUIA_CONCEPCION</t>
  </si>
  <si>
    <t>CONCORDIA</t>
  </si>
  <si>
    <t>CONCORDIA,COL</t>
  </si>
  <si>
    <t>6.0833333_-75.9166667</t>
  </si>
  <si>
    <t>ANTIOQUIA,CONCORDIA</t>
  </si>
  <si>
    <t>ANTIOQUIA_CONCORDIA</t>
  </si>
  <si>
    <t>COPACABANA</t>
  </si>
  <si>
    <t>COPACABANA,COL</t>
  </si>
  <si>
    <t>6.3333333_-75.5</t>
  </si>
  <si>
    <t>ANTIOQUIA,COPACABANA</t>
  </si>
  <si>
    <t>ANTIOQUIA_COPACABANA</t>
  </si>
  <si>
    <t>DABEIBA</t>
  </si>
  <si>
    <t>DABEIBA,COL</t>
  </si>
  <si>
    <t>-76.25</t>
  </si>
  <si>
    <t>7_-76.25</t>
  </si>
  <si>
    <t>ANTIOQUIA,DABEIBA</t>
  </si>
  <si>
    <t>ANTIOQUIA_DABEIBA</t>
  </si>
  <si>
    <t>DONMATIAS</t>
  </si>
  <si>
    <t>DONMATIAS,COL</t>
  </si>
  <si>
    <t>6.5</t>
  </si>
  <si>
    <t>6.5_-75.3333333</t>
  </si>
  <si>
    <t>ANTIOQUIA,DONMATIAS</t>
  </si>
  <si>
    <t>ANTIOQUIA_DONMATIAS</t>
  </si>
  <si>
    <t>EBEJICO</t>
  </si>
  <si>
    <t>EBEJICO,COL</t>
  </si>
  <si>
    <t>-75.75</t>
  </si>
  <si>
    <t>6.3333333_-75.75</t>
  </si>
  <si>
    <t>ANTIOQUIA,EBEJICO</t>
  </si>
  <si>
    <t>ANTIOQUIA_EBEJICO</t>
  </si>
  <si>
    <t>EL BAGRE</t>
  </si>
  <si>
    <t>EL BAGRE,COL</t>
  </si>
  <si>
    <t>7.5941667</t>
  </si>
  <si>
    <t>-74.8119444</t>
  </si>
  <si>
    <t>7.5941667_-74.8119444</t>
  </si>
  <si>
    <t>ANTIOQUIA,EL BAGRE</t>
  </si>
  <si>
    <t>ANTIOQUIA_EL BAGRE</t>
  </si>
  <si>
    <t>EL CARMEN DE VIBORAL</t>
  </si>
  <si>
    <t>EL CARMEN DE VIBORAL,COL</t>
  </si>
  <si>
    <t>6.085</t>
  </si>
  <si>
    <t>-75.3386111</t>
  </si>
  <si>
    <t>6.085_-75.3386111</t>
  </si>
  <si>
    <t>ANTIOQUIA,EL CARMEN DE VIBORAL</t>
  </si>
  <si>
    <t>ANTIOQUIA_EL CARMEN DE VIBORAL</t>
  </si>
  <si>
    <t>EL SANTUARIO</t>
  </si>
  <si>
    <t>EL SANTUARIO,COL</t>
  </si>
  <si>
    <t>6.1333333_-75.25</t>
  </si>
  <si>
    <t>ANTIOQUIA,EL SANTUARIO</t>
  </si>
  <si>
    <t>ANTIOQUIA_EL SANTUARIO</t>
  </si>
  <si>
    <t>ENTRERRIOS</t>
  </si>
  <si>
    <t>ENTRERRIOS,COL</t>
  </si>
  <si>
    <t>6.5833333_-75.5833333</t>
  </si>
  <si>
    <t>ANTIOQUIA,ENTRERRIOS</t>
  </si>
  <si>
    <t>ANTIOQUIA_ENTRERRIOS</t>
  </si>
  <si>
    <t>ENVIGADO</t>
  </si>
  <si>
    <t>ENVIGADO,COL</t>
  </si>
  <si>
    <t>6.1730556</t>
  </si>
  <si>
    <t>-75.5638889</t>
  </si>
  <si>
    <t>6.1730556_-75.5638889</t>
  </si>
  <si>
    <t>ANTIOQUIA,ENVIGADO</t>
  </si>
  <si>
    <t>ANTIOQUIA_ENVIGADO</t>
  </si>
  <si>
    <t>FREDONIA</t>
  </si>
  <si>
    <t>FREDONIA,COL</t>
  </si>
  <si>
    <t>5.9166667</t>
  </si>
  <si>
    <t>5.9166667_-75.6666667</t>
  </si>
  <si>
    <t>ANTIOQUIA,FREDONIA</t>
  </si>
  <si>
    <t>ANTIOQUIA_FREDONIA</t>
  </si>
  <si>
    <t>FRONTINO</t>
  </si>
  <si>
    <t>FRONTINO,COL</t>
  </si>
  <si>
    <t>-76.3333333</t>
  </si>
  <si>
    <t>6.6666667_-76.3333333</t>
  </si>
  <si>
    <t>ANTIOQUIA,FRONTINO</t>
  </si>
  <si>
    <t>ANTIOQUIA_FRONTINO</t>
  </si>
  <si>
    <t>GIRALDO</t>
  </si>
  <si>
    <t>GIRALDO,COL</t>
  </si>
  <si>
    <t>6.6666667_-75.9166667</t>
  </si>
  <si>
    <t>ANTIOQUIA,GIRALDO</t>
  </si>
  <si>
    <t>ANTIOQUIA_GIRALDO</t>
  </si>
  <si>
    <t>GIRARDOTA</t>
  </si>
  <si>
    <t>GIRARDOTA,COL</t>
  </si>
  <si>
    <t>-75.45</t>
  </si>
  <si>
    <t>6.4166667_-75.45</t>
  </si>
  <si>
    <t>ANTIOQUIA,GIRARDOTA</t>
  </si>
  <si>
    <t>ANTIOQUIA_GIRARDOTA</t>
  </si>
  <si>
    <t>GOMEZ PLATA</t>
  </si>
  <si>
    <t>GOMEZ PLATA,COL</t>
  </si>
  <si>
    <t>6.75_-75.8333333</t>
  </si>
  <si>
    <t>ANTIOQUIA,GOMEZ PLATA</t>
  </si>
  <si>
    <t>ANTIOQUIA_GOMEZ PLATA</t>
  </si>
  <si>
    <t>GRANADA</t>
  </si>
  <si>
    <t>GRANADA,COL</t>
  </si>
  <si>
    <t>-75.1333333</t>
  </si>
  <si>
    <t>6.1666667_-75.1333333</t>
  </si>
  <si>
    <t>ANTIOQUIA,GRANADA</t>
  </si>
  <si>
    <t>ANTIOQUIA_GRANADA</t>
  </si>
  <si>
    <t>GUADALUPE</t>
  </si>
  <si>
    <t>GUADALUPE,COL</t>
  </si>
  <si>
    <t>6.8175</t>
  </si>
  <si>
    <t>-75.2441667</t>
  </si>
  <si>
    <t>6.8175_-75.2441667</t>
  </si>
  <si>
    <t>ANTIOQUIA,GUADALUPE</t>
  </si>
  <si>
    <t>ANTIOQUIA_GUADALUPE</t>
  </si>
  <si>
    <t>GUARNE</t>
  </si>
  <si>
    <t>GUARNE,COL</t>
  </si>
  <si>
    <t>6.25</t>
  </si>
  <si>
    <t>6.25_-75.4166667</t>
  </si>
  <si>
    <t>ANTIOQUIA,GUARNE</t>
  </si>
  <si>
    <t>ANTIOQUIA_GUARNE</t>
  </si>
  <si>
    <t>GUATAPE</t>
  </si>
  <si>
    <t>GUATAPE,COL</t>
  </si>
  <si>
    <t>-75.1666667</t>
  </si>
  <si>
    <t>6.25_-75.1666667</t>
  </si>
  <si>
    <t>ANTIOQUIA,GUATAPE</t>
  </si>
  <si>
    <t>ANTIOQUIA_GUATAPE</t>
  </si>
  <si>
    <t>HELICONIA</t>
  </si>
  <si>
    <t>HELICONIA,COL</t>
  </si>
  <si>
    <t>6.2333333</t>
  </si>
  <si>
    <t>6.2333333_-75.75</t>
  </si>
  <si>
    <t>ANTIOQUIA,HELICONIA</t>
  </si>
  <si>
    <t>ANTIOQUIA_HELICONIA</t>
  </si>
  <si>
    <t>HISPANIA</t>
  </si>
  <si>
    <t>HISPANIA,COL</t>
  </si>
  <si>
    <t>5.8025</t>
  </si>
  <si>
    <t>-75.9116667</t>
  </si>
  <si>
    <t>5.8025_-75.9116667</t>
  </si>
  <si>
    <t>ANTIOQUIA,HISPANIA</t>
  </si>
  <si>
    <t>ANTIOQUIA_HISPANIA</t>
  </si>
  <si>
    <t>ITAGUI</t>
  </si>
  <si>
    <t>ITAGUI,COL</t>
  </si>
  <si>
    <t>6.1719444</t>
  </si>
  <si>
    <t>-75.6113889</t>
  </si>
  <si>
    <t>6.1719444_-75.6113889</t>
  </si>
  <si>
    <t>ANTIOQUIA,ITAGUI</t>
  </si>
  <si>
    <t>ANTIOQUIA_ITAGUI</t>
  </si>
  <si>
    <t>ITUANGO</t>
  </si>
  <si>
    <t>ITUANGO,COL</t>
  </si>
  <si>
    <t>7.25</t>
  </si>
  <si>
    <t>7.25_-76</t>
  </si>
  <si>
    <t>ANTIOQUIA,ITUANGO</t>
  </si>
  <si>
    <t>ANTIOQUIA_ITUANGO</t>
  </si>
  <si>
    <t>JARDIN</t>
  </si>
  <si>
    <t>JARDIN,COL</t>
  </si>
  <si>
    <t>5.5833333_-75.8333333</t>
  </si>
  <si>
    <t>ANTIOQUIA,JARDIN</t>
  </si>
  <si>
    <t>ANTIOQUIA_JARDIN</t>
  </si>
  <si>
    <t>JERICO</t>
  </si>
  <si>
    <t>JERICO,COL</t>
  </si>
  <si>
    <t>5.75_-75.75</t>
  </si>
  <si>
    <t>ANTIOQUIA,JERICO</t>
  </si>
  <si>
    <t>ANTIOQUIA_JERICO</t>
  </si>
  <si>
    <t>LA CEJA</t>
  </si>
  <si>
    <t>LA CEJA,COL</t>
  </si>
  <si>
    <t>6_-75.4166667</t>
  </si>
  <si>
    <t>ANTIOQUIA,LA CEJA</t>
  </si>
  <si>
    <t>ANTIOQUIA_LA CEJA</t>
  </si>
  <si>
    <t>LA ESTRELLA</t>
  </si>
  <si>
    <t>LA ESTRELLA,COL</t>
  </si>
  <si>
    <t>6.1666667_-75.6666667</t>
  </si>
  <si>
    <t>ANTIOQUIA,LA ESTRELLA</t>
  </si>
  <si>
    <t>ANTIOQUIA_LA ESTRELLA</t>
  </si>
  <si>
    <t>LA PINTADA</t>
  </si>
  <si>
    <t>LA PINTADA,COL</t>
  </si>
  <si>
    <t>-75.6</t>
  </si>
  <si>
    <t>5.75_-75.6</t>
  </si>
  <si>
    <t>ANTIOQUIA,LA PINTADA</t>
  </si>
  <si>
    <t>ANTIOQUIA_LA PINTADA</t>
  </si>
  <si>
    <t>LA UNION</t>
  </si>
  <si>
    <t>LA UNION,COL</t>
  </si>
  <si>
    <t>5.9166667_-75.3333333</t>
  </si>
  <si>
    <t>ANTIOQUIA,LA UNION</t>
  </si>
  <si>
    <t>ANTIOQUIA_LA UNION</t>
  </si>
  <si>
    <t>LIBORINA</t>
  </si>
  <si>
    <t>LIBORINA,COL</t>
  </si>
  <si>
    <t>6.75_-75.75</t>
  </si>
  <si>
    <t>ANTIOQUIA,LIBORINA</t>
  </si>
  <si>
    <t>ANTIOQUIA_LIBORINA</t>
  </si>
  <si>
    <t>MACEO</t>
  </si>
  <si>
    <t>MACEO,COL</t>
  </si>
  <si>
    <t>-74.75</t>
  </si>
  <si>
    <t>6.5_-74.75</t>
  </si>
  <si>
    <t>ANTIOQUIA,MACEO</t>
  </si>
  <si>
    <t>ANTIOQUIA_MACEO</t>
  </si>
  <si>
    <t>MARINILLA</t>
  </si>
  <si>
    <t>MARINILLA,COL</t>
  </si>
  <si>
    <t>-75.3</t>
  </si>
  <si>
    <t>6.2_-75.3</t>
  </si>
  <si>
    <t>ANTIOQUIA,MARINILLA</t>
  </si>
  <si>
    <t>ANTIOQUIA_MARINILLA</t>
  </si>
  <si>
    <t>MEDELLIN</t>
  </si>
  <si>
    <t>MEDELLIN,COL</t>
  </si>
  <si>
    <t>6.2913889</t>
  </si>
  <si>
    <t>-75.5361111</t>
  </si>
  <si>
    <t>6.2913889_-75.5361111</t>
  </si>
  <si>
    <t>ANTIOQUIA,MEDELLIN</t>
  </si>
  <si>
    <t>ANTIOQUIA_MEDELLIN</t>
  </si>
  <si>
    <t>MONTEBELLO</t>
  </si>
  <si>
    <t>MONTEBELLO,COL</t>
  </si>
  <si>
    <t>5.9166667_-75.5</t>
  </si>
  <si>
    <t>ANTIOQUIA,MONTEBELLO</t>
  </si>
  <si>
    <t>ANTIOQUIA_MONTEBELLO</t>
  </si>
  <si>
    <t>MURINDO</t>
  </si>
  <si>
    <t>MURINDO,COL</t>
  </si>
  <si>
    <t>-76.8</t>
  </si>
  <si>
    <t>6.8_-76.8</t>
  </si>
  <si>
    <t>Chocó</t>
  </si>
  <si>
    <t>ANTIOQUIA,MURINDO</t>
  </si>
  <si>
    <t>ANTIOQUIA_MURINDO</t>
  </si>
  <si>
    <t>MUTATA</t>
  </si>
  <si>
    <t>MUTATA,COL</t>
  </si>
  <si>
    <t>7.3333333</t>
  </si>
  <si>
    <t>-76.5</t>
  </si>
  <si>
    <t>7.3333333_-76.5</t>
  </si>
  <si>
    <t>ANTIOQUIA,MUTATA</t>
  </si>
  <si>
    <t>ANTIOQUIA_MUTATA</t>
  </si>
  <si>
    <t>NARIÑO</t>
  </si>
  <si>
    <t>NARIÑO,COL</t>
  </si>
  <si>
    <t>5.6</t>
  </si>
  <si>
    <t>5.6_-75.1666667</t>
  </si>
  <si>
    <t>ANTIOQUIA,NARIÑO</t>
  </si>
  <si>
    <t>ANTIOQUIA_NARIÑO</t>
  </si>
  <si>
    <t>NECHI</t>
  </si>
  <si>
    <t>NECHI,COL</t>
  </si>
  <si>
    <t>8.0963889</t>
  </si>
  <si>
    <t>-74.7758333</t>
  </si>
  <si>
    <t>8.0963889_-74.7758333</t>
  </si>
  <si>
    <t>ANTIOQUIA,NECHI</t>
  </si>
  <si>
    <t>ANTIOQUIA_NECHI</t>
  </si>
  <si>
    <t>NECOCLI</t>
  </si>
  <si>
    <t>NECOCLI,COL</t>
  </si>
  <si>
    <t>8.4238889</t>
  </si>
  <si>
    <t>-76.7911111</t>
  </si>
  <si>
    <t>8.4238889_-76.7911111</t>
  </si>
  <si>
    <t>ANTIOQUIA,NECOCLI</t>
  </si>
  <si>
    <t>ANTIOQUIA_NECOCLI</t>
  </si>
  <si>
    <t>OLAYA</t>
  </si>
  <si>
    <t>OLAYA,COL</t>
  </si>
  <si>
    <t>6.6666667_-75.75</t>
  </si>
  <si>
    <t>ANTIOQUIA,OLAYA</t>
  </si>
  <si>
    <t>ANTIOQUIA_OLAYA</t>
  </si>
  <si>
    <t>PEÑOL</t>
  </si>
  <si>
    <t>PEÑOL,COL</t>
  </si>
  <si>
    <t>6.25_-75.25</t>
  </si>
  <si>
    <t>ANTIOQUIA,PEÑOL</t>
  </si>
  <si>
    <t>ANTIOQUIA_PEÑOL</t>
  </si>
  <si>
    <t>PEQUE</t>
  </si>
  <si>
    <t>PEQUE,COL</t>
  </si>
  <si>
    <t>7_-75.8333333</t>
  </si>
  <si>
    <t>ANTIOQUIA,PEQUE</t>
  </si>
  <si>
    <t>ANTIOQUIA_PEQUE</t>
  </si>
  <si>
    <t>PUEBLORRICO</t>
  </si>
  <si>
    <t>PUEBLORRICO,COL</t>
  </si>
  <si>
    <t>5.8</t>
  </si>
  <si>
    <t>-75.85</t>
  </si>
  <si>
    <t>5.8_-75.85</t>
  </si>
  <si>
    <t>ANTIOQUIA,PUEBLORRICO</t>
  </si>
  <si>
    <t>ANTIOQUIA_PUEBLORRICO</t>
  </si>
  <si>
    <t>PUERTO BERRIO</t>
  </si>
  <si>
    <t>PUERTO BERRIO,COL</t>
  </si>
  <si>
    <t>-74.5</t>
  </si>
  <si>
    <t>6.4166667_-74.5</t>
  </si>
  <si>
    <t>MAGDALENA MEDIO</t>
  </si>
  <si>
    <t>ANTIOQUIA,PUERTO BERRIO</t>
  </si>
  <si>
    <t>LOLY NAVARRO</t>
  </si>
  <si>
    <t>ANTIOQUIA_PUERTO BERRIO</t>
  </si>
  <si>
    <t>PUERTO NARE</t>
  </si>
  <si>
    <t>PUERTO NARE,COL</t>
  </si>
  <si>
    <t>6.1916667</t>
  </si>
  <si>
    <t>-74.5866667</t>
  </si>
  <si>
    <t>6.1916667_-74.5866667</t>
  </si>
  <si>
    <t>ANTIOQUIA,PUERTO NARE</t>
  </si>
  <si>
    <t>ANTIOQUIA_PUERTO NARE</t>
  </si>
  <si>
    <t>PUERTO TRIUNFO</t>
  </si>
  <si>
    <t>PUERTO TRIUNFO,COL</t>
  </si>
  <si>
    <t>5.8708333</t>
  </si>
  <si>
    <t>-74.6455556</t>
  </si>
  <si>
    <t>5.8708333_-74.6455556</t>
  </si>
  <si>
    <t>ANTIOQUIA,PUERTO TRIUNFO</t>
  </si>
  <si>
    <t>ANTIOQUIA_PUERTO TRIUNFO</t>
  </si>
  <si>
    <t>REMEDIOS</t>
  </si>
  <si>
    <t>REMEDIOS,COL</t>
  </si>
  <si>
    <t>-74.4166667</t>
  </si>
  <si>
    <t>7_-74.4166667</t>
  </si>
  <si>
    <t>ANTIOQUIA,REMEDIOS</t>
  </si>
  <si>
    <t>ANTIOQUIA_REMEDIOS</t>
  </si>
  <si>
    <t>RETIRO</t>
  </si>
  <si>
    <t>RETIRO,COL</t>
  </si>
  <si>
    <t>6.0833333_-75.5</t>
  </si>
  <si>
    <t>ANTIOQUIA,RETIRO</t>
  </si>
  <si>
    <t>ANTIOQUIA_RETIRO</t>
  </si>
  <si>
    <t>RIONEGRO</t>
  </si>
  <si>
    <t>RIONEGRO,COL</t>
  </si>
  <si>
    <t>6.1666667_-75.4166667</t>
  </si>
  <si>
    <t>ANTIOQUIA,RIONEGRO</t>
  </si>
  <si>
    <t>ANTIOQUIA_RIONEGRO</t>
  </si>
  <si>
    <t>SABANALARGA</t>
  </si>
  <si>
    <t>SABANALARGA,COL</t>
  </si>
  <si>
    <t>6.9166667</t>
  </si>
  <si>
    <t>-75.8</t>
  </si>
  <si>
    <t>6.9166667_-75.8</t>
  </si>
  <si>
    <t>ANTIOQUIA,SABANALARGA</t>
  </si>
  <si>
    <t>ANTIOQUIA_SABANALARGA</t>
  </si>
  <si>
    <t>SABANETA</t>
  </si>
  <si>
    <t>SABANETA,COL</t>
  </si>
  <si>
    <t>6.15</t>
  </si>
  <si>
    <t>6.15_-75.6</t>
  </si>
  <si>
    <t>ANTIOQUIA,SABANETA</t>
  </si>
  <si>
    <t>ANTIOQUIA_SABANETA</t>
  </si>
  <si>
    <t>SALGAR</t>
  </si>
  <si>
    <t>SALGAR,COL</t>
  </si>
  <si>
    <t>6_-76</t>
  </si>
  <si>
    <t>ANTIOQUIA,SALGAR</t>
  </si>
  <si>
    <t>ANTIOQUIA_SALGAR</t>
  </si>
  <si>
    <t>SAN ANDRES DE CUERQUIA</t>
  </si>
  <si>
    <t>SAN ANDRES DE CUERQUIA,COL</t>
  </si>
  <si>
    <t>6.917</t>
  </si>
  <si>
    <t>-75.667</t>
  </si>
  <si>
    <t>6.917_-75.667</t>
  </si>
  <si>
    <t>ANTIOQUIA,SAN ANDRES DE CUERQUIA</t>
  </si>
  <si>
    <t>ANTIOQUIA_SAN ANDRES DE CUERQUIA</t>
  </si>
  <si>
    <t>SAN CARLOS</t>
  </si>
  <si>
    <t>SAN CARLOS,COL</t>
  </si>
  <si>
    <t>6.2_-74.9166667</t>
  </si>
  <si>
    <t>ANTIOQUIA,SAN CARLOS</t>
  </si>
  <si>
    <t>ANTIOQUIA_SAN CARLOS</t>
  </si>
  <si>
    <t>SAN FRANCISCO</t>
  </si>
  <si>
    <t>SAN FRANCISCO,COL</t>
  </si>
  <si>
    <t>6.1166667</t>
  </si>
  <si>
    <t>-75.9833333</t>
  </si>
  <si>
    <t>6.1166667_-75.9833333</t>
  </si>
  <si>
    <t>ANTIOQUIA,SAN FRANCISCO</t>
  </si>
  <si>
    <t>ANTIOQUIA_SAN FRANCISCO</t>
  </si>
  <si>
    <t>SAN JERONIMO</t>
  </si>
  <si>
    <t>SAN JERONIMO,COL</t>
  </si>
  <si>
    <t>6.45_-75.7</t>
  </si>
  <si>
    <t>ANTIOQUIA,SAN JERONIMO</t>
  </si>
  <si>
    <t>ANTIOQUIA_SAN JERONIMO</t>
  </si>
  <si>
    <t>SAN JOSE DE LA MONTAÑA</t>
  </si>
  <si>
    <t>SAN JOSE DE LA MONTAÑA,COL</t>
  </si>
  <si>
    <t>6.8502778</t>
  </si>
  <si>
    <t>-75.6833333</t>
  </si>
  <si>
    <t>6.8502778_-75.6833333</t>
  </si>
  <si>
    <t>ANTIOQUIA,SAN JOSE DE LA MONTAÑA</t>
  </si>
  <si>
    <t>ANTIOQUIA_SAN JOSE DE LA MONTAÑA</t>
  </si>
  <si>
    <t>SAN JUAN DE URABA</t>
  </si>
  <si>
    <t>SAN JUAN DE URABA,COL</t>
  </si>
  <si>
    <t>8.7630556</t>
  </si>
  <si>
    <t>-76.53</t>
  </si>
  <si>
    <t>8.7630556_-76.53</t>
  </si>
  <si>
    <t>ANTIOQUIA,SAN JUAN DE URABA</t>
  </si>
  <si>
    <t>ANTIOQUIA_SAN JUAN DE URABA</t>
  </si>
  <si>
    <t>SAN LUIS</t>
  </si>
  <si>
    <t>SAN LUIS,COL</t>
  </si>
  <si>
    <t>-74.8333333</t>
  </si>
  <si>
    <t>6_-74.8333333</t>
  </si>
  <si>
    <t>ANTIOQUIA,SAN LUIS</t>
  </si>
  <si>
    <t>ANTIOQUIA_SAN LUIS</t>
  </si>
  <si>
    <t>SAN PEDRO DE LOS MILAGROS</t>
  </si>
  <si>
    <t>SAN PEDRO DE LOS MILAGROS,COL</t>
  </si>
  <si>
    <t>6.45_-75.5833333</t>
  </si>
  <si>
    <t>ANTIOQUIA,SAN PEDRO DE LOS MILAGROS</t>
  </si>
  <si>
    <t>ANTIOQUIA_SAN PEDRO DE LOS MILAGROS</t>
  </si>
  <si>
    <t>SAN PEDRO DE URABA</t>
  </si>
  <si>
    <t>SAN PEDRO DE URABA,COL</t>
  </si>
  <si>
    <t>8.2761111</t>
  </si>
  <si>
    <t>-76.3786111</t>
  </si>
  <si>
    <t>8.2761111_-76.3786111</t>
  </si>
  <si>
    <t>ANTIOQUIA,SAN PEDRO DE URABA</t>
  </si>
  <si>
    <t>ANTIOQUIA_SAN PEDRO DE URABA</t>
  </si>
  <si>
    <t>SAN RAFAEL</t>
  </si>
  <si>
    <t>SAN RAFAEL,COL</t>
  </si>
  <si>
    <t>6.3</t>
  </si>
  <si>
    <t>6.3_-75</t>
  </si>
  <si>
    <t>ANTIOQUIA,SAN RAFAEL</t>
  </si>
  <si>
    <t>ANTIOQUIA_SAN RAFAEL</t>
  </si>
  <si>
    <t>SAN ROQUE</t>
  </si>
  <si>
    <t>SAN ROQUE,COL</t>
  </si>
  <si>
    <t>6.4166667_-74.8333333</t>
  </si>
  <si>
    <t>ANTIOQUIA,SAN ROQUE</t>
  </si>
  <si>
    <t>ANTIOQUIA_SAN ROQUE</t>
  </si>
  <si>
    <t>SAN VICENTE FERRER</t>
  </si>
  <si>
    <t>SAN VICENTE FERRER,COL</t>
  </si>
  <si>
    <t>6.3333333_-75.3333333</t>
  </si>
  <si>
    <t>ANTIOQUIA,SAN VICENTE FERRER</t>
  </si>
  <si>
    <t>ANTIOQUIA_SAN VICENTE FERRER</t>
  </si>
  <si>
    <t>SANTA BARBARA</t>
  </si>
  <si>
    <t>SANTA BARBARA,COL</t>
  </si>
  <si>
    <t>5.8666667</t>
  </si>
  <si>
    <t>5.8666667_-75.5833333</t>
  </si>
  <si>
    <t>ANTIOQUIA,SANTA BARBARA</t>
  </si>
  <si>
    <t>ANTIOQUIA_SANTA BARBARA</t>
  </si>
  <si>
    <t>SANTA ROSA DE OSOS</t>
  </si>
  <si>
    <t>SANTA ROSA DE OSOS,COL</t>
  </si>
  <si>
    <t>6.6666667_-75.4166667</t>
  </si>
  <si>
    <t>ANTIOQUIA,SANTA ROSA DE OSOS</t>
  </si>
  <si>
    <t>ANTIOQUIA_SANTA ROSA DE OSOS</t>
  </si>
  <si>
    <t>SANTAFE DE ANTIOQUIA</t>
  </si>
  <si>
    <t>SANTAFE DE ANTIOQUIA,COL</t>
  </si>
  <si>
    <t>6.5597222</t>
  </si>
  <si>
    <t>-75.8280556</t>
  </si>
  <si>
    <t>6.5597222_-75.8280556</t>
  </si>
  <si>
    <t>ANTIOQUIA,SANTAFE DE ANTIOQUIA</t>
  </si>
  <si>
    <t>ANTIOQUIA_SANTAFE DE ANTIOQUIA</t>
  </si>
  <si>
    <t>SANTO DOMINGO</t>
  </si>
  <si>
    <t>SANTO DOMINGO,COL</t>
  </si>
  <si>
    <t>6.4722222</t>
  </si>
  <si>
    <t>-75.1647222</t>
  </si>
  <si>
    <t>6.4722222_-75.1647222</t>
  </si>
  <si>
    <t>ANTIOQUIA,SANTO DOMINGO</t>
  </si>
  <si>
    <t>ANTIOQUIA_SANTO DOMINGO</t>
  </si>
  <si>
    <t>SEGOVIA</t>
  </si>
  <si>
    <t>SEGOVIA,COL</t>
  </si>
  <si>
    <t>7.25_-74.75</t>
  </si>
  <si>
    <t>ANTIOQUIA,SEGOVIA</t>
  </si>
  <si>
    <t>ANTIOQUIA_SEGOVIA</t>
  </si>
  <si>
    <t>SONSON</t>
  </si>
  <si>
    <t>SONSON,COL</t>
  </si>
  <si>
    <t>5.75_-75</t>
  </si>
  <si>
    <t>ANTIOQUIA,SONSON</t>
  </si>
  <si>
    <t>ANTIOQUIA_SONSON</t>
  </si>
  <si>
    <t>SOPETRAN</t>
  </si>
  <si>
    <t>SOPETRAN,COL</t>
  </si>
  <si>
    <t>6.5_-75.75</t>
  </si>
  <si>
    <t>ANTIOQUIA,SOPETRAN</t>
  </si>
  <si>
    <t>ANTIOQUIA_SOPETRAN</t>
  </si>
  <si>
    <t>TAMESIS</t>
  </si>
  <si>
    <t>TAMESIS,COL</t>
  </si>
  <si>
    <t>5.6666667</t>
  </si>
  <si>
    <t>5.6666667_-75.6666667</t>
  </si>
  <si>
    <t>ANTIOQUIA,TAMESIS</t>
  </si>
  <si>
    <t>ANTIOQUIA_TAMESIS</t>
  </si>
  <si>
    <t>TARAZA</t>
  </si>
  <si>
    <t>TARAZA,COL</t>
  </si>
  <si>
    <t>7.5833333</t>
  </si>
  <si>
    <t>-75.35</t>
  </si>
  <si>
    <t>7.5833333_-75.35</t>
  </si>
  <si>
    <t>ANTIOQUIA,TARAZA</t>
  </si>
  <si>
    <t>ANTIOQUIA_TARAZA</t>
  </si>
  <si>
    <t>TARSO</t>
  </si>
  <si>
    <t>TARSO,COL</t>
  </si>
  <si>
    <t>5.8333333_-75.8333333</t>
  </si>
  <si>
    <t>ANTIOQUIA,TARSO</t>
  </si>
  <si>
    <t>ANTIOQUIA_TARSO</t>
  </si>
  <si>
    <t>TITIRIBI</t>
  </si>
  <si>
    <t>TITIRIBI,COL</t>
  </si>
  <si>
    <t>6.0833333_-75.8</t>
  </si>
  <si>
    <t>ANTIOQUIA,TITIRIBI</t>
  </si>
  <si>
    <t>ANTIOQUIA_TITIRIBI</t>
  </si>
  <si>
    <t>TOLEDO</t>
  </si>
  <si>
    <t>TOLEDO,COL</t>
  </si>
  <si>
    <t>7_-75.7</t>
  </si>
  <si>
    <t>ANTIOQUIA,TOLEDO</t>
  </si>
  <si>
    <t>ANTIOQUIA_TOLEDO</t>
  </si>
  <si>
    <t>TURBO</t>
  </si>
  <si>
    <t>TURBO,COL</t>
  </si>
  <si>
    <t>8</t>
  </si>
  <si>
    <t>-76.5833333</t>
  </si>
  <si>
    <t>8_-76.5833333</t>
  </si>
  <si>
    <t>ANTIOQUIA,TURBO</t>
  </si>
  <si>
    <t>ANTIOQUIA_TURBO</t>
  </si>
  <si>
    <t>URAMITA</t>
  </si>
  <si>
    <t>URAMITA,COL</t>
  </si>
  <si>
    <t>6.8994444</t>
  </si>
  <si>
    <t>-76.1741667</t>
  </si>
  <si>
    <t>6.8994444_-76.1741667</t>
  </si>
  <si>
    <t>ANTIOQUIA,URAMITA</t>
  </si>
  <si>
    <t>ANTIOQUIA_URAMITA</t>
  </si>
  <si>
    <t>URRAO</t>
  </si>
  <si>
    <t>URRAO,COL</t>
  </si>
  <si>
    <t>6.3333333_-76.4166667</t>
  </si>
  <si>
    <t>ANTIOQUIA,URRAO</t>
  </si>
  <si>
    <t>ANTIOQUIA_URRAO</t>
  </si>
  <si>
    <t>VALDIVIA</t>
  </si>
  <si>
    <t>VALDIVIA,COL</t>
  </si>
  <si>
    <t>7.3333333_-75.3333333</t>
  </si>
  <si>
    <t>ANTIOQUIA,VALDIVIA</t>
  </si>
  <si>
    <t>ANTIOQUIA_VALDIVIA</t>
  </si>
  <si>
    <t>VALPARAISO</t>
  </si>
  <si>
    <t>VALPARAISO,COL</t>
  </si>
  <si>
    <t>5.6666667_-75.5833333</t>
  </si>
  <si>
    <t>ANTIOQUIA,VALPARAISO</t>
  </si>
  <si>
    <t>ANTIOQUIA_VALPARAISO</t>
  </si>
  <si>
    <t>VEGACHI</t>
  </si>
  <si>
    <t>VEGACHI,COL</t>
  </si>
  <si>
    <t>6.7730556</t>
  </si>
  <si>
    <t>-74.8016667</t>
  </si>
  <si>
    <t>6.7730556_-74.8016667</t>
  </si>
  <si>
    <t>ANTIOQUIA,VEGACHI</t>
  </si>
  <si>
    <t>ANTIOQUIA_VEGACHI</t>
  </si>
  <si>
    <t>VENECIA</t>
  </si>
  <si>
    <t>VENECIA,COL</t>
  </si>
  <si>
    <t>5.9166667_-75.75</t>
  </si>
  <si>
    <t>ANTIOQUIA,VENECIA</t>
  </si>
  <si>
    <t>ANTIOQUIA_VENECIA</t>
  </si>
  <si>
    <t>VIGIA DEL FUERTE</t>
  </si>
  <si>
    <t>VIGIA DEL FUERTE,COL</t>
  </si>
  <si>
    <t>6.5919444</t>
  </si>
  <si>
    <t>-76.8986111</t>
  </si>
  <si>
    <t>6.5919444_-76.8986111</t>
  </si>
  <si>
    <t>ANTIOQUIA,VIGIA DEL FUERTE</t>
  </si>
  <si>
    <t>ANTIOQUIA_VIGIA DEL FUERTE</t>
  </si>
  <si>
    <t>YALI</t>
  </si>
  <si>
    <t>YALI,COL</t>
  </si>
  <si>
    <t>6.8333333</t>
  </si>
  <si>
    <t>6.8333333_-74.75</t>
  </si>
  <si>
    <t>ANTIOQUIA,YALI</t>
  </si>
  <si>
    <t>ANTIOQUIA_YALI</t>
  </si>
  <si>
    <t>YARUMAL</t>
  </si>
  <si>
    <t>YARUMAL,COL</t>
  </si>
  <si>
    <t>8.8089</t>
  </si>
  <si>
    <t>-76.45407</t>
  </si>
  <si>
    <t>ANTIOQUIA,YARUMAL</t>
  </si>
  <si>
    <t>ANTIOQUIA_YARUMAL</t>
  </si>
  <si>
    <t>YOLOMBO</t>
  </si>
  <si>
    <t>YOLOMBO,COL</t>
  </si>
  <si>
    <t>6.6666667_-75</t>
  </si>
  <si>
    <t>ANTIOQUIA,YOLOMBO</t>
  </si>
  <si>
    <t>ANTIOQUIA_YOLOMBO</t>
  </si>
  <si>
    <t>YONDO</t>
  </si>
  <si>
    <t>YONDO,COL</t>
  </si>
  <si>
    <t>7.0077778</t>
  </si>
  <si>
    <t>-73.9141667</t>
  </si>
  <si>
    <t>7.0077778_-73.9141667</t>
  </si>
  <si>
    <t>Sur de Bolívar</t>
  </si>
  <si>
    <t>ANTIOQUIA,YONDO</t>
  </si>
  <si>
    <t>ANTIOQUIA_YONDO</t>
  </si>
  <si>
    <t>ZARAGOZA</t>
  </si>
  <si>
    <t>ZARAGOZA,COL</t>
  </si>
  <si>
    <t>7.75</t>
  </si>
  <si>
    <t>7.75_-74.75</t>
  </si>
  <si>
    <t>ANTIOQUIA,ZARAGOZA</t>
  </si>
  <si>
    <t>ANTIOQUIA_ZARAGOZA</t>
  </si>
  <si>
    <t>ARAUCA</t>
  </si>
  <si>
    <t>Arauca</t>
  </si>
  <si>
    <t>ARAUCA,COL</t>
  </si>
  <si>
    <t>7.0902778</t>
  </si>
  <si>
    <t>-70.7616667</t>
  </si>
  <si>
    <t>ARAUCA,ARAUCA</t>
  </si>
  <si>
    <t>ARAUCA_ARAUCA</t>
  </si>
  <si>
    <t>ARAUCA - NORTE DE SANTANDER</t>
  </si>
  <si>
    <t>VICTOR SOTELO</t>
  </si>
  <si>
    <t>ARAUQUITA</t>
  </si>
  <si>
    <t>ARAUQUITA,COL</t>
  </si>
  <si>
    <t>6.8219444</t>
  </si>
  <si>
    <t>-71.3236111</t>
  </si>
  <si>
    <t>6.8219444_-71.3236111</t>
  </si>
  <si>
    <t>ARAUCA,ARAUQUITA</t>
  </si>
  <si>
    <t>ARAUCA_ARAUQUITA</t>
  </si>
  <si>
    <t>CRAVO NORTE</t>
  </si>
  <si>
    <t>CRAVO NORTE,COL</t>
  </si>
  <si>
    <t>6.3030556</t>
  </si>
  <si>
    <t>-70.2016667</t>
  </si>
  <si>
    <t>6.3030556_-70.2016667</t>
  </si>
  <si>
    <t>ARAUCA,CRAVO NORTE</t>
  </si>
  <si>
    <t>ARAUCA_CRAVO NORTE</t>
  </si>
  <si>
    <t>FORTUL</t>
  </si>
  <si>
    <t>FORTUL,COL</t>
  </si>
  <si>
    <t>6.7461111</t>
  </si>
  <si>
    <t>-71.8566667</t>
  </si>
  <si>
    <t>6.7461111_-71.8566667</t>
  </si>
  <si>
    <t>ARAUCA,FORTUL</t>
  </si>
  <si>
    <t>ARAUCA_FORTUL</t>
  </si>
  <si>
    <t>PUERTO RONDON</t>
  </si>
  <si>
    <t>PUERTO RONDON,COL</t>
  </si>
  <si>
    <t>6.2780556</t>
  </si>
  <si>
    <t>-71.1</t>
  </si>
  <si>
    <t>6.2780556_-71.1</t>
  </si>
  <si>
    <t>ARAUCA,PUERTO RONDON</t>
  </si>
  <si>
    <t>ARAUCA_PUERTO RONDON</t>
  </si>
  <si>
    <t>SARAVENA</t>
  </si>
  <si>
    <t>SARAVENA,COL</t>
  </si>
  <si>
    <t>6.9205556</t>
  </si>
  <si>
    <t>-71.8533333</t>
  </si>
  <si>
    <t>6.9205556_-71.8533333</t>
  </si>
  <si>
    <t>ARAUCA,SARAVENA</t>
  </si>
  <si>
    <t>ARAUCA_SARAVENA</t>
  </si>
  <si>
    <t>TAME</t>
  </si>
  <si>
    <t>TAME,COL</t>
  </si>
  <si>
    <t>6.4641667</t>
  </si>
  <si>
    <t>-71.7288889</t>
  </si>
  <si>
    <t>6.4641667_-71.7288889</t>
  </si>
  <si>
    <t>ARAUCA,TAME</t>
  </si>
  <si>
    <t>ARAUCA_TAME</t>
  </si>
  <si>
    <t xml:space="preserve">ARCHIPIELAGO DE SAN ANDRES, PROVIDENCIA Y </t>
  </si>
  <si>
    <t>SAN ANDRES</t>
  </si>
  <si>
    <t>San Andrés y Providencia</t>
  </si>
  <si>
    <t>ARCHIPIELAGO DE SAN ANDRES, PROVIDENCIA Y ,COL</t>
  </si>
  <si>
    <t>SAN ANDRES,COL</t>
  </si>
  <si>
    <t>12.5847197</t>
  </si>
  <si>
    <t>-81.7005615</t>
  </si>
  <si>
    <t>BOLIVAR - SAN ANDRES</t>
  </si>
  <si>
    <t>DIANA HERRERA</t>
  </si>
  <si>
    <t>ARCHIPIELAGO DE SAN ANDRES, PROVIDENCIA Y _SAN ANDRES</t>
  </si>
  <si>
    <t>ARCHIPIELAGO DE SAN ANDRES, PROVIDENCIA Y SANTA CATALINA</t>
  </si>
  <si>
    <t>ARCHIPIELAGO DE SAN ANDRES, PROVIDENCIA Y SANTA CATALINA,COL</t>
  </si>
  <si>
    <t>PROVIDENCIA</t>
  </si>
  <si>
    <t>PROVIDENCIA,COL</t>
  </si>
  <si>
    <t>12.5</t>
  </si>
  <si>
    <t>-81.75</t>
  </si>
  <si>
    <t>12.5_-81.75</t>
  </si>
  <si>
    <t>ARCHIPIELAGO DE SAN ANDRES, PROVIDENCIA Y SANTA CATALINA,PROVIDENCIA</t>
  </si>
  <si>
    <t>ARCHIPIELAGO DE SAN ANDRES, PROVIDENCIA Y SANTA CATALINA_PROVIDENCIA</t>
  </si>
  <si>
    <t>ATLANTICO</t>
  </si>
  <si>
    <t>Atlántico</t>
  </si>
  <si>
    <t>ATLANTICO,COL</t>
  </si>
  <si>
    <t>10.75</t>
  </si>
  <si>
    <t>BARANOA</t>
  </si>
  <si>
    <t>BARANOA,COL</t>
  </si>
  <si>
    <t>10.8</t>
  </si>
  <si>
    <t>10.8_-74.9166667</t>
  </si>
  <si>
    <t>ATLANTICO,BARANOA</t>
  </si>
  <si>
    <t>JUAN FELIPE TELLEZ</t>
  </si>
  <si>
    <t>ATLANTICO_BARANOA</t>
  </si>
  <si>
    <t>BARRANQUILLA</t>
  </si>
  <si>
    <t>BARRANQUILLA,COL</t>
  </si>
  <si>
    <t>10.9638889</t>
  </si>
  <si>
    <t>-74.7963889</t>
  </si>
  <si>
    <t>10.9638889_-74.7963889</t>
  </si>
  <si>
    <t>ATLANTICO,BARRANQUILLA</t>
  </si>
  <si>
    <t>ATLANTICO_BARRANQUILLA</t>
  </si>
  <si>
    <t>CAMPO DE LA CRUZ</t>
  </si>
  <si>
    <t>CAMPO DE LA CRUZ,COL</t>
  </si>
  <si>
    <t>10.4166667</t>
  </si>
  <si>
    <t>10.4166667_-74.9166667</t>
  </si>
  <si>
    <t>ATLANTICO,CAMPO DE LA CRUZ</t>
  </si>
  <si>
    <t>ATLANTICO_CAMPO DE LA CRUZ</t>
  </si>
  <si>
    <t>CANDELARIA</t>
  </si>
  <si>
    <t>CANDELARIA,COL</t>
  </si>
  <si>
    <t>10.5</t>
  </si>
  <si>
    <t>10.5_-74.8333333</t>
  </si>
  <si>
    <t>ATLANTICO,CANDELARIA</t>
  </si>
  <si>
    <t>ATLANTICO_CANDELARIA</t>
  </si>
  <si>
    <t>GALAPA</t>
  </si>
  <si>
    <t>GALAPA,COL</t>
  </si>
  <si>
    <t>10.9166667</t>
  </si>
  <si>
    <t>10.9166667_-74.8333333</t>
  </si>
  <si>
    <t>ATLANTICO,GALAPA</t>
  </si>
  <si>
    <t>ATLANTICO_GALAPA</t>
  </si>
  <si>
    <t>JUAN DE ACOSTA</t>
  </si>
  <si>
    <t>JUAN DE ACOSTA,COL</t>
  </si>
  <si>
    <t>10.8336</t>
  </si>
  <si>
    <t>-75.0326</t>
  </si>
  <si>
    <t>ATLANTICO_JUAN DE ACOSTA</t>
  </si>
  <si>
    <t>LURUACO</t>
  </si>
  <si>
    <t>LURUACO,COL</t>
  </si>
  <si>
    <t>10.6141667</t>
  </si>
  <si>
    <t>-75.1461111</t>
  </si>
  <si>
    <t>10.6141667_-75.1461111</t>
  </si>
  <si>
    <t>ATLANTICO,LURUACO</t>
  </si>
  <si>
    <t>ATLANTICO_LURUACO</t>
  </si>
  <si>
    <t>MALAMBO</t>
  </si>
  <si>
    <t>MALAMBO,COL</t>
  </si>
  <si>
    <t>10.8588889</t>
  </si>
  <si>
    <t>-74.7730556</t>
  </si>
  <si>
    <t>10.8588889_-74.7730556</t>
  </si>
  <si>
    <t>ATLANTICO,MALAMBO</t>
  </si>
  <si>
    <t>ATLANTICO_MALAMBO</t>
  </si>
  <si>
    <t>MANATI</t>
  </si>
  <si>
    <t>MANATI,COL</t>
  </si>
  <si>
    <t>10.5_-75</t>
  </si>
  <si>
    <t>ATLANTICO,MANATI</t>
  </si>
  <si>
    <t>ATLANTICO_MANATI</t>
  </si>
  <si>
    <t>PALMAR DE VARELA</t>
  </si>
  <si>
    <t>PALMAR DE VARELA,COL</t>
  </si>
  <si>
    <t>10.7466667</t>
  </si>
  <si>
    <t>-74.7555556</t>
  </si>
  <si>
    <t>10.7466667_-74.7555556</t>
  </si>
  <si>
    <t>ATLANTICO,PALMAR DE VARELA</t>
  </si>
  <si>
    <t>ATLANTICO_PALMAR DE VARELA</t>
  </si>
  <si>
    <t>PIOJO</t>
  </si>
  <si>
    <t>PIOJO,COL</t>
  </si>
  <si>
    <t>10.75_-75.1333333</t>
  </si>
  <si>
    <t>ATLANTICO,PIOJO</t>
  </si>
  <si>
    <t>ATLANTICO_PIOJO</t>
  </si>
  <si>
    <t>POLONUEVO</t>
  </si>
  <si>
    <t>POLONUEVO,COL</t>
  </si>
  <si>
    <t>-74.7833333</t>
  </si>
  <si>
    <t>10.75_-74.7833333</t>
  </si>
  <si>
    <t>ATLANTICO,POLONUEVO</t>
  </si>
  <si>
    <t>ATLANTICO_POLONUEVO</t>
  </si>
  <si>
    <t>PONEDERA</t>
  </si>
  <si>
    <t>PONEDERA,COL</t>
  </si>
  <si>
    <t>10.6436111</t>
  </si>
  <si>
    <t>-74.7544444</t>
  </si>
  <si>
    <t>10.6436111_-74.7544444</t>
  </si>
  <si>
    <t>ATLANTICO,PONEDERA</t>
  </si>
  <si>
    <t>ATLANTICO_PONEDERA</t>
  </si>
  <si>
    <t>PUERTO COLOMBIA</t>
  </si>
  <si>
    <t>PUERTO COLOMBIA,COL</t>
  </si>
  <si>
    <t>11.0166667</t>
  </si>
  <si>
    <t>-74.8833333</t>
  </si>
  <si>
    <t>11.0166667_-74.8833333</t>
  </si>
  <si>
    <t>ATLANTICO,PUERTO COLOMBIA</t>
  </si>
  <si>
    <t>ATLANTICO_PUERTO COLOMBIA</t>
  </si>
  <si>
    <t>REPELON</t>
  </si>
  <si>
    <t>REPELON,COL</t>
  </si>
  <si>
    <t>10.55</t>
  </si>
  <si>
    <t>10.55_-75.1333333</t>
  </si>
  <si>
    <t>ATLANTICO,REPELON</t>
  </si>
  <si>
    <t>ATLANTICO_REPELON</t>
  </si>
  <si>
    <t>SABANAGRANDE</t>
  </si>
  <si>
    <t>SABANAGRANDE,COL</t>
  </si>
  <si>
    <t>10.8_-74.75</t>
  </si>
  <si>
    <t>ATLANTICO,SABANAGRANDE</t>
  </si>
  <si>
    <t>ATLANTICO_SABANAGRANDE</t>
  </si>
  <si>
    <t>10.6333333</t>
  </si>
  <si>
    <t>10.6333333_-74.8333333</t>
  </si>
  <si>
    <t>ATLANTICO,SABANALARGA</t>
  </si>
  <si>
    <t>ATLANTICO_SABANALARGA</t>
  </si>
  <si>
    <t>SANTA LUCIA</t>
  </si>
  <si>
    <t>SANTA LUCIA,COL</t>
  </si>
  <si>
    <t>10.3286111</t>
  </si>
  <si>
    <t>-74.9644444</t>
  </si>
  <si>
    <t>10.3286111_-74.9644444</t>
  </si>
  <si>
    <t>ATLANTICO,SANTA LUCIA</t>
  </si>
  <si>
    <t>ATLANTICO_SANTA LUCIA</t>
  </si>
  <si>
    <t>SANTO TOMAS</t>
  </si>
  <si>
    <t>SANTO TOMAS,COL</t>
  </si>
  <si>
    <t>10.75_-74.8333333</t>
  </si>
  <si>
    <t>ATLANTICO,SANTO TOMAS</t>
  </si>
  <si>
    <t>ATLANTICO_SANTO TOMAS</t>
  </si>
  <si>
    <t>SOLEDAD</t>
  </si>
  <si>
    <t>SOLEDAD,COL</t>
  </si>
  <si>
    <t>10.9172222</t>
  </si>
  <si>
    <t>-74.7666667</t>
  </si>
  <si>
    <t>10.9172222_-74.7666667</t>
  </si>
  <si>
    <t>ATLANTICO,SOLEDAD</t>
  </si>
  <si>
    <t>ATLANTICO_SOLEDAD</t>
  </si>
  <si>
    <t>SUAN</t>
  </si>
  <si>
    <t>SUAN,COL</t>
  </si>
  <si>
    <t>10.3333333</t>
  </si>
  <si>
    <t>10.3333333_-74.9166667</t>
  </si>
  <si>
    <t>ATLANTICO,SUAN</t>
  </si>
  <si>
    <t>ATLANTICO_SUAN</t>
  </si>
  <si>
    <t>TUBARA</t>
  </si>
  <si>
    <t>TUBARA,COL</t>
  </si>
  <si>
    <t>-74.95</t>
  </si>
  <si>
    <t>10.9166667_-74.95</t>
  </si>
  <si>
    <t>ATLANTICO,TUBARA</t>
  </si>
  <si>
    <t>ATLANTICO_TUBARA</t>
  </si>
  <si>
    <t>USIACURI</t>
  </si>
  <si>
    <t>USIACURI,COL</t>
  </si>
  <si>
    <t>-74.9666667</t>
  </si>
  <si>
    <t>10.75_-74.9666667</t>
  </si>
  <si>
    <t>ATLANTICO,USIACURI</t>
  </si>
  <si>
    <t>ATLANTICO_USIACURI</t>
  </si>
  <si>
    <t>BOGOTA</t>
  </si>
  <si>
    <t>BOGOTA,COL</t>
  </si>
  <si>
    <t>4.6</t>
  </si>
  <si>
    <t>-74.0833333</t>
  </si>
  <si>
    <t>BOLIVAR</t>
  </si>
  <si>
    <t>ACHI</t>
  </si>
  <si>
    <t>Bolívar</t>
  </si>
  <si>
    <t>BOLIVAR,COL</t>
  </si>
  <si>
    <t>ACHI,COL</t>
  </si>
  <si>
    <t>8.25</t>
  </si>
  <si>
    <t>8.25_-74.5</t>
  </si>
  <si>
    <t>BOLIVAR,ACHI</t>
  </si>
  <si>
    <t>BOLIVAR_ACHI</t>
  </si>
  <si>
    <t>ALTOS DEL ROSARIO</t>
  </si>
  <si>
    <t>ALTOS DEL ROSARIO,COL</t>
  </si>
  <si>
    <t>8.7944444</t>
  </si>
  <si>
    <t>-74.1658333</t>
  </si>
  <si>
    <t>8.7944444_-74.1658333</t>
  </si>
  <si>
    <t>BOLIVAR,ALTOS DEL ROSARIO</t>
  </si>
  <si>
    <t>BOLIVAR_ALTOS DEL ROSARIO</t>
  </si>
  <si>
    <t>ARENAL</t>
  </si>
  <si>
    <t>ARENAL,COL</t>
  </si>
  <si>
    <t>8.4666667</t>
  </si>
  <si>
    <t>-73.95</t>
  </si>
  <si>
    <t>8.4666667_-73.95</t>
  </si>
  <si>
    <t>BOLIVAR,ARENAL</t>
  </si>
  <si>
    <t>BOLIVAR_ARENAL</t>
  </si>
  <si>
    <t>ARJONA</t>
  </si>
  <si>
    <t>ARJONA,COL</t>
  </si>
  <si>
    <t>10.1666667</t>
  </si>
  <si>
    <t>10.1666667_-75.3333333</t>
  </si>
  <si>
    <t>BOLIVAR,ARJONA</t>
  </si>
  <si>
    <t>BOLIVAR_ARJONA</t>
  </si>
  <si>
    <t>ARROYOHONDO</t>
  </si>
  <si>
    <t>ARROYOHONDO,COL</t>
  </si>
  <si>
    <t>10.2497222</t>
  </si>
  <si>
    <t>-75.0113889</t>
  </si>
  <si>
    <t>10.2497222_-75.0113889</t>
  </si>
  <si>
    <t>BOLIVAR,ARROYOHONDO</t>
  </si>
  <si>
    <t>BOLIVAR_ARROYOHONDO</t>
  </si>
  <si>
    <t>BARRANCO DE LOBA</t>
  </si>
  <si>
    <t>BARRANCO DE LOBA,COL</t>
  </si>
  <si>
    <t>8.8333333</t>
  </si>
  <si>
    <t>-74.1666667</t>
  </si>
  <si>
    <t>8.8333333_-74.1666667</t>
  </si>
  <si>
    <t>BOLIVAR,BARRANCO DE LOBA</t>
  </si>
  <si>
    <t>BOLIVAR_BARRANCO DE LOBA</t>
  </si>
  <si>
    <t>9</t>
  </si>
  <si>
    <t>-74.3333333</t>
  </si>
  <si>
    <t>CALAMAR</t>
  </si>
  <si>
    <t>CALAMAR,COL</t>
  </si>
  <si>
    <t>10.25</t>
  </si>
  <si>
    <t>10.25_-75</t>
  </si>
  <si>
    <t>BOLIVAR,CALAMAR</t>
  </si>
  <si>
    <t>BOLIVAR_CALAMAR</t>
  </si>
  <si>
    <t>CANTAGALLO</t>
  </si>
  <si>
    <t>CANTAGALLO,COL</t>
  </si>
  <si>
    <t>7.3791667</t>
  </si>
  <si>
    <t>-73.9180556</t>
  </si>
  <si>
    <t>7.3791667_-73.9180556</t>
  </si>
  <si>
    <t>BOLIVAR,CANTAGALLO</t>
  </si>
  <si>
    <t>BOLIVAR_CANTAGALLO</t>
  </si>
  <si>
    <t>CARTAGENA</t>
  </si>
  <si>
    <t>CARTAGENA,COL</t>
  </si>
  <si>
    <t>10.3997222</t>
  </si>
  <si>
    <t>-75.5144444</t>
  </si>
  <si>
    <t>10.3997222_-75.5144444</t>
  </si>
  <si>
    <t>BOLIVAR,CARTAGENA</t>
  </si>
  <si>
    <t>BOLIVAR_CARTAGENA</t>
  </si>
  <si>
    <t>CICUCO</t>
  </si>
  <si>
    <t>CICUCO,COL</t>
  </si>
  <si>
    <t>9.4166667</t>
  </si>
  <si>
    <t>-74.7333333</t>
  </si>
  <si>
    <t>9.4166667_-74.7333333</t>
  </si>
  <si>
    <t>BOLIVAR,CICUCO</t>
  </si>
  <si>
    <t>BOLIVAR_CICUCO</t>
  </si>
  <si>
    <t>CLEMENCIA</t>
  </si>
  <si>
    <t>CLEMENCIA,COL</t>
  </si>
  <si>
    <t>10.5891667</t>
  </si>
  <si>
    <t>-75.3341667</t>
  </si>
  <si>
    <t>10.5891667_-75.3341667</t>
  </si>
  <si>
    <t>BOLIVAR,CLEMENCIA</t>
  </si>
  <si>
    <t>BOLIVAR_CLEMENCIA</t>
  </si>
  <si>
    <t>CORDOBA</t>
  </si>
  <si>
    <t>CORDOBA,COL</t>
  </si>
  <si>
    <t>9.5</t>
  </si>
  <si>
    <t>9.5_-74.9166667</t>
  </si>
  <si>
    <t>Montes de María</t>
  </si>
  <si>
    <t>BOLIVAR,CORDOBA</t>
  </si>
  <si>
    <t>BOLIVAR_CORDOBA</t>
  </si>
  <si>
    <t>EL CARMEN DE BOLIVAR</t>
  </si>
  <si>
    <t>EL CARMEN DE BOLIVAR,COL</t>
  </si>
  <si>
    <t>9.75</t>
  </si>
  <si>
    <t>9.75_-75.1666667</t>
  </si>
  <si>
    <t>BOLIVAR,EL CARMEN DE BOLIVAR</t>
  </si>
  <si>
    <t>BOLIVAR_EL CARMEN DE BOLIVAR</t>
  </si>
  <si>
    <t>EL GUAMO</t>
  </si>
  <si>
    <t>EL GUAMO,COL</t>
  </si>
  <si>
    <t>10.0833333</t>
  </si>
  <si>
    <t>10.0833333_-74.9166667</t>
  </si>
  <si>
    <t>BOLIVAR,EL GUAMO</t>
  </si>
  <si>
    <t>BOLIVAR_EL GUAMO</t>
  </si>
  <si>
    <t>EL PEÑON</t>
  </si>
  <si>
    <t>EL PEÑON,COL</t>
  </si>
  <si>
    <t>8.9833333</t>
  </si>
  <si>
    <t>8.9833333_-73.95</t>
  </si>
  <si>
    <t>BOLIVAR,EL PEÑON</t>
  </si>
  <si>
    <t>BOLIVAR_EL PEÑON</t>
  </si>
  <si>
    <t>HATILLO DE LOBA</t>
  </si>
  <si>
    <t>HATILLO DE LOBA,COL</t>
  </si>
  <si>
    <t>8.9586111</t>
  </si>
  <si>
    <t>-74.0808333</t>
  </si>
  <si>
    <t>8.9586111_-74.0808333</t>
  </si>
  <si>
    <t>BOLIVAR,HATILLO DE LOBA</t>
  </si>
  <si>
    <t>BOLIVAR_HATILLO DE LOBA</t>
  </si>
  <si>
    <t>MAGANGUE</t>
  </si>
  <si>
    <t>MAGANGUE,COL</t>
  </si>
  <si>
    <t>9.2413889</t>
  </si>
  <si>
    <t>-74.7533333</t>
  </si>
  <si>
    <t>9.2413889_-74.7533333</t>
  </si>
  <si>
    <t>BOLIVAR,MAGANGUE</t>
  </si>
  <si>
    <t>BOLIVAR_MAGANGUE</t>
  </si>
  <si>
    <t>MAHATES</t>
  </si>
  <si>
    <t>MAHATES,COL</t>
  </si>
  <si>
    <t>10.1666667_-75.1666667</t>
  </si>
  <si>
    <t>BOLIVAR,MAHATES</t>
  </si>
  <si>
    <t>BOLIVAR_MAHATES</t>
  </si>
  <si>
    <t>MARGARITA</t>
  </si>
  <si>
    <t>MARGARITA,COL</t>
  </si>
  <si>
    <t>9.0833333</t>
  </si>
  <si>
    <t>-74.2</t>
  </si>
  <si>
    <t>9.0833333_-74.2</t>
  </si>
  <si>
    <t>BOLIVAR,MARGARITA</t>
  </si>
  <si>
    <t>BOLIVAR_MARGARITA</t>
  </si>
  <si>
    <t>MARIA LA BAJA</t>
  </si>
  <si>
    <t>MARIA LA BAJA,COL</t>
  </si>
  <si>
    <t>10</t>
  </si>
  <si>
    <t>10_-75.3333333</t>
  </si>
  <si>
    <t>BOLIVAR,MARIA LA BAJA</t>
  </si>
  <si>
    <t>BOLIVAR_MARIA LA BAJA</t>
  </si>
  <si>
    <t>MOMPOS</t>
  </si>
  <si>
    <t>MOMPOS,COL</t>
  </si>
  <si>
    <t>9.25</t>
  </si>
  <si>
    <t>-74.5833333</t>
  </si>
  <si>
    <t>9.25_-74.5833333</t>
  </si>
  <si>
    <t>BOLIVAR,MOMPOS</t>
  </si>
  <si>
    <t>BOLIVAR_MOMPOS</t>
  </si>
  <si>
    <t>MONTECRISTO</t>
  </si>
  <si>
    <t>MONTECRISTO,COL</t>
  </si>
  <si>
    <t>8.2994444</t>
  </si>
  <si>
    <t>-74.4755556</t>
  </si>
  <si>
    <t>8.2994444_-74.4755556</t>
  </si>
  <si>
    <t>BOLIVAR,MONTECRISTO</t>
  </si>
  <si>
    <t>BOLIVAR_MONTECRISTO</t>
  </si>
  <si>
    <t>MORALES</t>
  </si>
  <si>
    <t>MORALES,COL</t>
  </si>
  <si>
    <t>8.4166667</t>
  </si>
  <si>
    <t>-74</t>
  </si>
  <si>
    <t>8.4166667_-74</t>
  </si>
  <si>
    <t>BOLIVAR,MORALES</t>
  </si>
  <si>
    <t>BOLIVAR_MORALES</t>
  </si>
  <si>
    <t>NOROSI</t>
  </si>
  <si>
    <t>NOROSI,COL</t>
  </si>
  <si>
    <t>8.5333333</t>
  </si>
  <si>
    <t>-74.0333333</t>
  </si>
  <si>
    <t>8.5333333_-74.0333333</t>
  </si>
  <si>
    <t>BOLIVAR,NOROSI</t>
  </si>
  <si>
    <t>BOLIVAR_NOROSI</t>
  </si>
  <si>
    <t>PINILLOS</t>
  </si>
  <si>
    <t>PINILLOS,COL</t>
  </si>
  <si>
    <t>8.9172222</t>
  </si>
  <si>
    <t>-74.4663889</t>
  </si>
  <si>
    <t>8.9172222_-74.4663889</t>
  </si>
  <si>
    <t>BOLIVAR,PINILLOS</t>
  </si>
  <si>
    <t>BOLIVAR_PINILLOS</t>
  </si>
  <si>
    <t>REGIDOR</t>
  </si>
  <si>
    <t>REGIDOR,COL</t>
  </si>
  <si>
    <t>8.6666667</t>
  </si>
  <si>
    <t>-73.8333333</t>
  </si>
  <si>
    <t>8.6666667_-73.8333333</t>
  </si>
  <si>
    <t>BOLIVAR,REGIDOR</t>
  </si>
  <si>
    <t>BOLIVAR_REGIDOR</t>
  </si>
  <si>
    <t>RIO VIEJO</t>
  </si>
  <si>
    <t>RIO VIEJO,COL</t>
  </si>
  <si>
    <t>8.59</t>
  </si>
  <si>
    <t>-73.8436111</t>
  </si>
  <si>
    <t>8.59_-73.8436111</t>
  </si>
  <si>
    <t>BOLIVAR,RIO VIEJO</t>
  </si>
  <si>
    <t>BOLIVAR_RIO VIEJO</t>
  </si>
  <si>
    <t>SAN CRISTOBAL</t>
  </si>
  <si>
    <t>SAN CRISTOBAL,COL</t>
  </si>
  <si>
    <t>9.8833333</t>
  </si>
  <si>
    <t>9.8833333_-75.25</t>
  </si>
  <si>
    <t>BOLIVAR,SAN CRISTOBAL</t>
  </si>
  <si>
    <t>BOLIVAR_SAN CRISTOBAL</t>
  </si>
  <si>
    <t>SAN ESTANISLAO</t>
  </si>
  <si>
    <t>SAN ESTANISLAO,COL</t>
  </si>
  <si>
    <t>10.3983333</t>
  </si>
  <si>
    <t>-75.1511111</t>
  </si>
  <si>
    <t>10.3983333_-75.1511111</t>
  </si>
  <si>
    <t>BOLIVAR,SAN ESTANISLAO</t>
  </si>
  <si>
    <t>BOLIVAR_SAN ESTANISLAO</t>
  </si>
  <si>
    <t>SAN FERNANDO</t>
  </si>
  <si>
    <t>SAN FERNANDO,COL</t>
  </si>
  <si>
    <t>9.0833333_-74.3333333</t>
  </si>
  <si>
    <t>BOLIVAR,SAN FERNANDO</t>
  </si>
  <si>
    <t>BOLIVAR_SAN FERNANDO</t>
  </si>
  <si>
    <t>SAN JACINTO</t>
  </si>
  <si>
    <t>SAN JACINTO,COL</t>
  </si>
  <si>
    <t>9.8333333</t>
  </si>
  <si>
    <t>9.8333333_-75.0833333</t>
  </si>
  <si>
    <t>BOLIVAR,SAN JACINTO</t>
  </si>
  <si>
    <t>BOLIVAR_SAN JACINTO</t>
  </si>
  <si>
    <t>SAN JACINTO DEL CAUCA</t>
  </si>
  <si>
    <t>SAN JACINTO DEL CAUCA,COL</t>
  </si>
  <si>
    <t>9.8316667</t>
  </si>
  <si>
    <t>-75.1263889</t>
  </si>
  <si>
    <t>9.8316667_-75.1263889</t>
  </si>
  <si>
    <t>BOLIVAR,SAN JACINTO DEL CAUCA</t>
  </si>
  <si>
    <t>BOLIVAR_SAN JACINTO DEL CAUCA</t>
  </si>
  <si>
    <t>SAN JUAN NEPOMUCENO</t>
  </si>
  <si>
    <t>SAN JUAN NEPOMUCENO,COL</t>
  </si>
  <si>
    <t>9.9566667</t>
  </si>
  <si>
    <t>-75.0866667</t>
  </si>
  <si>
    <t>9.9566667_-75.0866667</t>
  </si>
  <si>
    <t>BOLIVAR,SAN JUAN NEPOMUCENO</t>
  </si>
  <si>
    <t>BOLIVAR_SAN JUAN NEPOMUCENO</t>
  </si>
  <si>
    <t>SAN MARTIN DE LOBA</t>
  </si>
  <si>
    <t>SAN MARTIN DE LOBA,COL</t>
  </si>
  <si>
    <t>-73.9166667</t>
  </si>
  <si>
    <t>8.8333333_-73.9166667</t>
  </si>
  <si>
    <t>BOLIVAR,SAN MARTIN DE LOBA</t>
  </si>
  <si>
    <t>BOLIVAR_SAN MARTIN DE LOBA</t>
  </si>
  <si>
    <t>SAN PABLO</t>
  </si>
  <si>
    <t>SAN PABLO,COL</t>
  </si>
  <si>
    <t>10.0527778</t>
  </si>
  <si>
    <t>-75.2680556</t>
  </si>
  <si>
    <t>10.0527778_-75.2680556</t>
  </si>
  <si>
    <t>BOLIVAR,SAN PABLO</t>
  </si>
  <si>
    <t>BOLIVAR_SAN PABLO</t>
  </si>
  <si>
    <t>SANTA CATALINA</t>
  </si>
  <si>
    <t>SANTA CATALINA,COL</t>
  </si>
  <si>
    <t>10.5833333</t>
  </si>
  <si>
    <t>10.5833333_-75.25</t>
  </si>
  <si>
    <t>BOLIVAR,SANTA CATALINA</t>
  </si>
  <si>
    <t>BOLIVAR_SANTA CATALINA</t>
  </si>
  <si>
    <t>SANTA ROSA</t>
  </si>
  <si>
    <t>SANTA ROSA,COL</t>
  </si>
  <si>
    <t>10.45</t>
  </si>
  <si>
    <t>10.45_-75.3333333</t>
  </si>
  <si>
    <t>BOLIVAR,SANTA ROSA</t>
  </si>
  <si>
    <t>BOLIVAR_SANTA ROSA</t>
  </si>
  <si>
    <t>SANTA ROSA DEL SUR</t>
  </si>
  <si>
    <t>SANTA ROSA DEL SUR,COL</t>
  </si>
  <si>
    <t>7.9644444</t>
  </si>
  <si>
    <t>-74.0544444</t>
  </si>
  <si>
    <t>7.9644444_-74.0544444</t>
  </si>
  <si>
    <t>BOLIVAR,SANTA ROSA DEL SUR</t>
  </si>
  <si>
    <t>BOLIVAR_SANTA ROSA DEL SUR</t>
  </si>
  <si>
    <t>SIMITI</t>
  </si>
  <si>
    <t>SIMITI,COL</t>
  </si>
  <si>
    <t>7.5833333_-74.1666667</t>
  </si>
  <si>
    <t>BOLIVAR,SIMITI</t>
  </si>
  <si>
    <t>BOLIVAR_SIMITI</t>
  </si>
  <si>
    <t>SOPLAVIENTO</t>
  </si>
  <si>
    <t>SOPLAVIENTO,COL</t>
  </si>
  <si>
    <t>-75.1</t>
  </si>
  <si>
    <t>10.3333333_-75.1</t>
  </si>
  <si>
    <t>BOLIVAR,SOPLAVIENTO</t>
  </si>
  <si>
    <t>BOLIVAR_SOPLAVIENTO</t>
  </si>
  <si>
    <t>TALAIGUA NUEVO</t>
  </si>
  <si>
    <t>TALAIGUA NUEVO,COL</t>
  </si>
  <si>
    <t>9.3069444</t>
  </si>
  <si>
    <t>-74.5686111</t>
  </si>
  <si>
    <t>9.3069444_-74.5686111</t>
  </si>
  <si>
    <t>BOLIVAR,TALAIGUA NUEVO</t>
  </si>
  <si>
    <t>BOLIVAR_TALAIGUA NUEVO</t>
  </si>
  <si>
    <t>TIQUISIO</t>
  </si>
  <si>
    <t>TIQUISIO,COL</t>
  </si>
  <si>
    <t>8.5597222</t>
  </si>
  <si>
    <t>-74.2669444</t>
  </si>
  <si>
    <t>8.5597222_-74.2669444</t>
  </si>
  <si>
    <t>BOLIVAR,TIQUISIO</t>
  </si>
  <si>
    <t>BOLIVAR_TIQUISIO</t>
  </si>
  <si>
    <t>TURBACO</t>
  </si>
  <si>
    <t>TURBACO,COL</t>
  </si>
  <si>
    <t>10.35</t>
  </si>
  <si>
    <t>10.35_-75.3333333</t>
  </si>
  <si>
    <t>BOLIVAR,TURBACO</t>
  </si>
  <si>
    <t>BOLIVAR_TURBACO</t>
  </si>
  <si>
    <t>TURBANA</t>
  </si>
  <si>
    <t>TURBANA,COL</t>
  </si>
  <si>
    <t>10.25_-75.4166667</t>
  </si>
  <si>
    <t>BOLIVAR,TURBANA</t>
  </si>
  <si>
    <t>BOLIVAR_TURBANA</t>
  </si>
  <si>
    <t>VILLANUEVA</t>
  </si>
  <si>
    <t>VILLANUEVA,COL</t>
  </si>
  <si>
    <t>10.45_-75.25</t>
  </si>
  <si>
    <t>BOLIVAR,VILLANUEVA</t>
  </si>
  <si>
    <t>BOLIVAR_VILLANUEVA</t>
  </si>
  <si>
    <t>ZAMBRANO</t>
  </si>
  <si>
    <t>ZAMBRANO,COL</t>
  </si>
  <si>
    <t>9.75_-74.8333333</t>
  </si>
  <si>
    <t>BOLIVAR,ZAMBRANO</t>
  </si>
  <si>
    <t>BOLIVAR_ZAMBRANO</t>
  </si>
  <si>
    <t>BOYACA</t>
  </si>
  <si>
    <t>ALMEIDA</t>
  </si>
  <si>
    <t>Boyacá</t>
  </si>
  <si>
    <t>BOYACA,COL</t>
  </si>
  <si>
    <t>ALMEIDA,COL</t>
  </si>
  <si>
    <t>4.9166667</t>
  </si>
  <si>
    <t>-73.3333333</t>
  </si>
  <si>
    <t>4.9166667_-73.3333333</t>
  </si>
  <si>
    <t>CENTRAL</t>
  </si>
  <si>
    <t>BOYACA,ALMEIDA</t>
  </si>
  <si>
    <t>FRANCISCO ATEHORTUA</t>
  </si>
  <si>
    <t>BOYACA_ALMEIDA</t>
  </si>
  <si>
    <t>AQUITANIA</t>
  </si>
  <si>
    <t>AQUITANIA,COL</t>
  </si>
  <si>
    <t>5.5197222</t>
  </si>
  <si>
    <t>-72.8875</t>
  </si>
  <si>
    <t>5.5197222_-72.8875</t>
  </si>
  <si>
    <t>BOYACA,AQUITANIA</t>
  </si>
  <si>
    <t>BOYACA_AQUITANIA</t>
  </si>
  <si>
    <t>ARCABUCO</t>
  </si>
  <si>
    <t>ARCABUCO,COL</t>
  </si>
  <si>
    <t>-73.3833333</t>
  </si>
  <si>
    <t>5.8_-73.3833333</t>
  </si>
  <si>
    <t>BOYACA,ARCABUCO</t>
  </si>
  <si>
    <t>BOYACA_ARCABUCO</t>
  </si>
  <si>
    <t>BELEN</t>
  </si>
  <si>
    <t>BELEN,COL</t>
  </si>
  <si>
    <t>-72.9166667</t>
  </si>
  <si>
    <t>6.0833333_-72.9166667</t>
  </si>
  <si>
    <t>BOYACA,BELEN</t>
  </si>
  <si>
    <t>BOYACA_BELEN</t>
  </si>
  <si>
    <t>BERBEO</t>
  </si>
  <si>
    <t>BERBEO,COL</t>
  </si>
  <si>
    <t>5.3333333</t>
  </si>
  <si>
    <t>-73</t>
  </si>
  <si>
    <t>5.3333333_-73</t>
  </si>
  <si>
    <t>BOYACA,BERBEO</t>
  </si>
  <si>
    <t>BOYACA_BERBEO</t>
  </si>
  <si>
    <t>BETEITIVA</t>
  </si>
  <si>
    <t>BETEITIVA,COL</t>
  </si>
  <si>
    <t>-72.8333333</t>
  </si>
  <si>
    <t>6_-72.8333333</t>
  </si>
  <si>
    <t>BOYACA,BETEITIVA</t>
  </si>
  <si>
    <t>BOYACA_BETEITIVA</t>
  </si>
  <si>
    <t>BOAVITA</t>
  </si>
  <si>
    <t>BOAVITA,COL</t>
  </si>
  <si>
    <t>-72.5833333</t>
  </si>
  <si>
    <t>6.4166667_-72.5833333</t>
  </si>
  <si>
    <t>BOYACA,BOAVITA</t>
  </si>
  <si>
    <t>BOYACA_BOAVITA</t>
  </si>
  <si>
    <t>5.2715</t>
  </si>
  <si>
    <t>-73.2143</t>
  </si>
  <si>
    <t>BOYACA,BOYACA</t>
  </si>
  <si>
    <t>BOYACA_BOYACA</t>
  </si>
  <si>
    <t>5.5</t>
  </si>
  <si>
    <t>-72.5</t>
  </si>
  <si>
    <t>5.75_-73.8333333</t>
  </si>
  <si>
    <t>BOYACA,BRICEÑO</t>
  </si>
  <si>
    <t>BOYACA_BRICEÑO</t>
  </si>
  <si>
    <t>BUENAVISTA</t>
  </si>
  <si>
    <t>BUENAVISTA,COL</t>
  </si>
  <si>
    <t>-73.9666667</t>
  </si>
  <si>
    <t>5.5_-73.9666667</t>
  </si>
  <si>
    <t>BOYACA,BUENAVISTA</t>
  </si>
  <si>
    <t>BOYACA_BUENAVISTA</t>
  </si>
  <si>
    <t>BUSBANZA</t>
  </si>
  <si>
    <t>BUSBANZA,COL</t>
  </si>
  <si>
    <t>-72.85</t>
  </si>
  <si>
    <t>5.9166667_-72.85</t>
  </si>
  <si>
    <t>BOYACA,BUSBANZA</t>
  </si>
  <si>
    <t>BOYACA_BUSBANZA</t>
  </si>
  <si>
    <t>5.55</t>
  </si>
  <si>
    <t>-73.8833333</t>
  </si>
  <si>
    <t>5.55_-73.8833333</t>
  </si>
  <si>
    <t>BOYACA,CALDAS</t>
  </si>
  <si>
    <t>BOYACA_CALDAS</t>
  </si>
  <si>
    <t>CAMPOHERMOSO</t>
  </si>
  <si>
    <t>CAMPOHERMOSO,COL</t>
  </si>
  <si>
    <t>5.0833333</t>
  </si>
  <si>
    <t>5.0833333_-73</t>
  </si>
  <si>
    <t>BOYACA,CAMPOHERMOSO</t>
  </si>
  <si>
    <t>BOYACA_CAMPOHERMOSO</t>
  </si>
  <si>
    <t>CERINZA</t>
  </si>
  <si>
    <t>CERINZA,COL</t>
  </si>
  <si>
    <t>6_-72.9166667</t>
  </si>
  <si>
    <t>BOYACA,CERINZA</t>
  </si>
  <si>
    <t>BOYACA_CERINZA</t>
  </si>
  <si>
    <t>CHINAVITA</t>
  </si>
  <si>
    <t>CHINAVITA,COL</t>
  </si>
  <si>
    <t>5.25</t>
  </si>
  <si>
    <t>5.25_-73.3333333</t>
  </si>
  <si>
    <t>BOYACA,CHINAVITA</t>
  </si>
  <si>
    <t>BOYACA_CHINAVITA</t>
  </si>
  <si>
    <t>CHIQUINQUIRA</t>
  </si>
  <si>
    <t>CHIQUINQUIRA,COL</t>
  </si>
  <si>
    <t>5.6333333</t>
  </si>
  <si>
    <t>-73.75</t>
  </si>
  <si>
    <t>5.6333333_-73.75</t>
  </si>
  <si>
    <t>BOYACA,CHIQUINQUIRA</t>
  </si>
  <si>
    <t>BOYACA_CHIQUINQUIRA</t>
  </si>
  <si>
    <t>CHIQUIZA</t>
  </si>
  <si>
    <t>CHIQUIZA,COL</t>
  </si>
  <si>
    <t>5.6083333</t>
  </si>
  <si>
    <t>-73.4886111</t>
  </si>
  <si>
    <t>5.6083333_-73.4886111</t>
  </si>
  <si>
    <t>BOYACA,CHIQUIZA</t>
  </si>
  <si>
    <t>BOYACA_CHIQUIZA</t>
  </si>
  <si>
    <t>CHISCAS</t>
  </si>
  <si>
    <t>CHISCAS,COL</t>
  </si>
  <si>
    <t>-72.3333333</t>
  </si>
  <si>
    <t>6.75_-72.3333333</t>
  </si>
  <si>
    <t>BOYACA,CHISCAS</t>
  </si>
  <si>
    <t>BOYACA_CHISCAS</t>
  </si>
  <si>
    <t>CHITA</t>
  </si>
  <si>
    <t>CHITA,COL</t>
  </si>
  <si>
    <t>-72.4166667</t>
  </si>
  <si>
    <t>6.1666667_-72.4166667</t>
  </si>
  <si>
    <t>BOYACA,CHITA</t>
  </si>
  <si>
    <t>BOYACA_CHITA</t>
  </si>
  <si>
    <t>CHITARAQUE</t>
  </si>
  <si>
    <t>CHITARAQUE,COL</t>
  </si>
  <si>
    <t>-73.3666667</t>
  </si>
  <si>
    <t>6.0833333_-73.3666667</t>
  </si>
  <si>
    <t>BOYACA,CHITARAQUE</t>
  </si>
  <si>
    <t>BOYACA_CHITARAQUE</t>
  </si>
  <si>
    <t>CHIVATA</t>
  </si>
  <si>
    <t>CHIVATA,COL</t>
  </si>
  <si>
    <t>5.5333333</t>
  </si>
  <si>
    <t>-73.2666667</t>
  </si>
  <si>
    <t>5.5333333_-73.2666667</t>
  </si>
  <si>
    <t>BOYACA,CHIVATA</t>
  </si>
  <si>
    <t>BOYACA_CHIVATA</t>
  </si>
  <si>
    <t>CHIVOR</t>
  </si>
  <si>
    <t>CHIVOR,COL</t>
  </si>
  <si>
    <t>4.8855556</t>
  </si>
  <si>
    <t>-73.3688889</t>
  </si>
  <si>
    <t>4.8855556_-73.3688889</t>
  </si>
  <si>
    <t>BOYACA,CHIVOR</t>
  </si>
  <si>
    <t>BOYACA_CHIVOR</t>
  </si>
  <si>
    <t>CIENEGA</t>
  </si>
  <si>
    <t>CIENEGA,COL</t>
  </si>
  <si>
    <t>5.4666667</t>
  </si>
  <si>
    <t>-73.25</t>
  </si>
  <si>
    <t>5.4666667_-73.25</t>
  </si>
  <si>
    <t>BOYACA,CIENEGA</t>
  </si>
  <si>
    <t>BOYACA_CIENEGA</t>
  </si>
  <si>
    <t>COMBITA</t>
  </si>
  <si>
    <t>COMBITA,COL</t>
  </si>
  <si>
    <t>5.75_-73.25</t>
  </si>
  <si>
    <t>BOYACA,COMBITA</t>
  </si>
  <si>
    <t>BOYACA_COMBITA</t>
  </si>
  <si>
    <t>COPER</t>
  </si>
  <si>
    <t>COPER,COL</t>
  </si>
  <si>
    <t>5.4333333</t>
  </si>
  <si>
    <t>5.4333333_-74.0333333</t>
  </si>
  <si>
    <t>BOYACA,COPER</t>
  </si>
  <si>
    <t>BOYACA_COPER</t>
  </si>
  <si>
    <t>CORRALES</t>
  </si>
  <si>
    <t>CORRALES,COL</t>
  </si>
  <si>
    <t>5.8666667_-72.8333333</t>
  </si>
  <si>
    <t>BOYACA,CORRALES</t>
  </si>
  <si>
    <t>BOYACA_CORRALES</t>
  </si>
  <si>
    <t>COVARACHIA</t>
  </si>
  <si>
    <t>COVARACHIA,COL</t>
  </si>
  <si>
    <t>-72.7</t>
  </si>
  <si>
    <t>6.5833333_-72.7</t>
  </si>
  <si>
    <t>BOYACA,COVARACHIA</t>
  </si>
  <si>
    <t>BOYACA_COVARACHIA</t>
  </si>
  <si>
    <t>CUBARA</t>
  </si>
  <si>
    <t>CUBARA,COL</t>
  </si>
  <si>
    <t>7.0411111</t>
  </si>
  <si>
    <t>-72.0608333</t>
  </si>
  <si>
    <t>7.0411111_-72.0608333</t>
  </si>
  <si>
    <t>BOYACA,CUBARA</t>
  </si>
  <si>
    <t>BOYACA_CUBARA</t>
  </si>
  <si>
    <t>CUCAITA</t>
  </si>
  <si>
    <t>CUCAITA,COL</t>
  </si>
  <si>
    <t>-73.4666667</t>
  </si>
  <si>
    <t>5.5333333_-73.4666667</t>
  </si>
  <si>
    <t>BOYACA,CUCAITA</t>
  </si>
  <si>
    <t>BOYACA_CUCAITA</t>
  </si>
  <si>
    <t>CUITIVA</t>
  </si>
  <si>
    <t>CUITIVA,COL</t>
  </si>
  <si>
    <t>5.65</t>
  </si>
  <si>
    <t>5.65_-72.9166667</t>
  </si>
  <si>
    <t>BOYACA,CUITIVA</t>
  </si>
  <si>
    <t>BOYACA_CUITIVA</t>
  </si>
  <si>
    <t>DUITAMA</t>
  </si>
  <si>
    <t>DUITAMA,COL</t>
  </si>
  <si>
    <t>5.8269444</t>
  </si>
  <si>
    <t>-73.0202778</t>
  </si>
  <si>
    <t>5.8269444_-73.0202778</t>
  </si>
  <si>
    <t>BOYACA,DUITAMA</t>
  </si>
  <si>
    <t>BOYACA_DUITAMA</t>
  </si>
  <si>
    <t>EL COCUY</t>
  </si>
  <si>
    <t>EL COCUY,COL</t>
  </si>
  <si>
    <t>6.4166667_-72.4166667</t>
  </si>
  <si>
    <t>BOYACA,EL COCUY</t>
  </si>
  <si>
    <t>BOYACA_EL COCUY</t>
  </si>
  <si>
    <t>EL ESPINO</t>
  </si>
  <si>
    <t>EL ESPINO,COL</t>
  </si>
  <si>
    <t>6.5833333_-72.4166667</t>
  </si>
  <si>
    <t>BOYACA,EL ESPINO</t>
  </si>
  <si>
    <t>BOYACA_EL ESPINO</t>
  </si>
  <si>
    <t>FIRAVITOBA</t>
  </si>
  <si>
    <t>FIRAVITOBA,COL</t>
  </si>
  <si>
    <t>-72.9666667</t>
  </si>
  <si>
    <t>5.75_-72.9666667</t>
  </si>
  <si>
    <t>BOYACA,FIRAVITOBA</t>
  </si>
  <si>
    <t>BOYACA_FIRAVITOBA</t>
  </si>
  <si>
    <t>FLORESTA</t>
  </si>
  <si>
    <t>FLORESTA,COL</t>
  </si>
  <si>
    <t>5.9166667_-72.9166667</t>
  </si>
  <si>
    <t>BOYACA,FLORESTA</t>
  </si>
  <si>
    <t>BOYACA_FLORESTA</t>
  </si>
  <si>
    <t>GACHANTIVA</t>
  </si>
  <si>
    <t>GACHANTIVA,COL</t>
  </si>
  <si>
    <t>-73.5</t>
  </si>
  <si>
    <t>5.75_-73.5</t>
  </si>
  <si>
    <t>BOYACA,GACHANTIVA</t>
  </si>
  <si>
    <t>BOYACA_GACHANTIVA</t>
  </si>
  <si>
    <t>GAMEZA</t>
  </si>
  <si>
    <t>GAMEZA,COL</t>
  </si>
  <si>
    <t>5.85</t>
  </si>
  <si>
    <t>-72.75</t>
  </si>
  <si>
    <t>5.85_-72.75</t>
  </si>
  <si>
    <t>BOYACA,GAMEZA</t>
  </si>
  <si>
    <t>BOYACA_GAMEZA</t>
  </si>
  <si>
    <t>GARAGOA</t>
  </si>
  <si>
    <t>GARAGOA,COL</t>
  </si>
  <si>
    <t>5.1333333</t>
  </si>
  <si>
    <t>-73.3</t>
  </si>
  <si>
    <t>5.1333333_-73.3</t>
  </si>
  <si>
    <t>BOYACA,GARAGOA</t>
  </si>
  <si>
    <t>BOYACA_GARAGOA</t>
  </si>
  <si>
    <t>GUACAMAYAS</t>
  </si>
  <si>
    <t>GUACAMAYAS,COL</t>
  </si>
  <si>
    <t>6.2734</t>
  </si>
  <si>
    <t>-72.3002</t>
  </si>
  <si>
    <t>BOYACA,GUACAMAYAS</t>
  </si>
  <si>
    <t>BOYACA_GUACAMAYAS</t>
  </si>
  <si>
    <t>GUATEQUE</t>
  </si>
  <si>
    <t>GUATEQUE,COL</t>
  </si>
  <si>
    <t>5.0833333_-73.5</t>
  </si>
  <si>
    <t>BOYACA,GUATEQUE</t>
  </si>
  <si>
    <t>BOYACA_GUATEQUE</t>
  </si>
  <si>
    <t>GUAYATA</t>
  </si>
  <si>
    <t>GUAYATA,COL</t>
  </si>
  <si>
    <t>5</t>
  </si>
  <si>
    <t>5_-73.5</t>
  </si>
  <si>
    <t>BOYACA,GUAYATA</t>
  </si>
  <si>
    <t>BOYACA_GUAYATA</t>
  </si>
  <si>
    <t>GÜICAN</t>
  </si>
  <si>
    <t>GÜICAN,COL</t>
  </si>
  <si>
    <t>-72.1666667</t>
  </si>
  <si>
    <t>6.75_-72.1666667</t>
  </si>
  <si>
    <t>BOYACA,GÜICAN</t>
  </si>
  <si>
    <t>BOYACA_GÜICAN</t>
  </si>
  <si>
    <t>IZA</t>
  </si>
  <si>
    <t>IZA,COL</t>
  </si>
  <si>
    <t>5.6666667_-72.9166667</t>
  </si>
  <si>
    <t>BOYACA,IZA</t>
  </si>
  <si>
    <t>BOYACA_IZA</t>
  </si>
  <si>
    <t>JENESANO</t>
  </si>
  <si>
    <t>JENESANO,COL</t>
  </si>
  <si>
    <t>5.3888889</t>
  </si>
  <si>
    <t>-73.3680556</t>
  </si>
  <si>
    <t>5.3888889_-73.3680556</t>
  </si>
  <si>
    <t>BOYACA,JENESANO</t>
  </si>
  <si>
    <t>BOYACA_JENESANO</t>
  </si>
  <si>
    <t>6.2_-72.5833333</t>
  </si>
  <si>
    <t>BOYACA,JERICO</t>
  </si>
  <si>
    <t>BOYACA_JERICO</t>
  </si>
  <si>
    <t>LA CAPILLA</t>
  </si>
  <si>
    <t>LA CAPILLA,COL</t>
  </si>
  <si>
    <t>5.0544</t>
  </si>
  <si>
    <t>-73.2637</t>
  </si>
  <si>
    <t>BOYACA,LA CAPILLA</t>
  </si>
  <si>
    <t>BOYACA_LA CAPILLA</t>
  </si>
  <si>
    <t>LA UVITA</t>
  </si>
  <si>
    <t>LA UVITA,COL</t>
  </si>
  <si>
    <t>6.3333333_-72.5</t>
  </si>
  <si>
    <t>BOYACA,LA UVITA</t>
  </si>
  <si>
    <t>BOYACA_LA UVITA</t>
  </si>
  <si>
    <t>5.5258333</t>
  </si>
  <si>
    <t>-74.2361111</t>
  </si>
  <si>
    <t>5.5258333_-74.2361111</t>
  </si>
  <si>
    <t>BOYACA,LA VICTORIA</t>
  </si>
  <si>
    <t>BOYACA_LA VICTORIA</t>
  </si>
  <si>
    <t>LABRANZAGRANDE</t>
  </si>
  <si>
    <t>LABRANZAGRANDE,COL</t>
  </si>
  <si>
    <t>5.5833333_-72.5833333</t>
  </si>
  <si>
    <t>BOYACA,LABRANZAGRANDE</t>
  </si>
  <si>
    <t>BOYACA_LABRANZAGRANDE</t>
  </si>
  <si>
    <t>MACANAL</t>
  </si>
  <si>
    <t>MACANAL,COL</t>
  </si>
  <si>
    <t>4.9166667_-73.25</t>
  </si>
  <si>
    <t>BOYACA,MACANAL</t>
  </si>
  <si>
    <t>BOYACA_MACANAL</t>
  </si>
  <si>
    <t>MARIPI</t>
  </si>
  <si>
    <t>MARIPI,COL</t>
  </si>
  <si>
    <t>5.5833333_-74</t>
  </si>
  <si>
    <t>BOYACA,MARIPI</t>
  </si>
  <si>
    <t>BOYACA_MARIPI</t>
  </si>
  <si>
    <t>MIRAFLORES</t>
  </si>
  <si>
    <t>MIRAFLORES,COL</t>
  </si>
  <si>
    <t>-73.1666667</t>
  </si>
  <si>
    <t>5.25_-73.1666667</t>
  </si>
  <si>
    <t>BOYACA,MIRAFLORES</t>
  </si>
  <si>
    <t>BOYACA_MIRAFLORES</t>
  </si>
  <si>
    <t>MONGUA</t>
  </si>
  <si>
    <t>MONGUA,COL</t>
  </si>
  <si>
    <t>-72.6666667</t>
  </si>
  <si>
    <t>5.8333333_-72.6666667</t>
  </si>
  <si>
    <t>BOYACA,MONGUA</t>
  </si>
  <si>
    <t>BOYACA_MONGUA</t>
  </si>
  <si>
    <t>MONGUI</t>
  </si>
  <si>
    <t>MONGUI,COL</t>
  </si>
  <si>
    <t>5.75_-72.8333333</t>
  </si>
  <si>
    <t>BOYACA,MONGUI</t>
  </si>
  <si>
    <t>BOYACA_MONGUI</t>
  </si>
  <si>
    <t>MONIQUIRA</t>
  </si>
  <si>
    <t>MONIQUIRA,COL</t>
  </si>
  <si>
    <t>5.9166667_-73.5</t>
  </si>
  <si>
    <t>BOYACA,MONIQUIRA</t>
  </si>
  <si>
    <t>BOYACA_MONIQUIRA</t>
  </si>
  <si>
    <t>MOTAVITA</t>
  </si>
  <si>
    <t>MOTAVITA,COL</t>
  </si>
  <si>
    <t>5.5797222</t>
  </si>
  <si>
    <t>-73.3713889</t>
  </si>
  <si>
    <t>5.5797222_-73.3713889</t>
  </si>
  <si>
    <t>BOYACA,MOTAVITA</t>
  </si>
  <si>
    <t>BOYACA_MOTAVITA</t>
  </si>
  <si>
    <t>MUZO</t>
  </si>
  <si>
    <t>MUZO,COL</t>
  </si>
  <si>
    <t>5.5166667</t>
  </si>
  <si>
    <t>-74.1166667</t>
  </si>
  <si>
    <t>5.5166667_-74.1166667</t>
  </si>
  <si>
    <t>BOYACA,MUZO</t>
  </si>
  <si>
    <t>BOYACA_MUZO</t>
  </si>
  <si>
    <t>NOBSA</t>
  </si>
  <si>
    <t>NOBSA,COL</t>
  </si>
  <si>
    <t>5.8333333_-72.9166667</t>
  </si>
  <si>
    <t>BOYACA,NOBSA</t>
  </si>
  <si>
    <t>BOYACA_NOBSA</t>
  </si>
  <si>
    <t>NUEVO COLON</t>
  </si>
  <si>
    <t>NUEVO COLON,COL</t>
  </si>
  <si>
    <t>5.4166667</t>
  </si>
  <si>
    <t>-73.4166667</t>
  </si>
  <si>
    <t>5.4166667_-73.4166667</t>
  </si>
  <si>
    <t>BOYACA,NUEVO COLON</t>
  </si>
  <si>
    <t>BOYACA_NUEVO COLON</t>
  </si>
  <si>
    <t>OICATA</t>
  </si>
  <si>
    <t>OICATA,COL</t>
  </si>
  <si>
    <t>-73.3166667</t>
  </si>
  <si>
    <t>5.6_-73.3166667</t>
  </si>
  <si>
    <t>BOYACA,OICATA</t>
  </si>
  <si>
    <t>BOYACA_OICATA</t>
  </si>
  <si>
    <t>OTANCHE</t>
  </si>
  <si>
    <t>OTANCHE,COL</t>
  </si>
  <si>
    <t>-74.25</t>
  </si>
  <si>
    <t>5.75_-74.25</t>
  </si>
  <si>
    <t>BOYACA,OTANCHE</t>
  </si>
  <si>
    <t>BOYACA_OTANCHE</t>
  </si>
  <si>
    <t>PACHAVITA</t>
  </si>
  <si>
    <t>PACHAVITA,COL</t>
  </si>
  <si>
    <t>-73.4</t>
  </si>
  <si>
    <t>5.1333333_-73.4</t>
  </si>
  <si>
    <t>BOYACA,PACHAVITA</t>
  </si>
  <si>
    <t>BOYACA_PACHAVITA</t>
  </si>
  <si>
    <t>PAEZ</t>
  </si>
  <si>
    <t>PAEZ,COL</t>
  </si>
  <si>
    <t>5.0556</t>
  </si>
  <si>
    <t>-73.0306</t>
  </si>
  <si>
    <t>BOYACA,PAEZ</t>
  </si>
  <si>
    <t>BOYACA_PAEZ</t>
  </si>
  <si>
    <t>PAIPA</t>
  </si>
  <si>
    <t>PAIPA,COL</t>
  </si>
  <si>
    <t>-73.1</t>
  </si>
  <si>
    <t>5.8333333_-73.1</t>
  </si>
  <si>
    <t>BOYACA,PAIPA</t>
  </si>
  <si>
    <t>BOYACA_PAIPA</t>
  </si>
  <si>
    <t>PAJARITO</t>
  </si>
  <si>
    <t>PAJARITO,COL</t>
  </si>
  <si>
    <t>5.4166667_-72.6666667</t>
  </si>
  <si>
    <t>BOYACA,PAJARITO</t>
  </si>
  <si>
    <t>BOYACA_PAJARITO</t>
  </si>
  <si>
    <t>PANQUEBA</t>
  </si>
  <si>
    <t>PANQUEBA,COL</t>
  </si>
  <si>
    <t>6.5_-72.4166667</t>
  </si>
  <si>
    <t>BOYACA,PANQUEBA</t>
  </si>
  <si>
    <t>BOYACA_PANQUEBA</t>
  </si>
  <si>
    <t>PAUNA</t>
  </si>
  <si>
    <t>PAUNA,COL</t>
  </si>
  <si>
    <t>5.75_-73.9166667</t>
  </si>
  <si>
    <t>BOYACA,PAUNA</t>
  </si>
  <si>
    <t>BOYACA_PAUNA</t>
  </si>
  <si>
    <t>PAYA</t>
  </si>
  <si>
    <t>PAYA,COL</t>
  </si>
  <si>
    <t>5.62569870723</t>
  </si>
  <si>
    <t>-72.4237754102</t>
  </si>
  <si>
    <t>BOYACA_PAYA</t>
  </si>
  <si>
    <t>PAZ DE RIO</t>
  </si>
  <si>
    <t>PAZ DE RIO,COL</t>
  </si>
  <si>
    <t>6.0833333_-72.75</t>
  </si>
  <si>
    <t>BOYACA,PAZ DE RIO</t>
  </si>
  <si>
    <t>BOYACA_PAZ DE RIO</t>
  </si>
  <si>
    <t>PESCA</t>
  </si>
  <si>
    <t>PESCA,COL</t>
  </si>
  <si>
    <t>-73.05</t>
  </si>
  <si>
    <t>5.5833333_-73.05</t>
  </si>
  <si>
    <t>BOYACA,PESCA</t>
  </si>
  <si>
    <t>BOYACA_PESCA</t>
  </si>
  <si>
    <t>PISBA</t>
  </si>
  <si>
    <t>PISBA,COL</t>
  </si>
  <si>
    <t>5.7427778</t>
  </si>
  <si>
    <t>-72.4894444</t>
  </si>
  <si>
    <t>5.7427778_-72.4894444</t>
  </si>
  <si>
    <t>BOYACA,PISBA</t>
  </si>
  <si>
    <t>BOYACA_PISBA</t>
  </si>
  <si>
    <t>PUERTO BOYACA</t>
  </si>
  <si>
    <t>PUERTO BOYACA,COL</t>
  </si>
  <si>
    <t>5.9780556</t>
  </si>
  <si>
    <t>-74.5897222</t>
  </si>
  <si>
    <t>5.9780556_-74.5897222</t>
  </si>
  <si>
    <t>BOYACA,PUERTO BOYACA</t>
  </si>
  <si>
    <t>BOYACA_PUERTO BOYACA</t>
  </si>
  <si>
    <t>QUIPAMA</t>
  </si>
  <si>
    <t>QUIPAMA,COL</t>
  </si>
  <si>
    <t>5.5222222</t>
  </si>
  <si>
    <t>-74.1808333</t>
  </si>
  <si>
    <t>5.5222222_-74.1808333</t>
  </si>
  <si>
    <t>BOYACA,QUIPAMA</t>
  </si>
  <si>
    <t>BOYACA_QUIPAMA</t>
  </si>
  <si>
    <t>RAMIRIQUI</t>
  </si>
  <si>
    <t>RAMIRIQUI,COL</t>
  </si>
  <si>
    <t>5.4166667_-73.3333333</t>
  </si>
  <si>
    <t>BOYACA,RAMIRIQUI</t>
  </si>
  <si>
    <t>BOYACA_RAMIRIQUI</t>
  </si>
  <si>
    <t>RAQUIRA</t>
  </si>
  <si>
    <t>RAQUIRA,COL</t>
  </si>
  <si>
    <t>5.6166667</t>
  </si>
  <si>
    <t>-73.6333333</t>
  </si>
  <si>
    <t>5.6166667_-73.6333333</t>
  </si>
  <si>
    <t>BOYACA,RAQUIRA</t>
  </si>
  <si>
    <t>BOYACA_RAQUIRA</t>
  </si>
  <si>
    <t>RONDON</t>
  </si>
  <si>
    <t>RONDON,COL</t>
  </si>
  <si>
    <t>5.4166667_-73.1666667</t>
  </si>
  <si>
    <t>BOYACA,RONDON</t>
  </si>
  <si>
    <t>BOYACA_RONDON</t>
  </si>
  <si>
    <t>SABOYA</t>
  </si>
  <si>
    <t>SABOYA,COL</t>
  </si>
  <si>
    <t>-73.7</t>
  </si>
  <si>
    <t>5.75_-73.7</t>
  </si>
  <si>
    <t>BOYACA,SABOYA</t>
  </si>
  <si>
    <t>BOYACA_SABOYA</t>
  </si>
  <si>
    <t>SACHICA</t>
  </si>
  <si>
    <t>SACHICA,COL</t>
  </si>
  <si>
    <t>5.6666667_-73.5</t>
  </si>
  <si>
    <t>BOYACA,SACHICA</t>
  </si>
  <si>
    <t>BOYACA_SACHICA</t>
  </si>
  <si>
    <t>SAMACA</t>
  </si>
  <si>
    <t>SAMACA,COL</t>
  </si>
  <si>
    <t>5.5_-73.5</t>
  </si>
  <si>
    <t>BOYACA,SAMACA</t>
  </si>
  <si>
    <t>BOYACA_SAMACA</t>
  </si>
  <si>
    <t>SAN EDUARDO</t>
  </si>
  <si>
    <t>SAN EDUARDO,COL</t>
  </si>
  <si>
    <t>5.2166667</t>
  </si>
  <si>
    <t>-73.1333333</t>
  </si>
  <si>
    <t>5.2166667_-73.1333333</t>
  </si>
  <si>
    <t>BOYACA,SAN EDUARDO</t>
  </si>
  <si>
    <t>BOYACA_SAN EDUARDO</t>
  </si>
  <si>
    <t>SAN JOSE DE PARE</t>
  </si>
  <si>
    <t>SAN JOSE DE PARE,COL</t>
  </si>
  <si>
    <t>6.0833333_-73.4666667</t>
  </si>
  <si>
    <t>BOYACA,SAN JOSE DE PARE</t>
  </si>
  <si>
    <t>BOYACA_SAN JOSE DE PARE</t>
  </si>
  <si>
    <t>SAN LUIS DE GACENO</t>
  </si>
  <si>
    <t>SAN LUIS DE GACENO,COL</t>
  </si>
  <si>
    <t>4.8213889</t>
  </si>
  <si>
    <t>-73.1675</t>
  </si>
  <si>
    <t>4.8213889_-73.1675</t>
  </si>
  <si>
    <t>BOYACA,SAN LUIS DE GACENO</t>
  </si>
  <si>
    <t>BOYACA_SAN LUIS DE GACENO</t>
  </si>
  <si>
    <t>SAN MATEO</t>
  </si>
  <si>
    <t>SAN MATEO,COL</t>
  </si>
  <si>
    <t>BOYACA,SAN MATEO</t>
  </si>
  <si>
    <t>BOYACA_SAN MATEO</t>
  </si>
  <si>
    <t>SAN MIGUEL DE SEMA</t>
  </si>
  <si>
    <t>SAN MIGUEL DE SEMA,COL</t>
  </si>
  <si>
    <t>5.55_-73.75</t>
  </si>
  <si>
    <t>BOYACA,SAN MIGUEL DE SEMA</t>
  </si>
  <si>
    <t>BOYACA_SAN MIGUEL DE SEMA</t>
  </si>
  <si>
    <t>SAN PABLO DE BORBUR</t>
  </si>
  <si>
    <t>SAN PABLO DE BORBUR,COL</t>
  </si>
  <si>
    <t>5.75_-74.0833333</t>
  </si>
  <si>
    <t>BOYACA,SAN PABLO DE BORBUR</t>
  </si>
  <si>
    <t>BOYACA_SAN PABLO DE BORBUR</t>
  </si>
  <si>
    <t>SANTA MARIA</t>
  </si>
  <si>
    <t>SANTA MARIA,COL</t>
  </si>
  <si>
    <t>4.8616667</t>
  </si>
  <si>
    <t>-73.2641667</t>
  </si>
  <si>
    <t>4.8616667_-73.2641667</t>
  </si>
  <si>
    <t>BOYACA,SANTA MARIA</t>
  </si>
  <si>
    <t>BOYACA_SANTA MARIA</t>
  </si>
  <si>
    <t>SANTA ROSA DE VITERBO</t>
  </si>
  <si>
    <t>SANTA ROSA DE VITERBO,COL</t>
  </si>
  <si>
    <t>5.9166667_-73</t>
  </si>
  <si>
    <t>BOYACA,SANTA ROSA DE VITERBO</t>
  </si>
  <si>
    <t>BOYACA_SANTA ROSA DE VITERBO</t>
  </si>
  <si>
    <t>SANTA SOFIA</t>
  </si>
  <si>
    <t>SANTA SOFIA,COL</t>
  </si>
  <si>
    <t>-73.5833333</t>
  </si>
  <si>
    <t>5.75_-73.5833333</t>
  </si>
  <si>
    <t>BOYACA,SANTA SOFIA</t>
  </si>
  <si>
    <t>BOYACA_SANTA SOFIA</t>
  </si>
  <si>
    <t>SANTANA</t>
  </si>
  <si>
    <t>SANTANA,COL</t>
  </si>
  <si>
    <t>6.0572222</t>
  </si>
  <si>
    <t>-73.4822222</t>
  </si>
  <si>
    <t>6.0572222_-73.4822222</t>
  </si>
  <si>
    <t>BOYACA,SANTANA</t>
  </si>
  <si>
    <t>BOYACA_SANTANA</t>
  </si>
  <si>
    <t>SATIVANORTE</t>
  </si>
  <si>
    <t>SATIVANORTE,COL</t>
  </si>
  <si>
    <t>6.1666667_-72.6666667</t>
  </si>
  <si>
    <t>BOYACA,SATIVANORTE</t>
  </si>
  <si>
    <t>BOYACA_SATIVANORTE</t>
  </si>
  <si>
    <t>SATIVASUR</t>
  </si>
  <si>
    <t>SATIVASUR,COL</t>
  </si>
  <si>
    <t>6.1333333_-72.6666667</t>
  </si>
  <si>
    <t>BOYACA,SATIVASUR</t>
  </si>
  <si>
    <t>BOYACA_SATIVASUR</t>
  </si>
  <si>
    <t>SIACHOQUE</t>
  </si>
  <si>
    <t>SIACHOQUE,COL</t>
  </si>
  <si>
    <t>5.5833333_-73.1666667</t>
  </si>
  <si>
    <t>BOYACA,SIACHOQUE</t>
  </si>
  <si>
    <t>BOYACA_SIACHOQUE</t>
  </si>
  <si>
    <t>SOATA</t>
  </si>
  <si>
    <t>SOATA,COL</t>
  </si>
  <si>
    <t>6.4166667_-72.6666667</t>
  </si>
  <si>
    <t>BOYACA,SOATA</t>
  </si>
  <si>
    <t>BOYACA_SOATA</t>
  </si>
  <si>
    <t>SOCHA</t>
  </si>
  <si>
    <t>SOCHA,COL</t>
  </si>
  <si>
    <t>6_-72.6666667</t>
  </si>
  <si>
    <t>BOYACA,SOCHA</t>
  </si>
  <si>
    <t>BOYACA_SOCHA</t>
  </si>
  <si>
    <t>SOCOTA</t>
  </si>
  <si>
    <t>SOCOTA,COL</t>
  </si>
  <si>
    <t>6.0833333_-72.5833333</t>
  </si>
  <si>
    <t>BOYACA,SOCOTA</t>
  </si>
  <si>
    <t>BOYACA_SOCOTA</t>
  </si>
  <si>
    <t>SOGAMOSO</t>
  </si>
  <si>
    <t>SOGAMOSO,COL</t>
  </si>
  <si>
    <t>5.7205556</t>
  </si>
  <si>
    <t>-72.9297222</t>
  </si>
  <si>
    <t>5.7205556_-72.9297222</t>
  </si>
  <si>
    <t>BOYACA,SOGAMOSO</t>
  </si>
  <si>
    <t>BOYACA_SOGAMOSO</t>
  </si>
  <si>
    <t>SOMONDOCO</t>
  </si>
  <si>
    <t>SOMONDOCO,COL</t>
  </si>
  <si>
    <t>4.9877778</t>
  </si>
  <si>
    <t>-73.4361111</t>
  </si>
  <si>
    <t>4.9877778_-73.4361111</t>
  </si>
  <si>
    <t>BOYACA,SOMONDOCO</t>
  </si>
  <si>
    <t>BOYACA_SOMONDOCO</t>
  </si>
  <si>
    <t>SORA</t>
  </si>
  <si>
    <t>SORA,COL</t>
  </si>
  <si>
    <t>5.5666667</t>
  </si>
  <si>
    <t>-73.4333333</t>
  </si>
  <si>
    <t>5.5666667_-73.4333333</t>
  </si>
  <si>
    <t>BOYACA,SORA</t>
  </si>
  <si>
    <t>BOYACA_SORA</t>
  </si>
  <si>
    <t>SORACA</t>
  </si>
  <si>
    <t>SORACA,COL</t>
  </si>
  <si>
    <t>5.5_-73.3166667</t>
  </si>
  <si>
    <t>BOYACA,SORACA</t>
  </si>
  <si>
    <t>BOYACA_SORACA</t>
  </si>
  <si>
    <t>SOTAQUIRA</t>
  </si>
  <si>
    <t>SOTAQUIRA,COL</t>
  </si>
  <si>
    <t>5.8333333_-73.25</t>
  </si>
  <si>
    <t>BOYACA,SOTAQUIRA</t>
  </si>
  <si>
    <t>BOYACA_SOTAQUIRA</t>
  </si>
  <si>
    <t>SUSACON</t>
  </si>
  <si>
    <t>SUSACON,COL</t>
  </si>
  <si>
    <t>6.2666667</t>
  </si>
  <si>
    <t>6.2666667_-72.6666667</t>
  </si>
  <si>
    <t>BOYACA,SUSACON</t>
  </si>
  <si>
    <t>BOYACA_SUSACON</t>
  </si>
  <si>
    <t>SUTAMARCHAN</t>
  </si>
  <si>
    <t>SUTAMARCHAN,COL</t>
  </si>
  <si>
    <t>5.6666667_-73.5833333</t>
  </si>
  <si>
    <t>BOYACA,SUTAMARCHAN</t>
  </si>
  <si>
    <t>BOYACA_SUTAMARCHAN</t>
  </si>
  <si>
    <t>SUTATENZA</t>
  </si>
  <si>
    <t>SUTATENZA,COL</t>
  </si>
  <si>
    <t>5.0166667</t>
  </si>
  <si>
    <t>-73.45</t>
  </si>
  <si>
    <t>5.0166667_-73.45</t>
  </si>
  <si>
    <t>BOYACA,SUTATENZA</t>
  </si>
  <si>
    <t>BOYACA_SUTATENZA</t>
  </si>
  <si>
    <t>TASCO</t>
  </si>
  <si>
    <t>TASCO,COL</t>
  </si>
  <si>
    <t>5.9166667_-72.7</t>
  </si>
  <si>
    <t>BOYACA,TASCO</t>
  </si>
  <si>
    <t>BOYACA_TASCO</t>
  </si>
  <si>
    <t>TENZA</t>
  </si>
  <si>
    <t>TENZA,COL</t>
  </si>
  <si>
    <t>5.0437</t>
  </si>
  <si>
    <t>-73.2516</t>
  </si>
  <si>
    <t>BOYACA,TENZA</t>
  </si>
  <si>
    <t>BOYACA_TENZA</t>
  </si>
  <si>
    <t>TIBANA</t>
  </si>
  <si>
    <t>TIBANA,COL</t>
  </si>
  <si>
    <t>5.3333333_-73.3833333</t>
  </si>
  <si>
    <t>BOYACA,TIBANA</t>
  </si>
  <si>
    <t>BOYACA_TIBANA</t>
  </si>
  <si>
    <t>TIBASOSA</t>
  </si>
  <si>
    <t>TIBASOSA,COL</t>
  </si>
  <si>
    <t>5.8333333_-72.9666667</t>
  </si>
  <si>
    <t>BOYACA,TIBASOSA</t>
  </si>
  <si>
    <t>BOYACA_TIBASOSA</t>
  </si>
  <si>
    <t>TINJACA</t>
  </si>
  <si>
    <t>TINJACA,COL</t>
  </si>
  <si>
    <t>-73.65</t>
  </si>
  <si>
    <t>5.6333333_-73.65</t>
  </si>
  <si>
    <t>BOYACA,TINJACA</t>
  </si>
  <si>
    <t>BOYACA_TINJACA</t>
  </si>
  <si>
    <t>TIPACOQUE</t>
  </si>
  <si>
    <t>TIPACOQUE,COL</t>
  </si>
  <si>
    <t>6.4233333</t>
  </si>
  <si>
    <t>-72.6952778</t>
  </si>
  <si>
    <t>6.4233333_-72.6952778</t>
  </si>
  <si>
    <t>BOYACA,TIPACOQUE</t>
  </si>
  <si>
    <t>BOYACA_TIPACOQUE</t>
  </si>
  <si>
    <t>TOCA</t>
  </si>
  <si>
    <t>TOCA,COL</t>
  </si>
  <si>
    <t>5.6666667_-73.1666667</t>
  </si>
  <si>
    <t>BOYACA,TOCA</t>
  </si>
  <si>
    <t>BOYACA_TOCA</t>
  </si>
  <si>
    <t>TOGÜI</t>
  </si>
  <si>
    <t>TOGÜI,COL</t>
  </si>
  <si>
    <t>5.95</t>
  </si>
  <si>
    <t>5.95_-73.4166667</t>
  </si>
  <si>
    <t>BOYACA,TOGÜI</t>
  </si>
  <si>
    <t>BOYACA_TOGÜI</t>
  </si>
  <si>
    <t>TOPAGA</t>
  </si>
  <si>
    <t>TOPAGA,COL</t>
  </si>
  <si>
    <t>5.8333333_-72.8333333</t>
  </si>
  <si>
    <t>BOYACA,TOPAGA</t>
  </si>
  <si>
    <t>BOYACA_TOPAGA</t>
  </si>
  <si>
    <t>TOTA</t>
  </si>
  <si>
    <t>TOTA,COL</t>
  </si>
  <si>
    <t>5.5_-73</t>
  </si>
  <si>
    <t>BOYACA,TOTA</t>
  </si>
  <si>
    <t>BOYACA_TOTA</t>
  </si>
  <si>
    <t>TUNJA</t>
  </si>
  <si>
    <t>TUNJA,COL</t>
  </si>
  <si>
    <t>5.5352778</t>
  </si>
  <si>
    <t>-73.3677778</t>
  </si>
  <si>
    <t>5.5352778_-73.3677778</t>
  </si>
  <si>
    <t>BOYACA,TUNJA</t>
  </si>
  <si>
    <t>BOYACA_TUNJA</t>
  </si>
  <si>
    <t>TUNUNGUA</t>
  </si>
  <si>
    <t>TUNUNGUA,COL</t>
  </si>
  <si>
    <t>5.7333333</t>
  </si>
  <si>
    <t>-73.9333333</t>
  </si>
  <si>
    <t>5.7333333_-73.9333333</t>
  </si>
  <si>
    <t>BOYACA,TUNUNGUA</t>
  </si>
  <si>
    <t>BOYACA_TUNUNGUA</t>
  </si>
  <si>
    <t>TURMEQUE</t>
  </si>
  <si>
    <t>TURMEQUE,COL</t>
  </si>
  <si>
    <t>5.3333333_-73.5</t>
  </si>
  <si>
    <t>BOYACA,TURMEQUE</t>
  </si>
  <si>
    <t>BOYACA_TURMEQUE</t>
  </si>
  <si>
    <t>TUTA</t>
  </si>
  <si>
    <t>TUTA,COL</t>
  </si>
  <si>
    <t>5.75_-73.1666667</t>
  </si>
  <si>
    <t>BOYACA,TUTA</t>
  </si>
  <si>
    <t>BOYACA_TUTA</t>
  </si>
  <si>
    <t>TUTAZA</t>
  </si>
  <si>
    <t>TUTAZA,COL</t>
  </si>
  <si>
    <t>6.1666667_-72.8333333</t>
  </si>
  <si>
    <t>BOYACA,TUTAZA</t>
  </si>
  <si>
    <t>BOYACA_TUTAZA</t>
  </si>
  <si>
    <t>UMBITA</t>
  </si>
  <si>
    <t>UMBITA,COL</t>
  </si>
  <si>
    <t>5.2333333</t>
  </si>
  <si>
    <t>5.2333333_-73.45</t>
  </si>
  <si>
    <t>BOYACA,UMBITA</t>
  </si>
  <si>
    <t>BOYACA_UMBITA</t>
  </si>
  <si>
    <t>VENTAQUEMADA</t>
  </si>
  <si>
    <t>VENTAQUEMADA,COL</t>
  </si>
  <si>
    <t>5.4166667_-73.5</t>
  </si>
  <si>
    <t>BOYACA,VENTAQUEMADA</t>
  </si>
  <si>
    <t>BOYACA_VENTAQUEMADA</t>
  </si>
  <si>
    <t>VILLA DE LEYVA</t>
  </si>
  <si>
    <t>VILLA DE LEYVA,COL</t>
  </si>
  <si>
    <t>-73.5333333</t>
  </si>
  <si>
    <t>5.6333333_-73.5333333</t>
  </si>
  <si>
    <t>BOYACA,VILLA DE LEYVA</t>
  </si>
  <si>
    <t>BOYACA_VILLA DE LEYVA</t>
  </si>
  <si>
    <t>VIRACACHA</t>
  </si>
  <si>
    <t>VIRACACHA,COL</t>
  </si>
  <si>
    <t>5.5_-73.25</t>
  </si>
  <si>
    <t>BOYACA,VIRACACHA</t>
  </si>
  <si>
    <t>BOYACA_VIRACACHA</t>
  </si>
  <si>
    <t>ZETAQUIRA</t>
  </si>
  <si>
    <t>ZETAQUIRA,COL</t>
  </si>
  <si>
    <t>5.35</t>
  </si>
  <si>
    <t>5.35_-73.1666667</t>
  </si>
  <si>
    <t>BOYACA,ZETAQUIRA</t>
  </si>
  <si>
    <t>BOYACA_ZETAQUIRA</t>
  </si>
  <si>
    <t>AGUADAS</t>
  </si>
  <si>
    <t>Caldas</t>
  </si>
  <si>
    <t>AGUADAS,COL</t>
  </si>
  <si>
    <t>5.6333333_-75.4166667</t>
  </si>
  <si>
    <t>EJE CAFETERO</t>
  </si>
  <si>
    <t>CALDAS,AGUADAS</t>
  </si>
  <si>
    <t>JENNIFER BUITRAGO</t>
  </si>
  <si>
    <t>CALDAS_AGUADAS</t>
  </si>
  <si>
    <t>ANSERMA</t>
  </si>
  <si>
    <t>ANSERMA,COL</t>
  </si>
  <si>
    <t>5.25_-75.75</t>
  </si>
  <si>
    <t>CALDAS,ANSERMA</t>
  </si>
  <si>
    <t>CALDAS_ANSERMA</t>
  </si>
  <si>
    <t>ARANZAZU</t>
  </si>
  <si>
    <t>ARANZAZU,COL</t>
  </si>
  <si>
    <t>5.3</t>
  </si>
  <si>
    <t>5.3_-75.45</t>
  </si>
  <si>
    <t>CALDAS,ARANZAZU</t>
  </si>
  <si>
    <t>CALDAS_ARANZAZU</t>
  </si>
  <si>
    <t>BELALCAZAR</t>
  </si>
  <si>
    <t>BELALCAZAR,COL</t>
  </si>
  <si>
    <t>5_-75.8333333</t>
  </si>
  <si>
    <t>CALDAS,BELALCAZAR</t>
  </si>
  <si>
    <t>CALDAS_BELALCAZAR</t>
  </si>
  <si>
    <t>CHINCHINA</t>
  </si>
  <si>
    <t>CHINCHINA,COL</t>
  </si>
  <si>
    <t>5_-75.6666667</t>
  </si>
  <si>
    <t>CALDAS,CHINCHINA</t>
  </si>
  <si>
    <t>CALDAS_CHINCHINA</t>
  </si>
  <si>
    <t>FILADELFIA</t>
  </si>
  <si>
    <t>FILADELFIA,COL</t>
  </si>
  <si>
    <t>5.3_-75.6</t>
  </si>
  <si>
    <t>CALDAS,FILADELFIA</t>
  </si>
  <si>
    <t>CALDAS_FILADELFIA</t>
  </si>
  <si>
    <t>LA DORADA</t>
  </si>
  <si>
    <t>LA DORADA,COL</t>
  </si>
  <si>
    <t>-74.7</t>
  </si>
  <si>
    <t>5.5333333_-74.7</t>
  </si>
  <si>
    <t>CALDAS,LA DORADA</t>
  </si>
  <si>
    <t>CALDAS_LA DORADA</t>
  </si>
  <si>
    <t>LA MERCED</t>
  </si>
  <si>
    <t>LA MERCED,COL</t>
  </si>
  <si>
    <t>5.4019444</t>
  </si>
  <si>
    <t>-75.8847222</t>
  </si>
  <si>
    <t>5.4019444_-75.8847222</t>
  </si>
  <si>
    <t>CALDAS,LA MERCED</t>
  </si>
  <si>
    <t>CALDAS_LA MERCED</t>
  </si>
  <si>
    <t>MANIZALES</t>
  </si>
  <si>
    <t>MANIZALES,COL</t>
  </si>
  <si>
    <t>5.07</t>
  </si>
  <si>
    <t>-75.5205556</t>
  </si>
  <si>
    <t>5.07_-75.5205556</t>
  </si>
  <si>
    <t>CALDAS,MANIZALES</t>
  </si>
  <si>
    <t>CALDAS_MANIZALES</t>
  </si>
  <si>
    <t>MANZANARES</t>
  </si>
  <si>
    <t>MANZANARES,COL</t>
  </si>
  <si>
    <t>5.25_-75.1666667</t>
  </si>
  <si>
    <t>CALDAS,MANZANARES</t>
  </si>
  <si>
    <t>CALDAS_MANZANARES</t>
  </si>
  <si>
    <t>MARMATO</t>
  </si>
  <si>
    <t>MARMATO,COL</t>
  </si>
  <si>
    <t>5.5_-75.5833333</t>
  </si>
  <si>
    <t>CALDAS,MARMATO</t>
  </si>
  <si>
    <t>CALDAS_MARMATO</t>
  </si>
  <si>
    <t>MARQUETALIA</t>
  </si>
  <si>
    <t>MARQUETALIA,COL</t>
  </si>
  <si>
    <t>5.3333333_-75</t>
  </si>
  <si>
    <t>CALDAS,MARQUETALIA</t>
  </si>
  <si>
    <t>CALDAS_MARQUETALIA</t>
  </si>
  <si>
    <t>MARULANDA</t>
  </si>
  <si>
    <t>MARULANDA,COL</t>
  </si>
  <si>
    <t>5.3333333_-75.25</t>
  </si>
  <si>
    <t>CALDAS,MARULANDA</t>
  </si>
  <si>
    <t>CALDAS_MARULANDA</t>
  </si>
  <si>
    <t>NEIRA</t>
  </si>
  <si>
    <t>NEIRA,COL</t>
  </si>
  <si>
    <t>5.1666667</t>
  </si>
  <si>
    <t>5.1666667_-75.5</t>
  </si>
  <si>
    <t>CALDAS,NEIRA</t>
  </si>
  <si>
    <t>CALDAS_NEIRA</t>
  </si>
  <si>
    <t>NORCASIA</t>
  </si>
  <si>
    <t>NORCASIA,COL</t>
  </si>
  <si>
    <t>5.5666667_-74.8833333</t>
  </si>
  <si>
    <t>CALDAS,NORCASIA</t>
  </si>
  <si>
    <t>CALDAS_NORCASIA</t>
  </si>
  <si>
    <t>PACORA</t>
  </si>
  <si>
    <t>PACORA,COL</t>
  </si>
  <si>
    <t>5.5_-75.5</t>
  </si>
  <si>
    <t>CALDAS,PACORA</t>
  </si>
  <si>
    <t>CALDAS_PACORA</t>
  </si>
  <si>
    <t>PALESTINA</t>
  </si>
  <si>
    <t>PALESTINA,COL</t>
  </si>
  <si>
    <t>5.0833333_-75.6666667</t>
  </si>
  <si>
    <t>CALDAS,PALESTINA</t>
  </si>
  <si>
    <t>CALDAS_PALESTINA</t>
  </si>
  <si>
    <t>PENSILVANIA</t>
  </si>
  <si>
    <t>PENSILVANIA,COL</t>
  </si>
  <si>
    <t>5.5_-75.0833333</t>
  </si>
  <si>
    <t>CALDAS,PENSILVANIA</t>
  </si>
  <si>
    <t>CALDAS_PENSILVANIA</t>
  </si>
  <si>
    <t>RIOSUCIO</t>
  </si>
  <si>
    <t>RIOSUCIO,COL</t>
  </si>
  <si>
    <t>5.3791667</t>
  </si>
  <si>
    <t>-75.6161111</t>
  </si>
  <si>
    <t>5.3791667_-75.6161111</t>
  </si>
  <si>
    <t>CALDAS,RIOSUCIO</t>
  </si>
  <si>
    <t>CALDAS_RIOSUCIO</t>
  </si>
  <si>
    <t>RISARALDA</t>
  </si>
  <si>
    <t>RISARALDA,COL</t>
  </si>
  <si>
    <t>5.1666667_-75.75</t>
  </si>
  <si>
    <t>CALDAS,RISARALDA</t>
  </si>
  <si>
    <t>CALDAS_RISARALDA</t>
  </si>
  <si>
    <t>SALAMINA</t>
  </si>
  <si>
    <t>SALAMINA,COL</t>
  </si>
  <si>
    <t>5.4166667_-75.4166667</t>
  </si>
  <si>
    <t>CALDAS,SALAMINA</t>
  </si>
  <si>
    <t>CALDAS_SALAMINA</t>
  </si>
  <si>
    <t>SAMANA</t>
  </si>
  <si>
    <t>SAMANA,COL</t>
  </si>
  <si>
    <t>5.5833333_-74.9166667</t>
  </si>
  <si>
    <t>CALDAS,SAMANA</t>
  </si>
  <si>
    <t>CALDAS_SAMANA</t>
  </si>
  <si>
    <t>SAN JOSE</t>
  </si>
  <si>
    <t>SAN JOSE,COL</t>
  </si>
  <si>
    <t>5.0858333</t>
  </si>
  <si>
    <t>-75.7883333</t>
  </si>
  <si>
    <t>5.0858333_-75.7883333</t>
  </si>
  <si>
    <t>CALDAS,SAN JOSE</t>
  </si>
  <si>
    <t>CALDAS_SAN JOSE</t>
  </si>
  <si>
    <t>SUPIA</t>
  </si>
  <si>
    <t>SUPIA,COL</t>
  </si>
  <si>
    <t>5.5_-75.6333333</t>
  </si>
  <si>
    <t>CALDAS,SUPIA</t>
  </si>
  <si>
    <t>CALDAS_SUPIA</t>
  </si>
  <si>
    <t>VICTORIA</t>
  </si>
  <si>
    <t>VICTORIA,COL</t>
  </si>
  <si>
    <t>CALDAS,VICTORIA</t>
  </si>
  <si>
    <t>CALDAS_VICTORIA</t>
  </si>
  <si>
    <t>VILLAMARIA</t>
  </si>
  <si>
    <t>VILLAMARIA,COL</t>
  </si>
  <si>
    <t>5_-75.5</t>
  </si>
  <si>
    <t>CALDAS,VILLAMARIA</t>
  </si>
  <si>
    <t>CALDAS_VILLAMARIA</t>
  </si>
  <si>
    <t>VITERBO</t>
  </si>
  <si>
    <t>VITERBO,COL</t>
  </si>
  <si>
    <t>-75.8666667</t>
  </si>
  <si>
    <t>5.0833333_-75.8666667</t>
  </si>
  <si>
    <t>CALDAS,VITERBO</t>
  </si>
  <si>
    <t>CALDAS_VITERBO</t>
  </si>
  <si>
    <t>CAQUETA</t>
  </si>
  <si>
    <t>ALBANIA</t>
  </si>
  <si>
    <t>Caquetá</t>
  </si>
  <si>
    <t>CAQUETA,COL</t>
  </si>
  <si>
    <t>ALBANIA,COL</t>
  </si>
  <si>
    <t>1.3316667</t>
  </si>
  <si>
    <t>-75.8822222</t>
  </si>
  <si>
    <t>1.3316667_-75.8822222</t>
  </si>
  <si>
    <t>CAQUETA - HUILA</t>
  </si>
  <si>
    <t>Cuenca del Caguán y Piedemonte Caqueteño</t>
  </si>
  <si>
    <t>CAQUETA,ALBANIA</t>
  </si>
  <si>
    <t>CAQUETA_ALBANIA</t>
  </si>
  <si>
    <t>BELEN DE LOS ANDAQUIES</t>
  </si>
  <si>
    <t>BELEN DE LOS ANDAQUIES,COL</t>
  </si>
  <si>
    <t>1.4166667</t>
  </si>
  <si>
    <t>1.4166667_-75.9166667</t>
  </si>
  <si>
    <t>CAQUETA,BELEN DE LOS ANDAQUIES</t>
  </si>
  <si>
    <t>CAQUETA_BELEN DE LOS ANDAQUIES</t>
  </si>
  <si>
    <t>1</t>
  </si>
  <si>
    <t>CARTAGENA DEL CHAIRA</t>
  </si>
  <si>
    <t>CARTAGENA DEL CHAIRA,COL</t>
  </si>
  <si>
    <t>1.35</t>
  </si>
  <si>
    <t>-74.84</t>
  </si>
  <si>
    <t>1.35_-74.84</t>
  </si>
  <si>
    <t>CAQUETA,CARTAGENA DEL CHAIRA</t>
  </si>
  <si>
    <t>CAQUETA_CARTAGENA DEL CHAIRA</t>
  </si>
  <si>
    <t>CURILLO</t>
  </si>
  <si>
    <t>CURILLO,COL</t>
  </si>
  <si>
    <t>1.0352778</t>
  </si>
  <si>
    <t>-75.9247222</t>
  </si>
  <si>
    <t>1.0352778_-75.9247222</t>
  </si>
  <si>
    <t>CAQUETA,CURILLO</t>
  </si>
  <si>
    <t>CAQUETA_CURILLO</t>
  </si>
  <si>
    <t>EL DONCELLO</t>
  </si>
  <si>
    <t>EL DONCELLO,COL</t>
  </si>
  <si>
    <t>1.6794444</t>
  </si>
  <si>
    <t>-75.2791667</t>
  </si>
  <si>
    <t>1.6794444_-75.2791667</t>
  </si>
  <si>
    <t>CAQUETA,EL DONCELLO</t>
  </si>
  <si>
    <t>CAQUETA_EL DONCELLO</t>
  </si>
  <si>
    <t>EL PAUJIL</t>
  </si>
  <si>
    <t>EL PAUJIL,COL</t>
  </si>
  <si>
    <t>1.564</t>
  </si>
  <si>
    <t>-75.332</t>
  </si>
  <si>
    <t>1.564_-75.332</t>
  </si>
  <si>
    <t>CAQUETA,EL PAUJIL</t>
  </si>
  <si>
    <t>CAQUETA_EL PAUJIL</t>
  </si>
  <si>
    <t>FLORENCIA</t>
  </si>
  <si>
    <t>FLORENCIA,COL</t>
  </si>
  <si>
    <t>1.6175</t>
  </si>
  <si>
    <t>-75.6175</t>
  </si>
  <si>
    <t>1.6175_-75.6175</t>
  </si>
  <si>
    <t>CAQUETA,FLORENCIA</t>
  </si>
  <si>
    <t>CAQUETA_FLORENCIA</t>
  </si>
  <si>
    <t>LA MONTAÑITA</t>
  </si>
  <si>
    <t>LA MONTAÑITA,COL</t>
  </si>
  <si>
    <t>1.5833333</t>
  </si>
  <si>
    <t>1.5833333_-75.25</t>
  </si>
  <si>
    <t>CAQUETA,LA MONTAÑITA</t>
  </si>
  <si>
    <t>CAQUETA_LA MONTAÑITA</t>
  </si>
  <si>
    <t>MILAN</t>
  </si>
  <si>
    <t>MILAN,COL</t>
  </si>
  <si>
    <t>1.3483333</t>
  </si>
  <si>
    <t>-75.5116667</t>
  </si>
  <si>
    <t>1.3483333_-75.5116667</t>
  </si>
  <si>
    <t>CAQUETA,MILAN</t>
  </si>
  <si>
    <t>CAQUETA_MILAN</t>
  </si>
  <si>
    <t>MORELIA</t>
  </si>
  <si>
    <t>MORELIA,COL</t>
  </si>
  <si>
    <t>1.4875</t>
  </si>
  <si>
    <t>-75.725</t>
  </si>
  <si>
    <t>1.4875_-75.725</t>
  </si>
  <si>
    <t>CAQUETA,MORELIA</t>
  </si>
  <si>
    <t>CAQUETA_MORELIA</t>
  </si>
  <si>
    <t>PUERTO RICO</t>
  </si>
  <si>
    <t>PUERTO RICO,COL</t>
  </si>
  <si>
    <t>1.9141667</t>
  </si>
  <si>
    <t>-75.145</t>
  </si>
  <si>
    <t>1.9141667_-75.145</t>
  </si>
  <si>
    <t>CAQUETA,PUERTO RICO</t>
  </si>
  <si>
    <t>CAQUETA_PUERTO RICO</t>
  </si>
  <si>
    <t>SAN JOSE DEL FRAGUA</t>
  </si>
  <si>
    <t>SAN JOSE DEL FRAGUA,COL</t>
  </si>
  <si>
    <t>1.3611111</t>
  </si>
  <si>
    <t>-75.9883333</t>
  </si>
  <si>
    <t>1.3611111_-75.9883333</t>
  </si>
  <si>
    <t>CAQUETA,SAN JOSE DEL FRAGUA</t>
  </si>
  <si>
    <t>CAQUETA_SAN JOSE DEL FRAGUA</t>
  </si>
  <si>
    <t>SAN VICENTE DEL CAGUAN</t>
  </si>
  <si>
    <t>SAN VICENTE DEL CAGUAN,COL</t>
  </si>
  <si>
    <t>2.1525</t>
  </si>
  <si>
    <t>-74.7888889</t>
  </si>
  <si>
    <t>2.1525_-74.7888889</t>
  </si>
  <si>
    <t>CAQUETA,SAN VICENTE DEL CAGUAN</t>
  </si>
  <si>
    <t>CAQUETA_SAN VICENTE DEL CAGUAN</t>
  </si>
  <si>
    <t>SOLANO</t>
  </si>
  <si>
    <t>SOLANO,COL</t>
  </si>
  <si>
    <t>0.7147222</t>
  </si>
  <si>
    <t>-75.2486111</t>
  </si>
  <si>
    <t>0.7147222_-75.2486111</t>
  </si>
  <si>
    <t>CAQUETA,NA</t>
  </si>
  <si>
    <t>CAQUETA_SOLANO</t>
  </si>
  <si>
    <t>SOLITA</t>
  </si>
  <si>
    <t>SOLITA,COL</t>
  </si>
  <si>
    <t>0.9</t>
  </si>
  <si>
    <t>-75.623</t>
  </si>
  <si>
    <t>0.9_-75.623</t>
  </si>
  <si>
    <t>CAQUETA,SOLITA</t>
  </si>
  <si>
    <t>CAQUETA_SOLITA</t>
  </si>
  <si>
    <t>1.1991667</t>
  </si>
  <si>
    <t>-75.7097222</t>
  </si>
  <si>
    <t>1.1991667_-75.7097222</t>
  </si>
  <si>
    <t>CAQUETA,VALPARAISO</t>
  </si>
  <si>
    <t>CAQUETA_VALPARAISO</t>
  </si>
  <si>
    <t>CASANARE</t>
  </si>
  <si>
    <t>AGUAZUL</t>
  </si>
  <si>
    <t>Casanare</t>
  </si>
  <si>
    <t>CASANARE,COL</t>
  </si>
  <si>
    <t>AGUAZUL,COL</t>
  </si>
  <si>
    <t>5.1730556</t>
  </si>
  <si>
    <t>-72.5547222</t>
  </si>
  <si>
    <t>5.1730556_-72.5547222</t>
  </si>
  <si>
    <t>CASANARE,AGUAZUL</t>
  </si>
  <si>
    <t>CASANARE_AGUAZUL</t>
  </si>
  <si>
    <t>CHAMEZA</t>
  </si>
  <si>
    <t>CHAMEZA,COL</t>
  </si>
  <si>
    <t>5_-72.75</t>
  </si>
  <si>
    <t>CASANARE,CHAMEZA</t>
  </si>
  <si>
    <t>CASANARE_CHAMEZA</t>
  </si>
  <si>
    <t>HATO COROZAL</t>
  </si>
  <si>
    <t>HATO COROZAL,COL</t>
  </si>
  <si>
    <t>6.1555556</t>
  </si>
  <si>
    <t>-71.7655556</t>
  </si>
  <si>
    <t>6.1555556_-71.7655556</t>
  </si>
  <si>
    <t>CASANARE,HATO COROZAL</t>
  </si>
  <si>
    <t>CASANARE_HATO COROZAL</t>
  </si>
  <si>
    <t>LA SALINA</t>
  </si>
  <si>
    <t>LA SALINA,COL</t>
  </si>
  <si>
    <t>6.1852778</t>
  </si>
  <si>
    <t>-72.3444444</t>
  </si>
  <si>
    <t>6.1852778_-72.3444444</t>
  </si>
  <si>
    <t>CASANARE,LA SALINA</t>
  </si>
  <si>
    <t>CASANARE_LA SALINA</t>
  </si>
  <si>
    <t>MANI</t>
  </si>
  <si>
    <t>MANI,COL</t>
  </si>
  <si>
    <t>4.8333333</t>
  </si>
  <si>
    <t>4.8333333_-72.3333333</t>
  </si>
  <si>
    <t>CASANARE,MANI</t>
  </si>
  <si>
    <t>CASANARE_MANI</t>
  </si>
  <si>
    <t>MONTERREY</t>
  </si>
  <si>
    <t>MONTERREY,COL</t>
  </si>
  <si>
    <t>4.9166667_-72.8333333</t>
  </si>
  <si>
    <t>CASANARE,MONTERREY</t>
  </si>
  <si>
    <t>CASANARE_MONTERREY</t>
  </si>
  <si>
    <t>NUNCHIA</t>
  </si>
  <si>
    <t>NUNCHIA,COL</t>
  </si>
  <si>
    <t>5.6405556</t>
  </si>
  <si>
    <t>-72.1986111</t>
  </si>
  <si>
    <t>5.6405556_-72.1986111</t>
  </si>
  <si>
    <t>CASANARE,NUNCHIA</t>
  </si>
  <si>
    <t>CASANARE_NUNCHIA</t>
  </si>
  <si>
    <t>OROCUE</t>
  </si>
  <si>
    <t>OROCUE,COL</t>
  </si>
  <si>
    <t>4.7941667</t>
  </si>
  <si>
    <t>-71.34</t>
  </si>
  <si>
    <t>4.7941667_-71.34</t>
  </si>
  <si>
    <t>CASANARE,OROCUE</t>
  </si>
  <si>
    <t>CASANARE_OROCUE</t>
  </si>
  <si>
    <t>PAZ DE ARIPORO</t>
  </si>
  <si>
    <t>PAZ DE ARIPORO,COL</t>
  </si>
  <si>
    <t>5.8833333</t>
  </si>
  <si>
    <t>-71.9</t>
  </si>
  <si>
    <t>5.8833333_-71.9</t>
  </si>
  <si>
    <t>CASANARE,PAZ DE ARIPORO</t>
  </si>
  <si>
    <t>CASANARE_PAZ DE ARIPORO</t>
  </si>
  <si>
    <t>PORE</t>
  </si>
  <si>
    <t>PORE,COL</t>
  </si>
  <si>
    <t>5.6708333</t>
  </si>
  <si>
    <t>-71.93</t>
  </si>
  <si>
    <t>5.6708333_-71.93</t>
  </si>
  <si>
    <t>CASANARE,PORE</t>
  </si>
  <si>
    <t>CASANARE_PORE</t>
  </si>
  <si>
    <t>RECETOR</t>
  </si>
  <si>
    <t>RECETOR,COL</t>
  </si>
  <si>
    <t>5.3333333_-72.75</t>
  </si>
  <si>
    <t>CASANARE,RECETOR</t>
  </si>
  <si>
    <t>CASANARE_RECETOR</t>
  </si>
  <si>
    <t>4.8536111</t>
  </si>
  <si>
    <t>-73.0430556</t>
  </si>
  <si>
    <t>4.8536111_-73.0430556</t>
  </si>
  <si>
    <t>CASANARE,SABANALARGA</t>
  </si>
  <si>
    <t>CASANARE_SABANALARGA</t>
  </si>
  <si>
    <t>SACAMA</t>
  </si>
  <si>
    <t>SACAMA,COL</t>
  </si>
  <si>
    <t>-72.0833333</t>
  </si>
  <si>
    <t>6.0833333_-72.0833333</t>
  </si>
  <si>
    <t>CASANARE,SACAMA</t>
  </si>
  <si>
    <t>CASANARE_SACAMA</t>
  </si>
  <si>
    <t>SAN LUIS DE PALENQUE</t>
  </si>
  <si>
    <t>SAN LUIS DE PALENQUE,COL</t>
  </si>
  <si>
    <t>5.2805556</t>
  </si>
  <si>
    <t>-71.5819444</t>
  </si>
  <si>
    <t>5.2805556_-71.5819444</t>
  </si>
  <si>
    <t>CASANARE,SAN LUIS DE PALENQUE</t>
  </si>
  <si>
    <t>CASANARE_SAN LUIS DE PALENQUE</t>
  </si>
  <si>
    <t>TAMARA</t>
  </si>
  <si>
    <t>TAMARA,COL</t>
  </si>
  <si>
    <t>5.8297222</t>
  </si>
  <si>
    <t>-72.1633333</t>
  </si>
  <si>
    <t>5.8297222_-72.1633333</t>
  </si>
  <si>
    <t>CASANARE,TAMARA</t>
  </si>
  <si>
    <t>CASANARE_TAMARA</t>
  </si>
  <si>
    <t>TAURAMENA</t>
  </si>
  <si>
    <t>TAURAMENA,COL</t>
  </si>
  <si>
    <t>5.0186111</t>
  </si>
  <si>
    <t>-72.7552778</t>
  </si>
  <si>
    <t>5.0186111_-72.7552778</t>
  </si>
  <si>
    <t>CASANARE,TAURAMENA</t>
  </si>
  <si>
    <t>CASANARE_TAURAMENA</t>
  </si>
  <si>
    <t>TRINIDAD</t>
  </si>
  <si>
    <t>TRINIDAD,COL</t>
  </si>
  <si>
    <t>5.4305556</t>
  </si>
  <si>
    <t>-71.6311111</t>
  </si>
  <si>
    <t>5.4305556_-71.6311111</t>
  </si>
  <si>
    <t>CASANARE,TRINIDAD</t>
  </si>
  <si>
    <t>CASANARE_TRINIDAD</t>
  </si>
  <si>
    <t>5.2833333</t>
  </si>
  <si>
    <t>-71.9666667</t>
  </si>
  <si>
    <t>5.2833333_-71.9666667</t>
  </si>
  <si>
    <t>CASANARE,VILLANUEVA</t>
  </si>
  <si>
    <t>CASANARE_VILLANUEVA</t>
  </si>
  <si>
    <t>YOPAL</t>
  </si>
  <si>
    <t>YOPAL,COL</t>
  </si>
  <si>
    <t>5.3394444</t>
  </si>
  <si>
    <t>-72.3941667</t>
  </si>
  <si>
    <t>5.3394444_-72.3941667</t>
  </si>
  <si>
    <t>CASANARE,YOPAL</t>
  </si>
  <si>
    <t>CASANARE_YOPAL</t>
  </si>
  <si>
    <t>CAUCA</t>
  </si>
  <si>
    <t>ALMAGUER</t>
  </si>
  <si>
    <t>Cauca</t>
  </si>
  <si>
    <t>CAUCA,COL</t>
  </si>
  <si>
    <t>ALMAGUER,COL</t>
  </si>
  <si>
    <t>1.9166667</t>
  </si>
  <si>
    <t>-76.8333333</t>
  </si>
  <si>
    <t>1.9166667_-76.8333333</t>
  </si>
  <si>
    <t>CAUCA,ALMAGUER</t>
  </si>
  <si>
    <t>LUZ DAMARIS LOZANO</t>
  </si>
  <si>
    <t>CAUCA_ALMAGUER</t>
  </si>
  <si>
    <t>2.2666667</t>
  </si>
  <si>
    <t>-77.25</t>
  </si>
  <si>
    <t>2.2666667_-77.25</t>
  </si>
  <si>
    <t>Alto Patía - Norte del Cauca</t>
  </si>
  <si>
    <t>CAUCA,ARGELIA</t>
  </si>
  <si>
    <t>CAUCA_ARGELIA</t>
  </si>
  <si>
    <t>BALBOA</t>
  </si>
  <si>
    <t>BALBOA,COL</t>
  </si>
  <si>
    <t>2.1</t>
  </si>
  <si>
    <t>-77.2</t>
  </si>
  <si>
    <t>2.1_-77.2</t>
  </si>
  <si>
    <t>CAUCA,BALBOA</t>
  </si>
  <si>
    <t>CAUCA_BALBOA</t>
  </si>
  <si>
    <t>1.8333333</t>
  </si>
  <si>
    <t>-76.9166667</t>
  </si>
  <si>
    <t>1.8333333_-76.9166667</t>
  </si>
  <si>
    <t>CAUCA,BOLIVAR</t>
  </si>
  <si>
    <t>CAUCA_BOLIVAR</t>
  </si>
  <si>
    <t>BUENOS AIRES</t>
  </si>
  <si>
    <t>BUENOS AIRES,COL</t>
  </si>
  <si>
    <t>2.9166667</t>
  </si>
  <si>
    <t>2.9166667_-76.6666667</t>
  </si>
  <si>
    <t>CAUCA,BUENOS AIRES</t>
  </si>
  <si>
    <t>CAUCA_BUENOS AIRES</t>
  </si>
  <si>
    <t>CAJIBIO</t>
  </si>
  <si>
    <t>CAJIBIO,COL</t>
  </si>
  <si>
    <t>2.6666667</t>
  </si>
  <si>
    <t>2.6666667_-76.6666667</t>
  </si>
  <si>
    <t>CAUCA,CAJIBIO</t>
  </si>
  <si>
    <t>CAUCA_CAJIBIO</t>
  </si>
  <si>
    <t>CALDONO</t>
  </si>
  <si>
    <t>CALDONO,COL</t>
  </si>
  <si>
    <t>2.8333333</t>
  </si>
  <si>
    <t>2.8333333_-76.4166667</t>
  </si>
  <si>
    <t>CAUCA,CALDONO</t>
  </si>
  <si>
    <t>CAUCA_CALDONO</t>
  </si>
  <si>
    <t>CALOTO</t>
  </si>
  <si>
    <t>CALOTO,COL</t>
  </si>
  <si>
    <t>3.0833333</t>
  </si>
  <si>
    <t>3.0833333_-76.3333333</t>
  </si>
  <si>
    <t>CAUCA,CALOTO</t>
  </si>
  <si>
    <t>CAUCA_CALOTO</t>
  </si>
  <si>
    <t>2.5</t>
  </si>
  <si>
    <t>CORINTO</t>
  </si>
  <si>
    <t>CORINTO,COL</t>
  </si>
  <si>
    <t>3.1666667</t>
  </si>
  <si>
    <t>-76.2</t>
  </si>
  <si>
    <t>3.1666667_-76.2</t>
  </si>
  <si>
    <t>CAUCA,CORINTO</t>
  </si>
  <si>
    <t>CAUCA_CORINTO</t>
  </si>
  <si>
    <t>EL TAMBO</t>
  </si>
  <si>
    <t>EL TAMBO,COL</t>
  </si>
  <si>
    <t>-77</t>
  </si>
  <si>
    <t>2.5_-77</t>
  </si>
  <si>
    <t>CAUCA,EL TAMBO</t>
  </si>
  <si>
    <t>CAUCA_EL TAMBO</t>
  </si>
  <si>
    <t>1.6944444</t>
  </si>
  <si>
    <t>-77.0758333</t>
  </si>
  <si>
    <t>1.6944444_-77.0758333</t>
  </si>
  <si>
    <t>CAUCA,FLORENCIA</t>
  </si>
  <si>
    <t>CAUCA_FLORENCIA</t>
  </si>
  <si>
    <t>GUACHENE</t>
  </si>
  <si>
    <t>GUACHENE,COL</t>
  </si>
  <si>
    <t>3.1333333</t>
  </si>
  <si>
    <t>-76.3833333</t>
  </si>
  <si>
    <t>3.1333333_-76.3833333</t>
  </si>
  <si>
    <t>CAUCA,GUACHENE</t>
  </si>
  <si>
    <t>CAUCA_GUACHENE</t>
  </si>
  <si>
    <t>GUAPI</t>
  </si>
  <si>
    <t>GUAPI,COL</t>
  </si>
  <si>
    <t>2.4166667</t>
  </si>
  <si>
    <t>-77.6</t>
  </si>
  <si>
    <t>2.4166667_-77.6</t>
  </si>
  <si>
    <t>Pacífico Medio</t>
  </si>
  <si>
    <t>CAUCA,GUAPI</t>
  </si>
  <si>
    <t>CAUCA_GUAPI</t>
  </si>
  <si>
    <t>INZA</t>
  </si>
  <si>
    <t>INZA,COL</t>
  </si>
  <si>
    <t>2.6666667_-76.0833333</t>
  </si>
  <si>
    <t>CAUCA,INZA</t>
  </si>
  <si>
    <t>CAUCA_INZA</t>
  </si>
  <si>
    <t>JAMBALO</t>
  </si>
  <si>
    <t>JAMBALO,COL</t>
  </si>
  <si>
    <t>2.85</t>
  </si>
  <si>
    <t>-76.3166667</t>
  </si>
  <si>
    <t>2.85_-76.3166667</t>
  </si>
  <si>
    <t>CAUCA,JAMBALO</t>
  </si>
  <si>
    <t>CAUCA_JAMBALO</t>
  </si>
  <si>
    <t>LA SIERRA</t>
  </si>
  <si>
    <t>LA SIERRA,COL</t>
  </si>
  <si>
    <t>2.25</t>
  </si>
  <si>
    <t>2.25_-76.8333333</t>
  </si>
  <si>
    <t>CAUCA,LA SIERRA</t>
  </si>
  <si>
    <t>CAUCA_LA SIERRA</t>
  </si>
  <si>
    <t>LA VEGA</t>
  </si>
  <si>
    <t>LA VEGA,COL</t>
  </si>
  <si>
    <t>2.0833333</t>
  </si>
  <si>
    <t>2.0833333_-76.8333333</t>
  </si>
  <si>
    <t>CAUCA,LA VEGA</t>
  </si>
  <si>
    <t>CAUCA_LA VEGA</t>
  </si>
  <si>
    <t>LOPEZ DE MICAY</t>
  </si>
  <si>
    <t>LOPEZ,COL</t>
  </si>
  <si>
    <t>2.4333333</t>
  </si>
  <si>
    <t>2.4333333_-76.8</t>
  </si>
  <si>
    <t>CAUCA,LOPEZ</t>
  </si>
  <si>
    <t>CAUCA_LOPEZ DE MICAY</t>
  </si>
  <si>
    <t>MERCADERES</t>
  </si>
  <si>
    <t>MERCADERES,COL</t>
  </si>
  <si>
    <t>1.75</t>
  </si>
  <si>
    <t>-77.1666667</t>
  </si>
  <si>
    <t>1.75_-77.1666667</t>
  </si>
  <si>
    <t>CAUCA,MERCADERES</t>
  </si>
  <si>
    <t>CAUCA_MERCADERES</t>
  </si>
  <si>
    <t>MIRANDA</t>
  </si>
  <si>
    <t>MIRANDA,COL</t>
  </si>
  <si>
    <t>3.25</t>
  </si>
  <si>
    <t>3.25_-76.25</t>
  </si>
  <si>
    <t>CAUCA,MIRANDA</t>
  </si>
  <si>
    <t>CAUCA_MIRANDA</t>
  </si>
  <si>
    <t>2.8</t>
  </si>
  <si>
    <t>2.8_-76.6666667</t>
  </si>
  <si>
    <t>CAUCA,MORALES</t>
  </si>
  <si>
    <t>CAUCA_MORALES</t>
  </si>
  <si>
    <t>PADILLA</t>
  </si>
  <si>
    <t>PADILLA,COL</t>
  </si>
  <si>
    <t>3.0666667</t>
  </si>
  <si>
    <t>3.0666667_-76.3166667</t>
  </si>
  <si>
    <t>CAUCA,PADILLA</t>
  </si>
  <si>
    <t>CAUCA_PADILLA</t>
  </si>
  <si>
    <t>5.1044444</t>
  </si>
  <si>
    <t>-73.0555556</t>
  </si>
  <si>
    <t>CAUCA,PAEZ</t>
  </si>
  <si>
    <t>CAUCA_PAEZ</t>
  </si>
  <si>
    <t>PATIA</t>
  </si>
  <si>
    <t>PATIA,COL</t>
  </si>
  <si>
    <t>2.1155556</t>
  </si>
  <si>
    <t>-76.9891667</t>
  </si>
  <si>
    <t>2.1155556_-76.9891667</t>
  </si>
  <si>
    <t>CAUCA,PATIA</t>
  </si>
  <si>
    <t>CAUCA_PATIA</t>
  </si>
  <si>
    <t>PIAMONTE</t>
  </si>
  <si>
    <t>PIAMONTE,COL</t>
  </si>
  <si>
    <t>7.7833333</t>
  </si>
  <si>
    <t>-75.2</t>
  </si>
  <si>
    <t>7.7833333_-75.2</t>
  </si>
  <si>
    <t>CAUCA,PIAMONTE</t>
  </si>
  <si>
    <t>CAUCA_PIAMONTE</t>
  </si>
  <si>
    <t>PIENDAMO</t>
  </si>
  <si>
    <t>PIENDAMO,COL</t>
  </si>
  <si>
    <t>2.75</t>
  </si>
  <si>
    <t>2.75_-76.5</t>
  </si>
  <si>
    <t>CAUCA,PIENDAMO</t>
  </si>
  <si>
    <t>CAUCA_PIENDAMO</t>
  </si>
  <si>
    <t>POPAYAN</t>
  </si>
  <si>
    <t>POPAYAN,COL</t>
  </si>
  <si>
    <t>3.2775</t>
  </si>
  <si>
    <t>-75.6213889</t>
  </si>
  <si>
    <t>3.2775_-75.6213889</t>
  </si>
  <si>
    <t>CAUCA,POPAYAN</t>
  </si>
  <si>
    <t>CAUCA_POPAYAN</t>
  </si>
  <si>
    <t>PUERTO TEJADA</t>
  </si>
  <si>
    <t>PUERTO TEJADA,COL</t>
  </si>
  <si>
    <t>3.25_-76.4166667</t>
  </si>
  <si>
    <t>CAUCA,PUERTO TEJADA</t>
  </si>
  <si>
    <t>CAUCA_PUERTO TEJADA</t>
  </si>
  <si>
    <t>PURACE</t>
  </si>
  <si>
    <t>PURACE,COL</t>
  </si>
  <si>
    <t>2.3480556</t>
  </si>
  <si>
    <t>-76.5008333</t>
  </si>
  <si>
    <t>2.3480556_-76.5008333</t>
  </si>
  <si>
    <t>CAUCA,PURACE</t>
  </si>
  <si>
    <t>CAUCA_PURACE</t>
  </si>
  <si>
    <t>ROSAS</t>
  </si>
  <si>
    <t>ROSAS,COL</t>
  </si>
  <si>
    <t>2.3333333</t>
  </si>
  <si>
    <t>-76.75</t>
  </si>
  <si>
    <t>2.3333333_-76.75</t>
  </si>
  <si>
    <t>CAUCA,ROSAS</t>
  </si>
  <si>
    <t>CAUCA_ROSAS</t>
  </si>
  <si>
    <t>SAN SEBASTIAN</t>
  </si>
  <si>
    <t>SAN SEBASTIAN,COL</t>
  </si>
  <si>
    <t>1.9166667_-76.6666667</t>
  </si>
  <si>
    <t>CAUCA,SAN SEBASTIAN</t>
  </si>
  <si>
    <t>CAUCA_SAN SEBASTIAN</t>
  </si>
  <si>
    <t>1.5</t>
  </si>
  <si>
    <t>1.5_-76.5</t>
  </si>
  <si>
    <t>CAUCA,SANTA ROSA</t>
  </si>
  <si>
    <t>CAUCA_SANTA ROSA</t>
  </si>
  <si>
    <t>SANTANDER DE QUILICHAO</t>
  </si>
  <si>
    <t>SANTANDER DE QUILICHAO,COL</t>
  </si>
  <si>
    <t>3.0130556</t>
  </si>
  <si>
    <t>-76.4866667</t>
  </si>
  <si>
    <t>3.0130556_-76.4866667</t>
  </si>
  <si>
    <t>CAUCA,SANTANDER DE QUILICHAO</t>
  </si>
  <si>
    <t>CAUCA_SANTANDER DE QUILICHAO</t>
  </si>
  <si>
    <t>SILVIA</t>
  </si>
  <si>
    <t>SILVIA,COL</t>
  </si>
  <si>
    <t>2.75_-76.3333333</t>
  </si>
  <si>
    <t>CAUCA,SILVIA</t>
  </si>
  <si>
    <t>CAUCA_SILVIA</t>
  </si>
  <si>
    <t>SOTARA</t>
  </si>
  <si>
    <t>SOTARA,COL</t>
  </si>
  <si>
    <t>2.2566667</t>
  </si>
  <si>
    <t>-76.6186111</t>
  </si>
  <si>
    <t>2.2566667_-76.6186111</t>
  </si>
  <si>
    <t>CAUCA,SOTARA</t>
  </si>
  <si>
    <t>CAUCA_SOTARA</t>
  </si>
  <si>
    <t>SUAREZ</t>
  </si>
  <si>
    <t>SUAREZ,COL</t>
  </si>
  <si>
    <t>2.9588889</t>
  </si>
  <si>
    <t>-76.6952778</t>
  </si>
  <si>
    <t>2.9588889_-76.6952778</t>
  </si>
  <si>
    <t>CAUCA,SUAREZ</t>
  </si>
  <si>
    <t>CAUCA_SUAREZ</t>
  </si>
  <si>
    <t>SUCRE</t>
  </si>
  <si>
    <t>SUCRE,COL</t>
  </si>
  <si>
    <t>2.0333333</t>
  </si>
  <si>
    <t>2.0333333_-76.9166667</t>
  </si>
  <si>
    <t>CAUCA,SUCRE</t>
  </si>
  <si>
    <t>CAUCA_SUCRE</t>
  </si>
  <si>
    <t>TIMBIO</t>
  </si>
  <si>
    <t>TIMBIO,COL</t>
  </si>
  <si>
    <t>2.4166667_-76.75</t>
  </si>
  <si>
    <t>CAUCA,TIMBIO</t>
  </si>
  <si>
    <t>CAUCA_TIMBIO</t>
  </si>
  <si>
    <t>TIMBIQUI</t>
  </si>
  <si>
    <t>TIMBIQUI,COL</t>
  </si>
  <si>
    <t>-77.5833333</t>
  </si>
  <si>
    <t>2.75_-77.5833333</t>
  </si>
  <si>
    <t>CAUCA,TIMBIQUI</t>
  </si>
  <si>
    <t>CAUCA_TIMBIQUI</t>
  </si>
  <si>
    <t>TORIBIO</t>
  </si>
  <si>
    <t>TORIBIO,COL</t>
  </si>
  <si>
    <t>3</t>
  </si>
  <si>
    <t>-76.1666667</t>
  </si>
  <si>
    <t>3_-76.1666667</t>
  </si>
  <si>
    <t>CAUCA,TORIBIO</t>
  </si>
  <si>
    <t>CAUCA_TORIBIO</t>
  </si>
  <si>
    <t>TOTORO</t>
  </si>
  <si>
    <t>TOTORO,COL</t>
  </si>
  <si>
    <t>2.5833333</t>
  </si>
  <si>
    <t>2.5833333_-76.3333333</t>
  </si>
  <si>
    <t>CAUCA,TOTORO</t>
  </si>
  <si>
    <t>CAUCA_TOTORO</t>
  </si>
  <si>
    <t>VILLA RICA</t>
  </si>
  <si>
    <t>VILLA RICA,COL</t>
  </si>
  <si>
    <t>2.5136111</t>
  </si>
  <si>
    <t>-76.8477778</t>
  </si>
  <si>
    <t>2.5136111_-76.8477778</t>
  </si>
  <si>
    <t>CAUCA,VILLA RICA</t>
  </si>
  <si>
    <t>CAUCA_VILLA RICA</t>
  </si>
  <si>
    <t>CESAR</t>
  </si>
  <si>
    <t>AGUACHICA</t>
  </si>
  <si>
    <t>Cesar</t>
  </si>
  <si>
    <t>CESAR,COL</t>
  </si>
  <si>
    <t>AGUACHICA,COL</t>
  </si>
  <si>
    <t>8.3333333</t>
  </si>
  <si>
    <t>8.3333333_-73.5833333</t>
  </si>
  <si>
    <t>CESAR - LA GUAJIRA</t>
  </si>
  <si>
    <t>CESAR,AGUACHICA</t>
  </si>
  <si>
    <t>CESAR_AGUACHICA</t>
  </si>
  <si>
    <t>AGUSTIN CODAZZI</t>
  </si>
  <si>
    <t>AGUSTIN CODAZZI,COL</t>
  </si>
  <si>
    <t>9.9166667</t>
  </si>
  <si>
    <t>9.9166667_-73.25</t>
  </si>
  <si>
    <t>Sierra Nevada -Perijá</t>
  </si>
  <si>
    <t>CESAR,AGUSTIN CODAZZI</t>
  </si>
  <si>
    <t>CESAR_AGUSTIN CODAZZI</t>
  </si>
  <si>
    <t>ASTREA</t>
  </si>
  <si>
    <t>ASTREA,COL</t>
  </si>
  <si>
    <t>9.5011111</t>
  </si>
  <si>
    <t>-73.9802778</t>
  </si>
  <si>
    <t>9.5011111_-73.9802778</t>
  </si>
  <si>
    <t>CESAR,ASTREA</t>
  </si>
  <si>
    <t>CESAR_ASTREA</t>
  </si>
  <si>
    <t>BECERRIL</t>
  </si>
  <si>
    <t>BECERRIL,COL</t>
  </si>
  <si>
    <t>9.705</t>
  </si>
  <si>
    <t>-73.2847222</t>
  </si>
  <si>
    <t>9.705_-73.2847222</t>
  </si>
  <si>
    <t>CESAR,BECERRIL</t>
  </si>
  <si>
    <t>CESAR_BECERRIL</t>
  </si>
  <si>
    <t>BOSCONIA</t>
  </si>
  <si>
    <t>BOSCONIA,COL</t>
  </si>
  <si>
    <t>9.9761111</t>
  </si>
  <si>
    <t>-73.8902778</t>
  </si>
  <si>
    <t>9.9761111_-73.8902778</t>
  </si>
  <si>
    <t>CESAR,BOSCONIA</t>
  </si>
  <si>
    <t>CESAR_BOSCONIA</t>
  </si>
  <si>
    <t>9.3333333</t>
  </si>
  <si>
    <t>CHIMICHAGUA</t>
  </si>
  <si>
    <t>CHIMICHAGUA,COL</t>
  </si>
  <si>
    <t>9.2577778</t>
  </si>
  <si>
    <t>-73.8177778</t>
  </si>
  <si>
    <t>9.2577778_-73.8177778</t>
  </si>
  <si>
    <t>CESAR,CHIMICHAGUA</t>
  </si>
  <si>
    <t>CESAR_CHIMICHAGUA</t>
  </si>
  <si>
    <t>CHIRIGUANA</t>
  </si>
  <si>
    <t>CHIRIGUANA,COL</t>
  </si>
  <si>
    <t>9.5_-73.4166667</t>
  </si>
  <si>
    <t>CESAR,CHIRIGUANA</t>
  </si>
  <si>
    <t>CESAR_CHIRIGUANA</t>
  </si>
  <si>
    <t>CURUMANI</t>
  </si>
  <si>
    <t>CURUMANI,COL</t>
  </si>
  <si>
    <t>9.2041667</t>
  </si>
  <si>
    <t>-73.5486111</t>
  </si>
  <si>
    <t>9.2041667_-73.5486111</t>
  </si>
  <si>
    <t>CESAR,CURUMANI</t>
  </si>
  <si>
    <t>CESAR_CURUMANI</t>
  </si>
  <si>
    <t>EL COPEY</t>
  </si>
  <si>
    <t>EL COPEY,COL</t>
  </si>
  <si>
    <t>10.1505556</t>
  </si>
  <si>
    <t>-73.965</t>
  </si>
  <si>
    <t>10.1505556_-73.965</t>
  </si>
  <si>
    <t>CESAR,EL COPEY</t>
  </si>
  <si>
    <t>CESAR_EL COPEY</t>
  </si>
  <si>
    <t>EL PASO</t>
  </si>
  <si>
    <t>EL PASO,COL</t>
  </si>
  <si>
    <t>9.6622222</t>
  </si>
  <si>
    <t>-73.7519444</t>
  </si>
  <si>
    <t>9.6622222_-73.7519444</t>
  </si>
  <si>
    <t>CESAR,EL PASO</t>
  </si>
  <si>
    <t>CESAR_EL PASO</t>
  </si>
  <si>
    <t>GAMARRA</t>
  </si>
  <si>
    <t>GAMARRA,COL</t>
  </si>
  <si>
    <t>-73.6666667</t>
  </si>
  <si>
    <t>8.3333333_-73.6666667</t>
  </si>
  <si>
    <t>CESAR,GAMARRA</t>
  </si>
  <si>
    <t>CESAR_GAMARRA</t>
  </si>
  <si>
    <t>GONZALEZ</t>
  </si>
  <si>
    <t>GONZALEZ,COL</t>
  </si>
  <si>
    <t>8.4</t>
  </si>
  <si>
    <t>8.4_-73.3333333</t>
  </si>
  <si>
    <t>CESAR,GONZALEZ</t>
  </si>
  <si>
    <t>CESAR_GONZALEZ</t>
  </si>
  <si>
    <t>LA GLORIA</t>
  </si>
  <si>
    <t>LA GLORIA,COL</t>
  </si>
  <si>
    <t>8.5833333</t>
  </si>
  <si>
    <t>8.5833333_-73.5833333</t>
  </si>
  <si>
    <t>CESAR,LA GLORIA</t>
  </si>
  <si>
    <t>CESAR_LA GLORIA</t>
  </si>
  <si>
    <t>LA JAGUA DE IBIRICO</t>
  </si>
  <si>
    <t>LA JAGUA DE IBIRICO,COL</t>
  </si>
  <si>
    <t>9.5641667</t>
  </si>
  <si>
    <t>-73.3375</t>
  </si>
  <si>
    <t>9.5641667_-73.3375</t>
  </si>
  <si>
    <t>CESAR,LA JAGUA DE IBIRICO</t>
  </si>
  <si>
    <t>CESAR_LA JAGUA DE IBIRICO</t>
  </si>
  <si>
    <t>LA PAZ</t>
  </si>
  <si>
    <t>LA PAZ,COL</t>
  </si>
  <si>
    <t>10.1666667_-73.25</t>
  </si>
  <si>
    <t>CESAR,LA PAZ</t>
  </si>
  <si>
    <t>CESAR_LA PAZ</t>
  </si>
  <si>
    <t>MANAURE</t>
  </si>
  <si>
    <t>MANAURE,COL</t>
  </si>
  <si>
    <t>10.3927778</t>
  </si>
  <si>
    <t>-73.0325</t>
  </si>
  <si>
    <t>10.3927778_-73.0325</t>
  </si>
  <si>
    <t>CESAR,MANAURE</t>
  </si>
  <si>
    <t>CESAR_MANAURE</t>
  </si>
  <si>
    <t>PAILITAS</t>
  </si>
  <si>
    <t>PAILITAS,COL</t>
  </si>
  <si>
    <t>8.9661111</t>
  </si>
  <si>
    <t>-73.6316667</t>
  </si>
  <si>
    <t>8.9661111_-73.6316667</t>
  </si>
  <si>
    <t>CESAR,PAILITAS</t>
  </si>
  <si>
    <t>CESAR_PAILITAS</t>
  </si>
  <si>
    <t>PELAYA</t>
  </si>
  <si>
    <t>PELAYA,COL</t>
  </si>
  <si>
    <t>8.6916667</t>
  </si>
  <si>
    <t>-73.6663889</t>
  </si>
  <si>
    <t>8.6916667_-73.6663889</t>
  </si>
  <si>
    <t>CESAR,PELAYA</t>
  </si>
  <si>
    <t>CESAR_PELAYA</t>
  </si>
  <si>
    <t>PUEBLO BELLO</t>
  </si>
  <si>
    <t>PUEBLO BELLO,COL</t>
  </si>
  <si>
    <t>10.3666667</t>
  </si>
  <si>
    <t>10.3666667_-73.6333333</t>
  </si>
  <si>
    <t>CESAR,PUEBLO BELLO</t>
  </si>
  <si>
    <t>CESAR_PUEBLO BELLO</t>
  </si>
  <si>
    <t>RIO DE ORO</t>
  </si>
  <si>
    <t>RIO DE ORO,COL</t>
  </si>
  <si>
    <t>8_-73.5</t>
  </si>
  <si>
    <t>CESAR,RIO DE ORO</t>
  </si>
  <si>
    <t>CESAR_RIO DE ORO</t>
  </si>
  <si>
    <t>SAN ALBERTO</t>
  </si>
  <si>
    <t>SAN ALBERTO,COL</t>
  </si>
  <si>
    <t>7.7525</t>
  </si>
  <si>
    <t>-73.3891667</t>
  </si>
  <si>
    <t>7.7525_-73.3891667</t>
  </si>
  <si>
    <t>CESAR,SAN ALBERTO</t>
  </si>
  <si>
    <t>CESAR_SAN ALBERTO</t>
  </si>
  <si>
    <t>SAN DIEGO</t>
  </si>
  <si>
    <t>SAN DIEGO,COL</t>
  </si>
  <si>
    <t>10.3375</t>
  </si>
  <si>
    <t>-73.1825</t>
  </si>
  <si>
    <t>10.3375_-73.1825</t>
  </si>
  <si>
    <t>CESAR,SAN DIEGO</t>
  </si>
  <si>
    <t>CESAR_SAN DIEGO</t>
  </si>
  <si>
    <t>SAN MARTIN</t>
  </si>
  <si>
    <t>SAN MARTIN,COL</t>
  </si>
  <si>
    <t>8.0047222</t>
  </si>
  <si>
    <t>-73.5152778</t>
  </si>
  <si>
    <t>8.0047222_-73.5152778</t>
  </si>
  <si>
    <t>CESAR,SAN MARTIN</t>
  </si>
  <si>
    <t>CESAR_SAN MARTIN</t>
  </si>
  <si>
    <t>TAMALAMEQUE</t>
  </si>
  <si>
    <t>TAMALAMEQUE,COL</t>
  </si>
  <si>
    <t>8.8333333_-73.5833333</t>
  </si>
  <si>
    <t>CESAR,TAMALAMEQUE</t>
  </si>
  <si>
    <t>CESAR_TAMALAMEQUE</t>
  </si>
  <si>
    <t>VALLEDUPAR</t>
  </si>
  <si>
    <t>VALLEDUPAR,COL</t>
  </si>
  <si>
    <t>10.4769444</t>
  </si>
  <si>
    <t>-73.2505556</t>
  </si>
  <si>
    <t>10.4769444_-73.2505556</t>
  </si>
  <si>
    <t>CESAR,VALLEDUPAR</t>
  </si>
  <si>
    <t>CESAR_VALLEDUPAR</t>
  </si>
  <si>
    <t>CHOCO</t>
  </si>
  <si>
    <t>ACANDI</t>
  </si>
  <si>
    <t>CHOCO,COL</t>
  </si>
  <si>
    <t>ACANDI,COL</t>
  </si>
  <si>
    <t>8.3333333_-77.1666667</t>
  </si>
  <si>
    <t>CHOCO,ACANDI</t>
  </si>
  <si>
    <t>CHOCO_ACANDI</t>
  </si>
  <si>
    <t>ALTO BAUDO</t>
  </si>
  <si>
    <t>ALTO BAUDO,COL</t>
  </si>
  <si>
    <t>5.6666667_-77</t>
  </si>
  <si>
    <t>CHOCO,ALTO BAUDO</t>
  </si>
  <si>
    <t>NATALIA FRANCO</t>
  </si>
  <si>
    <t>CHOCO_ALTO BAUDO</t>
  </si>
  <si>
    <t>ATRATO</t>
  </si>
  <si>
    <t>ATRATO,COL</t>
  </si>
  <si>
    <t>-76.6333333</t>
  </si>
  <si>
    <t>5.5333333_-76.6333333</t>
  </si>
  <si>
    <t>CHOCO,ATRATO</t>
  </si>
  <si>
    <t>CHOCO_ATRATO</t>
  </si>
  <si>
    <t>BAGADO</t>
  </si>
  <si>
    <t>BAGADO,COL</t>
  </si>
  <si>
    <t>5.5_-76.25</t>
  </si>
  <si>
    <t>CHOCO,BAGADO</t>
  </si>
  <si>
    <t>CHOCO_BAGADO</t>
  </si>
  <si>
    <t>BAHIA SOLANO</t>
  </si>
  <si>
    <t>BAHIA SOLANO,COL</t>
  </si>
  <si>
    <t>6.2191667</t>
  </si>
  <si>
    <t>-77.4077778</t>
  </si>
  <si>
    <t>6.2191667_-77.4077778</t>
  </si>
  <si>
    <t>CHOCO,BAHIA SOLANO</t>
  </si>
  <si>
    <t>CHOCO_BAHIA SOLANO</t>
  </si>
  <si>
    <t>BAJO BAUDO</t>
  </si>
  <si>
    <t>BAJO BAUDO,COL</t>
  </si>
  <si>
    <t>5.0</t>
  </si>
  <si>
    <t>-77.0833333</t>
  </si>
  <si>
    <t>5.0_-77.0833333</t>
  </si>
  <si>
    <t>CHOCO,BAJO BAUDO</t>
  </si>
  <si>
    <t>CHOCO_BAJO BAUDO</t>
  </si>
  <si>
    <t>BELEN DE BAJIRA</t>
  </si>
  <si>
    <t>BELEN DE BAJIRA,COL</t>
  </si>
  <si>
    <t>7.3725</t>
  </si>
  <si>
    <t>-76.7147222</t>
  </si>
  <si>
    <t>7.3725_-76.7147222</t>
  </si>
  <si>
    <t>CHOCO,BELEN DE BAJIRA</t>
  </si>
  <si>
    <t>CHOCO_BELEN DE BAJIRA</t>
  </si>
  <si>
    <t>BOJAYA</t>
  </si>
  <si>
    <t>BOJAYA,COL</t>
  </si>
  <si>
    <t>6.5236111</t>
  </si>
  <si>
    <t>-76.9744444</t>
  </si>
  <si>
    <t>6.5236111_-76.9744444</t>
  </si>
  <si>
    <t>CHOCO,BOJAYA</t>
  </si>
  <si>
    <t>CHOCO_BOJAYA</t>
  </si>
  <si>
    <t>CARMEN DEL DARIEN</t>
  </si>
  <si>
    <t>CARMEN DEL DARIEN,COL</t>
  </si>
  <si>
    <t>7.158</t>
  </si>
  <si>
    <t>-76.971</t>
  </si>
  <si>
    <t>7.158_-76.971</t>
  </si>
  <si>
    <t>CHOCO,CARMEN DEL DARIEN</t>
  </si>
  <si>
    <t>CHOCO_CARMEN DEL DARIEN</t>
  </si>
  <si>
    <t>CERTEGUI</t>
  </si>
  <si>
    <t>CERTEGUI,COL</t>
  </si>
  <si>
    <t>5.4</t>
  </si>
  <si>
    <t>-76.6</t>
  </si>
  <si>
    <t>5.4_-76.6</t>
  </si>
  <si>
    <t>CHOCO,CERTEGUI</t>
  </si>
  <si>
    <t>CHOCO_CERTEGUI</t>
  </si>
  <si>
    <t>CONDOTO</t>
  </si>
  <si>
    <t>CONDOTO,COL</t>
  </si>
  <si>
    <t>5.1666667_-76.5</t>
  </si>
  <si>
    <t>CHOCO,CONDOTO</t>
  </si>
  <si>
    <t>CHOCO_CONDOTO</t>
  </si>
  <si>
    <t>EL CANTON DEL SAN PABLO</t>
  </si>
  <si>
    <t>EL CANTON DEL SAN PABLO,COL</t>
  </si>
  <si>
    <t>5.3388889</t>
  </si>
  <si>
    <t>-76.7313889</t>
  </si>
  <si>
    <t>5.3388889_-76.7313889</t>
  </si>
  <si>
    <t>CHOCO,EL CANTON DEL SAN PABLO</t>
  </si>
  <si>
    <t>CHOCO_EL CANTON DEL SAN PABLO</t>
  </si>
  <si>
    <t>EL CARMEN DE ATRATO</t>
  </si>
  <si>
    <t>EL CARMEN DE ATRATO,COL</t>
  </si>
  <si>
    <t>5.898333</t>
  </si>
  <si>
    <t>-76.143056</t>
  </si>
  <si>
    <t>CHOCO,EL CARMEN DE ATRATO</t>
  </si>
  <si>
    <t>CHOCO_EL CARMEN DE ATRATO</t>
  </si>
  <si>
    <t>EL LITORAL DEL SAN JUAN</t>
  </si>
  <si>
    <t>EL LITORAL DEL SAN JUAN,COL</t>
  </si>
  <si>
    <t>4.2586111</t>
  </si>
  <si>
    <t>-77.3675</t>
  </si>
  <si>
    <t>4.2586111_-77.3675</t>
  </si>
  <si>
    <t>CHOCO,EL LITORAL DEL SAN JUAN</t>
  </si>
  <si>
    <t>CHOCO_EL LITORAL DEL SAN JUAN</t>
  </si>
  <si>
    <t>ISTMINA</t>
  </si>
  <si>
    <t>ISTMINA,COL</t>
  </si>
  <si>
    <t>5.1588889</t>
  </si>
  <si>
    <t>-76.6916667</t>
  </si>
  <si>
    <t>5.1588889_-76.6916667</t>
  </si>
  <si>
    <t>CHOCO,ISTMINA</t>
  </si>
  <si>
    <t>CHOCO_ISTMINA</t>
  </si>
  <si>
    <t>JURADO</t>
  </si>
  <si>
    <t>JURADO,COL</t>
  </si>
  <si>
    <t>-77.6666667</t>
  </si>
  <si>
    <t>7_-77.6666667</t>
  </si>
  <si>
    <t>CHOCO,JURADO</t>
  </si>
  <si>
    <t>CHOCO_JURADO</t>
  </si>
  <si>
    <t>LLORO</t>
  </si>
  <si>
    <t>LLORO,COL</t>
  </si>
  <si>
    <t>5.5833333_-76.4166667</t>
  </si>
  <si>
    <t>CHOCO,LLORO</t>
  </si>
  <si>
    <t>CHOCO_LLORO</t>
  </si>
  <si>
    <t>MEDIO ATRATO</t>
  </si>
  <si>
    <t>MEDIO ATRATO,COL</t>
  </si>
  <si>
    <t>5.995</t>
  </si>
  <si>
    <t>-76.7825</t>
  </si>
  <si>
    <t>CHOCO,MEDIO ATRATO</t>
  </si>
  <si>
    <t>CHOCO_MEDIO ATRATO</t>
  </si>
  <si>
    <t>MEDIO BAUDO</t>
  </si>
  <si>
    <t>MEDIO BAUDO,COL</t>
  </si>
  <si>
    <t>5.049722</t>
  </si>
  <si>
    <t>-77.0522222</t>
  </si>
  <si>
    <t>CHOCO,MEDIO BAUDO</t>
  </si>
  <si>
    <t>CHOCO_MEDIO BAUDO</t>
  </si>
  <si>
    <t>MEDIO SAN JUAN</t>
  </si>
  <si>
    <t>MEDIO SAN JUAN,COL</t>
  </si>
  <si>
    <t>5.1</t>
  </si>
  <si>
    <t>-76.683</t>
  </si>
  <si>
    <t>5.1_-76.683</t>
  </si>
  <si>
    <t>CHOCO,MEDIO SAN JUAN</t>
  </si>
  <si>
    <t>CHOCO_MEDIO SAN JUAN</t>
  </si>
  <si>
    <t>NOVITA</t>
  </si>
  <si>
    <t>NOVITA,COL</t>
  </si>
  <si>
    <t>4.9166667_-76.5833333</t>
  </si>
  <si>
    <t>CHOCO,NOVITA</t>
  </si>
  <si>
    <t>CHOCO_NOVITA</t>
  </si>
  <si>
    <t>NUQUI</t>
  </si>
  <si>
    <t>NUQUI,COL</t>
  </si>
  <si>
    <t>-77.3333333</t>
  </si>
  <si>
    <t>6_-77.3333333</t>
  </si>
  <si>
    <t>CHOCO,NUQUI</t>
  </si>
  <si>
    <t>CHOCO_NUQUI</t>
  </si>
  <si>
    <t>QUIBDO</t>
  </si>
  <si>
    <t>QUIBDO,COL</t>
  </si>
  <si>
    <t>5.6947222</t>
  </si>
  <si>
    <t>5.6947222_-76.6611111</t>
  </si>
  <si>
    <t>CHOCO,QUIBDO</t>
  </si>
  <si>
    <t>CHOCO_QUIBDO</t>
  </si>
  <si>
    <t>RIO IRO</t>
  </si>
  <si>
    <t>RIO IRO,COL</t>
  </si>
  <si>
    <t>5.1_-76.6666667</t>
  </si>
  <si>
    <t>CHOCO,RIO IRO</t>
  </si>
  <si>
    <t>CHOCO_RIO IRO</t>
  </si>
  <si>
    <t>RIO QUITO</t>
  </si>
  <si>
    <t>RIO QUITO,COL</t>
  </si>
  <si>
    <t>5.7</t>
  </si>
  <si>
    <t>5.7_-76.6666667</t>
  </si>
  <si>
    <t>CHOCO,RIO QUITO</t>
  </si>
  <si>
    <t>CHOCO_RIO QUITO</t>
  </si>
  <si>
    <t>7.4166667</t>
  </si>
  <si>
    <t>7.4166667_-77.1666667</t>
  </si>
  <si>
    <t>CHOCO,RIOSUCIO</t>
  </si>
  <si>
    <t>CHOCO_RIOSUCIO</t>
  </si>
  <si>
    <t>SAN JOSE DEL PALMAR</t>
  </si>
  <si>
    <t>SAN JOSE DEL PALMAR,COL</t>
  </si>
  <si>
    <t>4.9166667_-76.25</t>
  </si>
  <si>
    <t>CHOCO,SAN JOSE DEL PALMAR</t>
  </si>
  <si>
    <t>CHOCO_SAN JOSE DEL PALMAR</t>
  </si>
  <si>
    <t>SIPI</t>
  </si>
  <si>
    <t>SIPI,COL</t>
  </si>
  <si>
    <t>4.5833333</t>
  </si>
  <si>
    <t>4.5833333_-76.5</t>
  </si>
  <si>
    <t>CHOCO,SIPI</t>
  </si>
  <si>
    <t>CHOCO_SIPI</t>
  </si>
  <si>
    <t>TADO</t>
  </si>
  <si>
    <t>TADO,COL</t>
  </si>
  <si>
    <t>5.3333333_-76.4166667</t>
  </si>
  <si>
    <t>CHOCO,TADO</t>
  </si>
  <si>
    <t>CHOCO_TADO</t>
  </si>
  <si>
    <t>UNGUIA</t>
  </si>
  <si>
    <t>UNGUIA,COL</t>
  </si>
  <si>
    <t>8.0430556</t>
  </si>
  <si>
    <t>-77.0961111</t>
  </si>
  <si>
    <t>8.0430556_-77.0961111</t>
  </si>
  <si>
    <t>CHOCO,UNGUIA</t>
  </si>
  <si>
    <t>CHOCO_UNGUIA</t>
  </si>
  <si>
    <t>UNION PANAMERICANA</t>
  </si>
  <si>
    <t>UNION PANAMERICANA,COL</t>
  </si>
  <si>
    <t>5.283</t>
  </si>
  <si>
    <t>-76.617</t>
  </si>
  <si>
    <t>5.283_-76.617</t>
  </si>
  <si>
    <t>CHOCO,UNION PANAMERICANA</t>
  </si>
  <si>
    <t>CHOCO_UNION PANAMERICANA</t>
  </si>
  <si>
    <t>COLOMBIA,COL</t>
  </si>
  <si>
    <t>AYAPEL</t>
  </si>
  <si>
    <t>Córdoba</t>
  </si>
  <si>
    <t>AYAPEL,COL</t>
  </si>
  <si>
    <t>8.25_-75.25</t>
  </si>
  <si>
    <t>CORDOBA,AYAPEL</t>
  </si>
  <si>
    <t>YURANY MALAGON</t>
  </si>
  <si>
    <t>CORDOBA_AYAPEL</t>
  </si>
  <si>
    <t>8.7575</t>
  </si>
  <si>
    <t>-75.89</t>
  </si>
  <si>
    <t>CORDOBA,BUENAVISTA</t>
  </si>
  <si>
    <t>CORDOBA_BUENAVISTA</t>
  </si>
  <si>
    <t>CANALETE</t>
  </si>
  <si>
    <t>CANALETE,COL</t>
  </si>
  <si>
    <t>8.6761111</t>
  </si>
  <si>
    <t>-76.2041667</t>
  </si>
  <si>
    <t>8.6761111_-76.2041667</t>
  </si>
  <si>
    <t>CORDOBA,CANALETE</t>
  </si>
  <si>
    <t>CORDOBA_CANALETE</t>
  </si>
  <si>
    <t>CERETE</t>
  </si>
  <si>
    <t>CERETE,COL</t>
  </si>
  <si>
    <t>8.9166667</t>
  </si>
  <si>
    <t>8.9166667_-76</t>
  </si>
  <si>
    <t>CORDOBA,CERETE</t>
  </si>
  <si>
    <t>CORDOBA_CERETE</t>
  </si>
  <si>
    <t>CHIMA</t>
  </si>
  <si>
    <t>CHIMA,COL</t>
  </si>
  <si>
    <t>9.0833333_-75.6333333</t>
  </si>
  <si>
    <t>CORDOBA,CHIMA</t>
  </si>
  <si>
    <t>CORDOBA_CHIMA</t>
  </si>
  <si>
    <t>CHINU</t>
  </si>
  <si>
    <t>CHINU,COL</t>
  </si>
  <si>
    <t>9.0833333_-75.3333333</t>
  </si>
  <si>
    <t>CORDOBA,CHINU</t>
  </si>
  <si>
    <t>CORDOBA_CHINU</t>
  </si>
  <si>
    <t>CIENAGA DE ORO</t>
  </si>
  <si>
    <t>CIENAGA DE ORO,COL</t>
  </si>
  <si>
    <t>8.8333333_-75.6666667</t>
  </si>
  <si>
    <t>CORDOBA,CIENAGA DE ORO</t>
  </si>
  <si>
    <t>CORDOBA_CIENAGA DE ORO</t>
  </si>
  <si>
    <t>COTORRA</t>
  </si>
  <si>
    <t>COTORRA,COL</t>
  </si>
  <si>
    <t>9.05</t>
  </si>
  <si>
    <t>9.05_-75.8</t>
  </si>
  <si>
    <t>CORDOBA,COTORRA</t>
  </si>
  <si>
    <t>CORDOBA_COTORRA</t>
  </si>
  <si>
    <t>LA APARTADA</t>
  </si>
  <si>
    <t>LA APARTADA,COL</t>
  </si>
  <si>
    <t>8.05</t>
  </si>
  <si>
    <t>-75.335556</t>
  </si>
  <si>
    <t>CORDOBA,LA APARTADA</t>
  </si>
  <si>
    <t>CORDOBA_LA APARTADA</t>
  </si>
  <si>
    <t>LORICA</t>
  </si>
  <si>
    <t>LORICA,COL</t>
  </si>
  <si>
    <t>9.1666667</t>
  </si>
  <si>
    <t>9.1666667_-75.8333333</t>
  </si>
  <si>
    <t>CORDOBA,LORICA</t>
  </si>
  <si>
    <t>CORDOBA_LORICA</t>
  </si>
  <si>
    <t>LOS CORDOBAS</t>
  </si>
  <si>
    <t>LOS CORDOBAS,COL</t>
  </si>
  <si>
    <t>8.9</t>
  </si>
  <si>
    <t>-76.3597222</t>
  </si>
  <si>
    <t>8.9_-76.3597222</t>
  </si>
  <si>
    <t>CORDOBA,LOS CORDOBAS</t>
  </si>
  <si>
    <t>CORDOBA_LOS CORDOBAS</t>
  </si>
  <si>
    <t>MOMIL</t>
  </si>
  <si>
    <t>MOMIL,COL</t>
  </si>
  <si>
    <t>9.2372222</t>
  </si>
  <si>
    <t>-75.6780556</t>
  </si>
  <si>
    <t>9.2372222_-75.6780556</t>
  </si>
  <si>
    <t>CORDOBA,MOMIL</t>
  </si>
  <si>
    <t>CORDOBA_MOMIL</t>
  </si>
  <si>
    <t>MONTELIBANO</t>
  </si>
  <si>
    <t>MONTELIBANO,COL</t>
  </si>
  <si>
    <t>7.75_-75.6666667</t>
  </si>
  <si>
    <t>Sur de Córdoba</t>
  </si>
  <si>
    <t>CORDOBA,MONTELIBANO</t>
  </si>
  <si>
    <t>CORDOBA_MONTELIBANO</t>
  </si>
  <si>
    <t>MONTERIA</t>
  </si>
  <si>
    <t>MONTERIA,COL</t>
  </si>
  <si>
    <t>CORDOBA,MONTERIA</t>
  </si>
  <si>
    <t>CORDOBA_MONTERIA</t>
  </si>
  <si>
    <t>MOÑITOS</t>
  </si>
  <si>
    <t>MOÑITOS,COL</t>
  </si>
  <si>
    <t>-76.05</t>
  </si>
  <si>
    <t>8.25_-76.05</t>
  </si>
  <si>
    <t>CORDOBA,MOÑITOS</t>
  </si>
  <si>
    <t>CORDOBA_MOÑITOS</t>
  </si>
  <si>
    <t>PLANETA RICA</t>
  </si>
  <si>
    <t>PLANETA RICA,COL</t>
  </si>
  <si>
    <t>8.3333333_-75.5833333</t>
  </si>
  <si>
    <t>CORDOBA,PLANETA RICA</t>
  </si>
  <si>
    <t>CORDOBA_PLANETA RICA</t>
  </si>
  <si>
    <t>PUEBLO NUEVO</t>
  </si>
  <si>
    <t>PUEBLO NUEVO,COL</t>
  </si>
  <si>
    <t>8.2333333</t>
  </si>
  <si>
    <t>8.2333333_-74.9666667</t>
  </si>
  <si>
    <t>CORDOBA,PUEBLO NUEVO</t>
  </si>
  <si>
    <t>CORDOBA_PUEBLO NUEVO</t>
  </si>
  <si>
    <t>PUERTO ESCONDIDO</t>
  </si>
  <si>
    <t>PUERTO ESCONDIDO,COL</t>
  </si>
  <si>
    <t>8.95</t>
  </si>
  <si>
    <t>8.95_-76.25</t>
  </si>
  <si>
    <t>CORDOBA,PUERTO ESCONDIDO</t>
  </si>
  <si>
    <t>CORDOBA_PUERTO ESCONDIDO</t>
  </si>
  <si>
    <t>PUERTO LIBERTADOR</t>
  </si>
  <si>
    <t>PUERTO LIBERTADOR,COL</t>
  </si>
  <si>
    <t>4.6_-74.1166667</t>
  </si>
  <si>
    <t>CORDOBA,PUERTO LIBERTADOR</t>
  </si>
  <si>
    <t>CORDOBA_PUERTO LIBERTADOR</t>
  </si>
  <si>
    <t>PURISIMA</t>
  </si>
  <si>
    <t>PURISIMA,COL</t>
  </si>
  <si>
    <t>9.3</t>
  </si>
  <si>
    <t>9.3_-75.6666667</t>
  </si>
  <si>
    <t>CORDOBA,PURISIMA</t>
  </si>
  <si>
    <t>CORDOBA_PURISIMA</t>
  </si>
  <si>
    <t>SAHAGUN</t>
  </si>
  <si>
    <t>SAHAGUN,COL</t>
  </si>
  <si>
    <t>8.8333333_-75.4166667</t>
  </si>
  <si>
    <t>CORDOBA,SAHAGUN</t>
  </si>
  <si>
    <t>CORDOBA_SAHAGUN</t>
  </si>
  <si>
    <t>SAN ANDRES DE SOTAVENTO</t>
  </si>
  <si>
    <t>SAN ANDRES DE SOTAVENTO,COL</t>
  </si>
  <si>
    <t>-75.55</t>
  </si>
  <si>
    <t>9.1666667_-75.55</t>
  </si>
  <si>
    <t>CORDOBA,SAN ANDRES DE SOTAVENTO</t>
  </si>
  <si>
    <t>CORDOBA_SAN ANDRES DE SOTAVENTO</t>
  </si>
  <si>
    <t>SAN ANTERO</t>
  </si>
  <si>
    <t>SAN ANTERO,COL</t>
  </si>
  <si>
    <t>9.35</t>
  </si>
  <si>
    <t>9.35_-75.75</t>
  </si>
  <si>
    <t>CORDOBA,SAN ANTERO</t>
  </si>
  <si>
    <t>CORDOBA_SAN ANTERO</t>
  </si>
  <si>
    <t>SAN BERNARDO DEL VIENTO</t>
  </si>
  <si>
    <t>SAN BERNARDO DEL VIENTO,COL</t>
  </si>
  <si>
    <t>9.25_-76</t>
  </si>
  <si>
    <t>CORDOBA,SAN BERNARDO DEL VIENTO</t>
  </si>
  <si>
    <t>CORDOBA_SAN BERNARDO DEL VIENTO</t>
  </si>
  <si>
    <t>8.7</t>
  </si>
  <si>
    <t>8.7_-75.7</t>
  </si>
  <si>
    <t>CORDOBA,SAN CARLOS</t>
  </si>
  <si>
    <t>CORDOBA_SAN CARLOS</t>
  </si>
  <si>
    <t>SAN JOSE DE URE</t>
  </si>
  <si>
    <t>SAN JOSE DE URE,COL</t>
  </si>
  <si>
    <t>7.767</t>
  </si>
  <si>
    <t>-75.517</t>
  </si>
  <si>
    <t>7.767_-75.517</t>
  </si>
  <si>
    <t>CORDOBA,SAN JOSE DE URE</t>
  </si>
  <si>
    <t>CORDOBA_SAN JOSE DE URE</t>
  </si>
  <si>
    <t>SAN PELAYO</t>
  </si>
  <si>
    <t>SAN PELAYO,COL</t>
  </si>
  <si>
    <t>9_-75.9166667</t>
  </si>
  <si>
    <t>CORDOBA,SAN PELAYO</t>
  </si>
  <si>
    <t>CORDOBA_SAN PELAYO</t>
  </si>
  <si>
    <t>TIERRALTA</t>
  </si>
  <si>
    <t>TIERRALTA,COL</t>
  </si>
  <si>
    <t>8.1736111</t>
  </si>
  <si>
    <t>-76.0591667</t>
  </si>
  <si>
    <t>8.1736111_-76.0591667</t>
  </si>
  <si>
    <t>CORDOBA,TIERRALTA</t>
  </si>
  <si>
    <t>CORDOBA_TIERRALTA</t>
  </si>
  <si>
    <t>TUCHIN</t>
  </si>
  <si>
    <t>TUCHIN,COL</t>
  </si>
  <si>
    <t>9.1833333</t>
  </si>
  <si>
    <t>9.1833333_-75.55</t>
  </si>
  <si>
    <t>CORDOBA,TUCHIN</t>
  </si>
  <si>
    <t>CORDOBA_TUCHIN</t>
  </si>
  <si>
    <t>VALENCIA</t>
  </si>
  <si>
    <t>VALENCIA,COL</t>
  </si>
  <si>
    <t>8.3</t>
  </si>
  <si>
    <t>8.3_-76.1666667</t>
  </si>
  <si>
    <t>CORDOBA,VALENCIA</t>
  </si>
  <si>
    <t>CORDOBA_VALENCIA</t>
  </si>
  <si>
    <t>CUNDINAMARCA</t>
  </si>
  <si>
    <t>AGUA DE DIOS</t>
  </si>
  <si>
    <t>Cundinamarca</t>
  </si>
  <si>
    <t>CUNDINAMARCA,COL</t>
  </si>
  <si>
    <t>AGUA DE DIOS,COL</t>
  </si>
  <si>
    <t>4.4166667</t>
  </si>
  <si>
    <t>-74.6666667</t>
  </si>
  <si>
    <t>4.4166667_-74.6666667</t>
  </si>
  <si>
    <t>CUNDINAMARCA,AGUA DE DIOS</t>
  </si>
  <si>
    <t>CUNDINAMARCA_AGUA DE DIOS</t>
  </si>
  <si>
    <t>ALBAN</t>
  </si>
  <si>
    <t>ALBAN,COL</t>
  </si>
  <si>
    <t>-74.45</t>
  </si>
  <si>
    <t>4.9166667_-74.45</t>
  </si>
  <si>
    <t>CUNDINAMARCA,ALBAN</t>
  </si>
  <si>
    <t>CUNDINAMARCA_ALBAN</t>
  </si>
  <si>
    <t>ANAPOIMA</t>
  </si>
  <si>
    <t>ANAPOIMA,COL</t>
  </si>
  <si>
    <t>4.6166667</t>
  </si>
  <si>
    <t>-74.55</t>
  </si>
  <si>
    <t>4.6166667_-74.55</t>
  </si>
  <si>
    <t>CUNDINAMARCA,ANAPOIMA</t>
  </si>
  <si>
    <t>CUNDINAMARCA_ANAPOIMA</t>
  </si>
  <si>
    <t>ANOLAIMA</t>
  </si>
  <si>
    <t>ANOLAIMA,COL</t>
  </si>
  <si>
    <t>4.8333333_-74.5</t>
  </si>
  <si>
    <t>CUNDINAMARCA,ANOLAIMA</t>
  </si>
  <si>
    <t>CUNDINAMARCA_ANOLAIMA</t>
  </si>
  <si>
    <t>APULO</t>
  </si>
  <si>
    <t>APULO,COL</t>
  </si>
  <si>
    <t>4.5833333_-74.5833333</t>
  </si>
  <si>
    <t>CUNDINAMARCA,APULO</t>
  </si>
  <si>
    <t>CUNDINAMARCA_APULO</t>
  </si>
  <si>
    <t>ARBELAEZ</t>
  </si>
  <si>
    <t>ARBELAEZ,COL</t>
  </si>
  <si>
    <t>4.3</t>
  </si>
  <si>
    <t>4.3_-74.5833333</t>
  </si>
  <si>
    <t>CUNDINAMARCA,ARBELAEZ</t>
  </si>
  <si>
    <t>CUNDINAMARCA_ARBELAEZ</t>
  </si>
  <si>
    <t>BELTRAN</t>
  </si>
  <si>
    <t>BELTRAN,COL</t>
  </si>
  <si>
    <t>4.8</t>
  </si>
  <si>
    <t>4.8_-74.75</t>
  </si>
  <si>
    <t>CUNDINAMARCA,BELTRAN</t>
  </si>
  <si>
    <t>CUNDINAMARCA_BELTRAN</t>
  </si>
  <si>
    <t>BITUIMA</t>
  </si>
  <si>
    <t>BITUIMA,COL</t>
  </si>
  <si>
    <t>CUNDINAMARCA,BITUIMA</t>
  </si>
  <si>
    <t>CUNDINAMARCA_BITUIMA</t>
  </si>
  <si>
    <t>CUNDINAMARCA,BOGOTA</t>
  </si>
  <si>
    <t>DIANA GALLEGOS</t>
  </si>
  <si>
    <t>CUNDINAMARCA_BOGOTA</t>
  </si>
  <si>
    <t>BOJACA</t>
  </si>
  <si>
    <t>BOJACA,COL</t>
  </si>
  <si>
    <t>CUNDINAMARCA,BOJACA</t>
  </si>
  <si>
    <t>CUNDINAMARCA_BOJACA</t>
  </si>
  <si>
    <t>CABRERA</t>
  </si>
  <si>
    <t>CABRERA,COL</t>
  </si>
  <si>
    <t>3.9780556</t>
  </si>
  <si>
    <t>-74.4858333</t>
  </si>
  <si>
    <t>3.9780556_-74.4858333</t>
  </si>
  <si>
    <t>CUNDINAMARCA,CABRERA</t>
  </si>
  <si>
    <t>CUNDINAMARCA_CABRERA</t>
  </si>
  <si>
    <t>CACHIPAY</t>
  </si>
  <si>
    <t>CACHIPAY,COL</t>
  </si>
  <si>
    <t>5.2666667</t>
  </si>
  <si>
    <t>-74.5666667</t>
  </si>
  <si>
    <t>5.2666667_-74.5666667</t>
  </si>
  <si>
    <t>CUNDINAMARCA,CACHIPAY</t>
  </si>
  <si>
    <t>CUNDINAMARCA_CACHIPAY</t>
  </si>
  <si>
    <t>CAJICA</t>
  </si>
  <si>
    <t>CAJICA,COL</t>
  </si>
  <si>
    <t>-74.05</t>
  </si>
  <si>
    <t>5_-74.05</t>
  </si>
  <si>
    <t>CUNDINAMARCA,CAJICA</t>
  </si>
  <si>
    <t>CUNDINAMARCA_CAJICA</t>
  </si>
  <si>
    <t>CAPARRAPI</t>
  </si>
  <si>
    <t>CAPARRAPI,COL</t>
  </si>
  <si>
    <t>5.4166667_-74.5833333</t>
  </si>
  <si>
    <t>CUNDINAMARCA,CAPARRAPI</t>
  </si>
  <si>
    <t>CUNDINAMARCA_CAPARRAPI</t>
  </si>
  <si>
    <t>CAQUEZA</t>
  </si>
  <si>
    <t>CAQUEZA,COL</t>
  </si>
  <si>
    <t>4.45</t>
  </si>
  <si>
    <t>4.45_-73.95</t>
  </si>
  <si>
    <t>CUNDINAMARCA,CAQUEZA</t>
  </si>
  <si>
    <t>CUNDINAMARCA_CAQUEZA</t>
  </si>
  <si>
    <t>CARMEN DE CARUPA</t>
  </si>
  <si>
    <t>CARMEN DE CARUPA,COL</t>
  </si>
  <si>
    <t>5.3502778</t>
  </si>
  <si>
    <t>-73.9052778</t>
  </si>
  <si>
    <t>5.3502778_-73.9052778</t>
  </si>
  <si>
    <t>CUNDINAMARCA,CARMEN DE CARUPA</t>
  </si>
  <si>
    <t>CUNDINAMARCA_CARMEN DE CARUPA</t>
  </si>
  <si>
    <t>CHAGUANI</t>
  </si>
  <si>
    <t>CHAGUANI,COL</t>
  </si>
  <si>
    <t>-74.65</t>
  </si>
  <si>
    <t>5_-74.65</t>
  </si>
  <si>
    <t>CUNDINAMARCA,CHAGUANI</t>
  </si>
  <si>
    <t>CUNDINAMARCA_CHAGUANI</t>
  </si>
  <si>
    <t>CHIA</t>
  </si>
  <si>
    <t>CHIA,COL</t>
  </si>
  <si>
    <t>4.9166667_-74.05</t>
  </si>
  <si>
    <t>CUNDINAMARCA,CHIA</t>
  </si>
  <si>
    <t>CUNDINAMARCA_CHIA</t>
  </si>
  <si>
    <t>CHIPAQUE</t>
  </si>
  <si>
    <t>CHIPAQUE,COL</t>
  </si>
  <si>
    <t>4.5</t>
  </si>
  <si>
    <t>4.5_-74.0833333</t>
  </si>
  <si>
    <t>CUNDINAMARCA,CHIPAQUE</t>
  </si>
  <si>
    <t>CUNDINAMARCA_CHIPAQUE</t>
  </si>
  <si>
    <t>CHOACHI</t>
  </si>
  <si>
    <t>CHOACHI,COL</t>
  </si>
  <si>
    <t>4.5833333_-73.9166667</t>
  </si>
  <si>
    <t>CUNDINAMARCA,CHOACHI</t>
  </si>
  <si>
    <t>CUNDINAMARCA_CHOACHI</t>
  </si>
  <si>
    <t>CHOCONTA</t>
  </si>
  <si>
    <t>CHOCONTA,COL</t>
  </si>
  <si>
    <t>5.1666667_-73.6666667</t>
  </si>
  <si>
    <t>CUNDINAMARCA,CHOCONTA</t>
  </si>
  <si>
    <t>CUNDINAMARCA_CHOCONTA</t>
  </si>
  <si>
    <t>COGUA</t>
  </si>
  <si>
    <t>COGUA,COL</t>
  </si>
  <si>
    <t>5.15</t>
  </si>
  <si>
    <t>5.15_-73.9666667</t>
  </si>
  <si>
    <t>CUNDINAMARCA,COGUA</t>
  </si>
  <si>
    <t>CUNDINAMARCA_COGUA</t>
  </si>
  <si>
    <t>COTA</t>
  </si>
  <si>
    <t>COTA,COL</t>
  </si>
  <si>
    <t>-74.1333333</t>
  </si>
  <si>
    <t>4.8333333_-74.1333333</t>
  </si>
  <si>
    <t>CUNDINAMARCA,COTA</t>
  </si>
  <si>
    <t>CUNDINAMARCA_COTA</t>
  </si>
  <si>
    <t>CUCUNUBA</t>
  </si>
  <si>
    <t>CUCUNUBA,COL</t>
  </si>
  <si>
    <t>5.25_-73.75</t>
  </si>
  <si>
    <t>CUNDINAMARCA,CUCUNUBA</t>
  </si>
  <si>
    <t>CUNDINAMARCA_CUCUNUBA</t>
  </si>
  <si>
    <t>EL COLEGIO</t>
  </si>
  <si>
    <t>EL COLEGIO,COL</t>
  </si>
  <si>
    <t>4.5833333_-74.45</t>
  </si>
  <si>
    <t>CUNDINAMARCA,EL COLEGIO</t>
  </si>
  <si>
    <t>CUNDINAMARCA_EL COLEGIO</t>
  </si>
  <si>
    <t>5.3333333_-74.3333333</t>
  </si>
  <si>
    <t>CUNDINAMARCA,EL PEÑON</t>
  </si>
  <si>
    <t>CUNDINAMARCA_EL PEÑON</t>
  </si>
  <si>
    <t>EL ROSAL</t>
  </si>
  <si>
    <t>EL ROSAL,COL</t>
  </si>
  <si>
    <t>4.85</t>
  </si>
  <si>
    <t>-74.2666667</t>
  </si>
  <si>
    <t>4.85_-74.2666667</t>
  </si>
  <si>
    <t>CUNDINAMARCA,EL ROSAL</t>
  </si>
  <si>
    <t>CUNDINAMARCA_EL ROSAL</t>
  </si>
  <si>
    <t>FACATATIVA</t>
  </si>
  <si>
    <t>FACATATIVA,COL</t>
  </si>
  <si>
    <t>4.8166667</t>
  </si>
  <si>
    <t>-74.3666667</t>
  </si>
  <si>
    <t>4.8166667_-74.3666667</t>
  </si>
  <si>
    <t>CUNDINAMARCA,FACATATIVA</t>
  </si>
  <si>
    <t>CUNDINAMARCA_FACATATIVA</t>
  </si>
  <si>
    <t>FOMEQUE</t>
  </si>
  <si>
    <t>FOMEQUE,COL</t>
  </si>
  <si>
    <t>4.5833333_-73.8333333</t>
  </si>
  <si>
    <t>CUNDINAMARCA,FOMEQUE</t>
  </si>
  <si>
    <t>CUNDINAMARCA_FOMEQUE</t>
  </si>
  <si>
    <t>FOSCA</t>
  </si>
  <si>
    <t>FOSCA,COL</t>
  </si>
  <si>
    <t>4.3333333</t>
  </si>
  <si>
    <t>4.3333333_-73.9166667</t>
  </si>
  <si>
    <t>CUNDINAMARCA,FOSCA</t>
  </si>
  <si>
    <t>CUNDINAMARCA_FOSCA</t>
  </si>
  <si>
    <t>FUNZA</t>
  </si>
  <si>
    <t>FUNZA,COL</t>
  </si>
  <si>
    <t>4.7833333</t>
  </si>
  <si>
    <t>4.7833333_-74.2</t>
  </si>
  <si>
    <t>CUNDINAMARCA,FUNZA</t>
  </si>
  <si>
    <t>CUNDINAMARCA_FUNZA</t>
  </si>
  <si>
    <t>FUQUENE</t>
  </si>
  <si>
    <t>FUQUENE,COL</t>
  </si>
  <si>
    <t>-73.8</t>
  </si>
  <si>
    <t>5.4166667_-73.8</t>
  </si>
  <si>
    <t>CUNDINAMARCA,FUQUENE</t>
  </si>
  <si>
    <t>CUNDINAMARCA_FUQUENE</t>
  </si>
  <si>
    <t>FUSAGASUGA</t>
  </si>
  <si>
    <t>FUSAGASUGA,COL</t>
  </si>
  <si>
    <t>-74.4</t>
  </si>
  <si>
    <t>4.4166667_-74.4</t>
  </si>
  <si>
    <t>CUNDINAMARCA,FUSAGASUGA</t>
  </si>
  <si>
    <t>CUNDINAMARCA_FUSAGASUGA</t>
  </si>
  <si>
    <t>GACHALA</t>
  </si>
  <si>
    <t>GACHALA,COL</t>
  </si>
  <si>
    <t>4.6666667</t>
  </si>
  <si>
    <t>4.6666667_-73.5</t>
  </si>
  <si>
    <t>CUNDINAMARCA,GACHALA</t>
  </si>
  <si>
    <t>CUNDINAMARCA_GACHALA</t>
  </si>
  <si>
    <t>GACHANCIPA</t>
  </si>
  <si>
    <t>GACHANCIPA,COL</t>
  </si>
  <si>
    <t>5.0833333_-73.8833333</t>
  </si>
  <si>
    <t>CUNDINAMARCA,GACHANCIPA</t>
  </si>
  <si>
    <t>CUNDINAMARCA_GACHANCIPA</t>
  </si>
  <si>
    <t>GACHETA</t>
  </si>
  <si>
    <t>GACHETA,COL</t>
  </si>
  <si>
    <t>4.9166667_-73.6666667</t>
  </si>
  <si>
    <t>CUNDINAMARCA,GACHETA</t>
  </si>
  <si>
    <t>CUNDINAMARCA_GACHETA</t>
  </si>
  <si>
    <t>GAMA</t>
  </si>
  <si>
    <t>GAMA,COL</t>
  </si>
  <si>
    <t>4.75</t>
  </si>
  <si>
    <t>-73.6</t>
  </si>
  <si>
    <t>4.75_-73.6</t>
  </si>
  <si>
    <t>CUNDINAMARCA,GAMA</t>
  </si>
  <si>
    <t>CUNDINAMARCA_GAMA</t>
  </si>
  <si>
    <t>GIRARDOT</t>
  </si>
  <si>
    <t>GIRARDOT,COL</t>
  </si>
  <si>
    <t>4.3030556</t>
  </si>
  <si>
    <t>-74.8008333</t>
  </si>
  <si>
    <t>4.3030556_-74.8008333</t>
  </si>
  <si>
    <t>CUNDINAMARCA,GIRARDOT</t>
  </si>
  <si>
    <t>CUNDINAMARCA_GIRARDOT</t>
  </si>
  <si>
    <t>5.0666667</t>
  </si>
  <si>
    <t>5.0666667_-74.5666667</t>
  </si>
  <si>
    <t>CUNDINAMARCA,GRANADA</t>
  </si>
  <si>
    <t>CUNDINAMARCA_GRANADA</t>
  </si>
  <si>
    <t>GUACHETA</t>
  </si>
  <si>
    <t>GUACHETA,COL</t>
  </si>
  <si>
    <t>5.4166667_-73.7</t>
  </si>
  <si>
    <t>CUNDINAMARCA,GUACHETA</t>
  </si>
  <si>
    <t>CUNDINAMARCA_GUACHETA</t>
  </si>
  <si>
    <t>GUADUAS</t>
  </si>
  <si>
    <t>GUADUAS,COL</t>
  </si>
  <si>
    <t>5.25_-74.6666667</t>
  </si>
  <si>
    <t>CUNDINAMARCA,GUADUAS</t>
  </si>
  <si>
    <t>CUNDINAMARCA_GUADUAS</t>
  </si>
  <si>
    <t>GUASCA</t>
  </si>
  <si>
    <t>GUASCA,COL</t>
  </si>
  <si>
    <t>4.8333333_-73.8333333</t>
  </si>
  <si>
    <t>CUNDINAMARCA,GUASCA</t>
  </si>
  <si>
    <t>CUNDINAMARCA_GUASCA</t>
  </si>
  <si>
    <t>GUATAQUI</t>
  </si>
  <si>
    <t>GUATAQUI,COL</t>
  </si>
  <si>
    <t>-74.8</t>
  </si>
  <si>
    <t>4.5833333_-74.8</t>
  </si>
  <si>
    <t>CUNDINAMARCA,GUATAQUI</t>
  </si>
  <si>
    <t>CUNDINAMARCA_GUATAQUI</t>
  </si>
  <si>
    <t>GUATAVITA</t>
  </si>
  <si>
    <t>GUATAVITA,COL</t>
  </si>
  <si>
    <t>4.9666667</t>
  </si>
  <si>
    <t>4.9666667_-73.75</t>
  </si>
  <si>
    <t>CUNDINAMARCA,GUATAVITA</t>
  </si>
  <si>
    <t>CUNDINAMARCA_GUATAVITA</t>
  </si>
  <si>
    <t>GUAYABAL DE SIQUIMA</t>
  </si>
  <si>
    <t>GUAYABAL DE SIQUIMA,COL</t>
  </si>
  <si>
    <t>4.8813889</t>
  </si>
  <si>
    <t>-74.4702778</t>
  </si>
  <si>
    <t>4.8813889_-74.4702778</t>
  </si>
  <si>
    <t>CUNDINAMARCA,GUAYABAL DE SIQUIMA</t>
  </si>
  <si>
    <t>CUNDINAMARCA_GUAYABAL DE SIQUIMA</t>
  </si>
  <si>
    <t>GUAYABETAL</t>
  </si>
  <si>
    <t>GUAYABETAL,COL</t>
  </si>
  <si>
    <t>4.2163889</t>
  </si>
  <si>
    <t>-73.8133333</t>
  </si>
  <si>
    <t>4.2163889_-73.8133333</t>
  </si>
  <si>
    <t>CUNDINAMARCA,GUAYABETAL</t>
  </si>
  <si>
    <t>CUNDINAMARCA_GUAYABETAL</t>
  </si>
  <si>
    <t>GUTIERREZ</t>
  </si>
  <si>
    <t>GUTIERREZ,COL</t>
  </si>
  <si>
    <t>4.25</t>
  </si>
  <si>
    <t>4.25_-74</t>
  </si>
  <si>
    <t>CUNDINAMARCA,GUTIERREZ</t>
  </si>
  <si>
    <t>CUNDINAMARCA_GUTIERREZ</t>
  </si>
  <si>
    <t>JERUSALEN</t>
  </si>
  <si>
    <t>JERUSALEN,COL</t>
  </si>
  <si>
    <t>4.6666667_-74.6666667</t>
  </si>
  <si>
    <t>CUNDINAMARCA,JERUSALEN</t>
  </si>
  <si>
    <t>CUNDINAMARCA_JERUSALEN</t>
  </si>
  <si>
    <t>JUNIN</t>
  </si>
  <si>
    <t>JUNIN,COL</t>
  </si>
  <si>
    <t>4.75_-73.6666667</t>
  </si>
  <si>
    <t>CUNDINAMARCA,JUNIN</t>
  </si>
  <si>
    <t>CUNDINAMARCA_JUNIN</t>
  </si>
  <si>
    <t>LA CALERA</t>
  </si>
  <si>
    <t>LA CALERA,COL</t>
  </si>
  <si>
    <t>4.75_-73.9166667</t>
  </si>
  <si>
    <t>CUNDINAMARCA,LA CALERA</t>
  </si>
  <si>
    <t>CUNDINAMARCA_LA CALERA</t>
  </si>
  <si>
    <t>LA MESA</t>
  </si>
  <si>
    <t>LA MESA,COL</t>
  </si>
  <si>
    <t>4.6666667_-74.5</t>
  </si>
  <si>
    <t>CUNDINAMARCA,LA MESA</t>
  </si>
  <si>
    <t>CUNDINAMARCA_LA MESA</t>
  </si>
  <si>
    <t>LA PALMA</t>
  </si>
  <si>
    <t>LA PALMA,COL</t>
  </si>
  <si>
    <t>5.4166667_-74.4166667</t>
  </si>
  <si>
    <t>CUNDINAMARCA,LA PALMA</t>
  </si>
  <si>
    <t>CUNDINAMARCA_LA PALMA</t>
  </si>
  <si>
    <t>LA PEÑA</t>
  </si>
  <si>
    <t>LA PEÑA,COL</t>
  </si>
  <si>
    <t>5.25_-74.4166667</t>
  </si>
  <si>
    <t>CUNDINAMARCA,LA PEÑA</t>
  </si>
  <si>
    <t>CUNDINAMARCA_LA PEÑA</t>
  </si>
  <si>
    <t>-74.35</t>
  </si>
  <si>
    <t>5_-74.35</t>
  </si>
  <si>
    <t>CUNDINAMARCA,LA VEGA</t>
  </si>
  <si>
    <t>CUNDINAMARCA_LA VEGA</t>
  </si>
  <si>
    <t>LENGUAZAQUE</t>
  </si>
  <si>
    <t>LENGUAZAQUE,COL</t>
  </si>
  <si>
    <t>5.3333333_-73.6666667</t>
  </si>
  <si>
    <t>CUNDINAMARCA,LENGUAZAQUE</t>
  </si>
  <si>
    <t>CUNDINAMARCA_LENGUAZAQUE</t>
  </si>
  <si>
    <t>MACHETA</t>
  </si>
  <si>
    <t>MACHETA,COL</t>
  </si>
  <si>
    <t>-73.6166667</t>
  </si>
  <si>
    <t>5.0833333_-73.6166667</t>
  </si>
  <si>
    <t>CUNDINAMARCA,MACHETA</t>
  </si>
  <si>
    <t>CUNDINAMARCA_MACHETA</t>
  </si>
  <si>
    <t>MADRID</t>
  </si>
  <si>
    <t>MADRID,COL</t>
  </si>
  <si>
    <t>-74.3</t>
  </si>
  <si>
    <t>4.8333333_-74.3</t>
  </si>
  <si>
    <t>CUNDINAMARCA,MADRID</t>
  </si>
  <si>
    <t>CUNDINAMARCA_MADRID</t>
  </si>
  <si>
    <t>MANTA</t>
  </si>
  <si>
    <t>MANTA,COL</t>
  </si>
  <si>
    <t>5.0833333_-73.5833333</t>
  </si>
  <si>
    <t>CUNDINAMARCA,MANTA</t>
  </si>
  <si>
    <t>CUNDINAMARCA_MANTA</t>
  </si>
  <si>
    <t>MEDINA</t>
  </si>
  <si>
    <t>MEDINA,COL</t>
  </si>
  <si>
    <t>4.5_-73.3333333</t>
  </si>
  <si>
    <t>CUNDINAMARCA,MEDINA</t>
  </si>
  <si>
    <t>CUNDINAMARCA_MEDINA</t>
  </si>
  <si>
    <t>MOSQUERA</t>
  </si>
  <si>
    <t>MOSQUERA,COL</t>
  </si>
  <si>
    <t>CUNDINAMARCA,MOSQUERA</t>
  </si>
  <si>
    <t>CUNDINAMARCA_MOSQUERA</t>
  </si>
  <si>
    <t>4.45_-74.8</t>
  </si>
  <si>
    <t>CUNDINAMARCA,NARIÑO</t>
  </si>
  <si>
    <t>CUNDINAMARCA_NARIÑO</t>
  </si>
  <si>
    <t>NEMOCON</t>
  </si>
  <si>
    <t>NEMOCON,COL</t>
  </si>
  <si>
    <t>-73.9</t>
  </si>
  <si>
    <t>5.1333333_-73.9</t>
  </si>
  <si>
    <t>CUNDINAMARCA,NEMOCON</t>
  </si>
  <si>
    <t>CUNDINAMARCA_NEMOCON</t>
  </si>
  <si>
    <t>NILO</t>
  </si>
  <si>
    <t>NILO,COL</t>
  </si>
  <si>
    <t>4.3333333_-74.5833333</t>
  </si>
  <si>
    <t>CUNDINAMARCA,NILO</t>
  </si>
  <si>
    <t>CUNDINAMARCA_NILO</t>
  </si>
  <si>
    <t>NIMAIMA</t>
  </si>
  <si>
    <t>NIMAIMA,COL</t>
  </si>
  <si>
    <t>5.2</t>
  </si>
  <si>
    <t>5.2_-74.4166667</t>
  </si>
  <si>
    <t>CUNDINAMARCA,NIMAIMA</t>
  </si>
  <si>
    <t>CUNDINAMARCA_NIMAIMA</t>
  </si>
  <si>
    <t>NOCAIMA</t>
  </si>
  <si>
    <t>NOCAIMA,COL</t>
  </si>
  <si>
    <t>5.1166667</t>
  </si>
  <si>
    <t>5.1166667_-74.4166667</t>
  </si>
  <si>
    <t>CUNDINAMARCA,NOCAIMA</t>
  </si>
  <si>
    <t>CUNDINAMARCA_NOCAIMA</t>
  </si>
  <si>
    <t>PACHO</t>
  </si>
  <si>
    <t>PACHO,COL</t>
  </si>
  <si>
    <t>5.25_-74.1666667</t>
  </si>
  <si>
    <t>CUNDINAMARCA,PACHO</t>
  </si>
  <si>
    <t>CUNDINAMARCA_PACHO</t>
  </si>
  <si>
    <t>PAIME</t>
  </si>
  <si>
    <t>PAIME,COL</t>
  </si>
  <si>
    <t>5.4166667_-74.1666667</t>
  </si>
  <si>
    <t>CUNDINAMARCA,PAIME</t>
  </si>
  <si>
    <t>CUNDINAMARCA_PAIME</t>
  </si>
  <si>
    <t>PANDI</t>
  </si>
  <si>
    <t>PANDI,COL</t>
  </si>
  <si>
    <t>4.25_-74.5</t>
  </si>
  <si>
    <t>CUNDINAMARCA,PANDI</t>
  </si>
  <si>
    <t>CUNDINAMARCA_PANDI</t>
  </si>
  <si>
    <t>PARATEBUENO</t>
  </si>
  <si>
    <t>PARATEBUENO,COL</t>
  </si>
  <si>
    <t>4.3730556</t>
  </si>
  <si>
    <t>-73.2213889</t>
  </si>
  <si>
    <t>4.3730556_-73.2213889</t>
  </si>
  <si>
    <t>CUNDINAMARCA,PARATEBUENO</t>
  </si>
  <si>
    <t>CUNDINAMARCA_PARATEBUENO</t>
  </si>
  <si>
    <t>PASCA</t>
  </si>
  <si>
    <t>PASCA,COL</t>
  </si>
  <si>
    <t>-74.2833333</t>
  </si>
  <si>
    <t>4.3333333_-74.2833333</t>
  </si>
  <si>
    <t>CUNDINAMARCA,PASCA</t>
  </si>
  <si>
    <t>CUNDINAMARCA_PASCA</t>
  </si>
  <si>
    <t>PUERTO SALGAR</t>
  </si>
  <si>
    <t>PUERTO SALGAR,COL</t>
  </si>
  <si>
    <t>5.5_-74.5833333</t>
  </si>
  <si>
    <t>CUNDINAMARCA,PUERTO SALGAR</t>
  </si>
  <si>
    <t>CUNDINAMARCA_PUERTO SALGAR</t>
  </si>
  <si>
    <t>PULI</t>
  </si>
  <si>
    <t>PULI,COL</t>
  </si>
  <si>
    <t>4.75_-74.6666667</t>
  </si>
  <si>
    <t>CUNDINAMARCA,PULI</t>
  </si>
  <si>
    <t>CUNDINAMARCA_PULI</t>
  </si>
  <si>
    <t>QUEBRADANEGRA</t>
  </si>
  <si>
    <t>QUEBRADANEGRA,COL</t>
  </si>
  <si>
    <t>5.15_-74.5</t>
  </si>
  <si>
    <t>CUNDINAMARCA,QUEBRADANEGRA</t>
  </si>
  <si>
    <t>CUNDINAMARCA_QUEBRADANEGRA</t>
  </si>
  <si>
    <t>QUETAME</t>
  </si>
  <si>
    <t>QUETAME,COL</t>
  </si>
  <si>
    <t>4.3333333_-73.8333333</t>
  </si>
  <si>
    <t>CUNDINAMARCA,QUETAME</t>
  </si>
  <si>
    <t>CUNDINAMARCA_QUETAME</t>
  </si>
  <si>
    <t>QUIPILE</t>
  </si>
  <si>
    <t>QUIPILE,COL</t>
  </si>
  <si>
    <t>4.75_-74.5833333</t>
  </si>
  <si>
    <t>CUNDINAMARCA,QUIPILE</t>
  </si>
  <si>
    <t>CUNDINAMARCA_QUIPILE</t>
  </si>
  <si>
    <t>RICAURTE</t>
  </si>
  <si>
    <t>RICAURTE,COL</t>
  </si>
  <si>
    <t>4.2797222</t>
  </si>
  <si>
    <t>-74.7761111</t>
  </si>
  <si>
    <t>4.2797222_-74.7761111</t>
  </si>
  <si>
    <t>CUNDINAMARCA,RICAURTE</t>
  </si>
  <si>
    <t>CUNDINAMARCA_RICAURTE</t>
  </si>
  <si>
    <t>SAN ANTONIO DEL TEQUENDAMA</t>
  </si>
  <si>
    <t>SAN ANTONIO DEL TEQUENDAMA,COL</t>
  </si>
  <si>
    <t>CUNDINAMARCA,SAN ANTONIO DEL TEQUENDAMA</t>
  </si>
  <si>
    <t>CUNDINAMARCA_SAN ANTONIO DEL TEQUENDAMA</t>
  </si>
  <si>
    <t>SAN BERNARDO</t>
  </si>
  <si>
    <t>SAN BERNARDO,COL</t>
  </si>
  <si>
    <t>4.2</t>
  </si>
  <si>
    <t>4.2_-74.3333333</t>
  </si>
  <si>
    <t>CUNDINAMARCA,SAN BERNARDO</t>
  </si>
  <si>
    <t>CUNDINAMARCA_SAN BERNARDO</t>
  </si>
  <si>
    <t>SAN CAYETANO</t>
  </si>
  <si>
    <t>SAN CAYETANO,COL</t>
  </si>
  <si>
    <t>5.3333333_-74.0833333</t>
  </si>
  <si>
    <t>CUNDINAMARCA,SAN CAYETANO</t>
  </si>
  <si>
    <t>CUNDINAMARCA_SAN CAYETANO</t>
  </si>
  <si>
    <t>5_-74.2833333</t>
  </si>
  <si>
    <t>CUNDINAMARCA,SAN FRANCISCO</t>
  </si>
  <si>
    <t>CUNDINAMARCA_SAN FRANCISCO</t>
  </si>
  <si>
    <t>SAN JUAN DE RIO SECO</t>
  </si>
  <si>
    <t>SAN JUAN DE RIO SECO,COL</t>
  </si>
  <si>
    <t>4.9166667_-74.6666667</t>
  </si>
  <si>
    <t>CUNDINAMARCA,SAN JUAN DE RIO SECO</t>
  </si>
  <si>
    <t>CUNDINAMARCA_SAN JUAN DE RIO SECO</t>
  </si>
  <si>
    <t>SASAIMA</t>
  </si>
  <si>
    <t>SASAIMA,COL</t>
  </si>
  <si>
    <t>5_-74.45</t>
  </si>
  <si>
    <t>CUNDINAMARCA,SASAIMA</t>
  </si>
  <si>
    <t>CUNDINAMARCA_SASAIMA</t>
  </si>
  <si>
    <t>SESQUILE</t>
  </si>
  <si>
    <t>SESQUILE,COL</t>
  </si>
  <si>
    <t>5.0833333_-73.8333333</t>
  </si>
  <si>
    <t>CUNDINAMARCA,SESQUILE</t>
  </si>
  <si>
    <t>CUNDINAMARCA_SESQUILE</t>
  </si>
  <si>
    <t>SIBATE</t>
  </si>
  <si>
    <t>SIBATE,COL</t>
  </si>
  <si>
    <t>4.4913889</t>
  </si>
  <si>
    <t>-74.2605556</t>
  </si>
  <si>
    <t>4.4913889_-74.2605556</t>
  </si>
  <si>
    <t>CUNDINAMARCA,SIBATE</t>
  </si>
  <si>
    <t>CUNDINAMARCA_SIBATE</t>
  </si>
  <si>
    <t>SILVANIA</t>
  </si>
  <si>
    <t>SILVANIA,COL</t>
  </si>
  <si>
    <t>4.5_-74.3333333</t>
  </si>
  <si>
    <t>CUNDINAMARCA,SILVANIA</t>
  </si>
  <si>
    <t>CUNDINAMARCA_SILVANIA</t>
  </si>
  <si>
    <t>SIMIJACA</t>
  </si>
  <si>
    <t>SIMIJACA,COL</t>
  </si>
  <si>
    <t>5.5833333_-73.8333333</t>
  </si>
  <si>
    <t>CUNDINAMARCA,SIMIJACA</t>
  </si>
  <si>
    <t>CUNDINAMARCA_SIMIJACA</t>
  </si>
  <si>
    <t>SOACHA</t>
  </si>
  <si>
    <t>SOACHA,COL</t>
  </si>
  <si>
    <t>4.5872222</t>
  </si>
  <si>
    <t>-74.2213889</t>
  </si>
  <si>
    <t>4.5872222_-74.2213889</t>
  </si>
  <si>
    <t>CUNDINAMARCA,SOACHA</t>
  </si>
  <si>
    <t>CUNDINAMARCA_SOACHA</t>
  </si>
  <si>
    <t>SOPO</t>
  </si>
  <si>
    <t>SOPO,COL</t>
  </si>
  <si>
    <t>4.9166667_-73.95</t>
  </si>
  <si>
    <t>CUNDINAMARCA,SOPO</t>
  </si>
  <si>
    <t>CUNDINAMARCA_SOPO</t>
  </si>
  <si>
    <t>SUBACHOQUE</t>
  </si>
  <si>
    <t>SUBACHOQUE,COL</t>
  </si>
  <si>
    <t>CUNDINAMARCA,SUBACHOQUE</t>
  </si>
  <si>
    <t>CUNDINAMARCA_SUBACHOQUE</t>
  </si>
  <si>
    <t>SUESCA</t>
  </si>
  <si>
    <t>SUESCA,COL</t>
  </si>
  <si>
    <t>5.1666667_-73.8333333</t>
  </si>
  <si>
    <t>CUNDINAMARCA,SUESCA</t>
  </si>
  <si>
    <t>CUNDINAMARCA_SUESCA</t>
  </si>
  <si>
    <t>SUPATA</t>
  </si>
  <si>
    <t>SUPATA,COL</t>
  </si>
  <si>
    <t>5.0833333_-74.25</t>
  </si>
  <si>
    <t>CUNDINAMARCA,SUPATA</t>
  </si>
  <si>
    <t>CUNDINAMARCA_SUPATA</t>
  </si>
  <si>
    <t>SUSA</t>
  </si>
  <si>
    <t>SUSA,COL</t>
  </si>
  <si>
    <t>5.5_-73.8333333</t>
  </si>
  <si>
    <t>CUNDINAMARCA,SUSA</t>
  </si>
  <si>
    <t>CUNDINAMARCA_SUSA</t>
  </si>
  <si>
    <t>SUTATAUSA</t>
  </si>
  <si>
    <t>SUTATAUSA,COL</t>
  </si>
  <si>
    <t>5.251</t>
  </si>
  <si>
    <t>-73.856</t>
  </si>
  <si>
    <t>5.251_-73.856</t>
  </si>
  <si>
    <t>CUNDINAMARCA,SUTATAUSA</t>
  </si>
  <si>
    <t>CUNDINAMARCA_SUTATAUSA</t>
  </si>
  <si>
    <t>TABIO</t>
  </si>
  <si>
    <t>TABIO,COL</t>
  </si>
  <si>
    <t>5_-74.0833333</t>
  </si>
  <si>
    <t>CUNDINAMARCA,TABIO</t>
  </si>
  <si>
    <t>CUNDINAMARCA_TABIO</t>
  </si>
  <si>
    <t>TAUSA</t>
  </si>
  <si>
    <t>TAUSA,COL</t>
  </si>
  <si>
    <t>5.25_-73.9166667</t>
  </si>
  <si>
    <t>CUNDINAMARCA,TAUSA</t>
  </si>
  <si>
    <t>CUNDINAMARCA_TAUSA</t>
  </si>
  <si>
    <t>TENA</t>
  </si>
  <si>
    <t>TENA,COL</t>
  </si>
  <si>
    <t>4.7</t>
  </si>
  <si>
    <t>4.7_-74.4166667</t>
  </si>
  <si>
    <t>CUNDINAMARCA,TENA</t>
  </si>
  <si>
    <t>CUNDINAMARCA_TENA</t>
  </si>
  <si>
    <t>TENJO</t>
  </si>
  <si>
    <t>TENJO,COL</t>
  </si>
  <si>
    <t>4.9166667_-74.1666667</t>
  </si>
  <si>
    <t>CUNDINAMARCA,TENJO</t>
  </si>
  <si>
    <t>CUNDINAMARCA_TENJO</t>
  </si>
  <si>
    <t>TIBACUY</t>
  </si>
  <si>
    <t>TIBACUY,COL</t>
  </si>
  <si>
    <t>4.3833333</t>
  </si>
  <si>
    <t>4.3833333_-74.5</t>
  </si>
  <si>
    <t>CUNDINAMARCA,TIBACUY</t>
  </si>
  <si>
    <t>CUNDINAMARCA_TIBACUY</t>
  </si>
  <si>
    <t>TIBIRITA</t>
  </si>
  <si>
    <t>TIBIRITA,COL</t>
  </si>
  <si>
    <t>5.1333333_-73.5333333</t>
  </si>
  <si>
    <t>CUNDINAMARCA,TIBIRITA</t>
  </si>
  <si>
    <t>CUNDINAMARCA_TIBIRITA</t>
  </si>
  <si>
    <t>TOCAIMA</t>
  </si>
  <si>
    <t>TOCAIMA,COL</t>
  </si>
  <si>
    <t>4.5_-74.6666667</t>
  </si>
  <si>
    <t>CUNDINAMARCA,TOCAIMA</t>
  </si>
  <si>
    <t>CUNDINAMARCA_TOCAIMA</t>
  </si>
  <si>
    <t>TOCANCIPA</t>
  </si>
  <si>
    <t>TOCANCIPA,COL</t>
  </si>
  <si>
    <t>5_-73.9166667</t>
  </si>
  <si>
    <t>CUNDINAMARCA,TOCANCIPA</t>
  </si>
  <si>
    <t>CUNDINAMARCA_TOCANCIPA</t>
  </si>
  <si>
    <t>TOPAIPI</t>
  </si>
  <si>
    <t>TOPAIPI,COL</t>
  </si>
  <si>
    <t>5.4166667_-74.3333333</t>
  </si>
  <si>
    <t>CUNDINAMARCA,TOPAIPI</t>
  </si>
  <si>
    <t>CUNDINAMARCA_TOPAIPI</t>
  </si>
  <si>
    <t>UBALA</t>
  </si>
  <si>
    <t>UBALA,COL</t>
  </si>
  <si>
    <t>4.8333333_-73.5</t>
  </si>
  <si>
    <t>CUNDINAMARCA,UBALA</t>
  </si>
  <si>
    <t>CUNDINAMARCA_UBALA</t>
  </si>
  <si>
    <t>UBAQUE</t>
  </si>
  <si>
    <t>UBAQUE,COL</t>
  </si>
  <si>
    <t>4.5833333_-74</t>
  </si>
  <si>
    <t>CUNDINAMARCA,UBAQUE</t>
  </si>
  <si>
    <t>CUNDINAMARCA_UBAQUE</t>
  </si>
  <si>
    <t>UNE</t>
  </si>
  <si>
    <t>UNE,COL</t>
  </si>
  <si>
    <t>4.3333333_-74.0833333</t>
  </si>
  <si>
    <t>CUNDINAMARCA,UNE</t>
  </si>
  <si>
    <t>CUNDINAMARCA_UNE</t>
  </si>
  <si>
    <t>UTICA</t>
  </si>
  <si>
    <t>UTICA,COL</t>
  </si>
  <si>
    <t>5.25_-74.5</t>
  </si>
  <si>
    <t>CUNDINAMARCA,UTICA</t>
  </si>
  <si>
    <t>CUNDINAMARCA_UTICA</t>
  </si>
  <si>
    <t>CUNDINAMARCA,VENECIA</t>
  </si>
  <si>
    <t>CUNDINAMARCA_VENECIA</t>
  </si>
  <si>
    <t>VERGARA</t>
  </si>
  <si>
    <t>VERGARA,COL</t>
  </si>
  <si>
    <t>5.1666667_-74.3333333</t>
  </si>
  <si>
    <t>CUNDINAMARCA,VERGARA</t>
  </si>
  <si>
    <t>CUNDINAMARCA_VERGARA</t>
  </si>
  <si>
    <t>VIANI</t>
  </si>
  <si>
    <t>VIANI,COL</t>
  </si>
  <si>
    <t>CUNDINAMARCA,VIANI</t>
  </si>
  <si>
    <t>CUNDINAMARCA_VIANI</t>
  </si>
  <si>
    <t>VILLA DE SAN DIEGO DE UBATE</t>
  </si>
  <si>
    <t>VILLA DE SAN DIEGO DE UBATE,COL</t>
  </si>
  <si>
    <t>5.35_-73.8333333</t>
  </si>
  <si>
    <t>CUNDINAMARCA,VILLA DE SAN DIEGO DE UBATE</t>
  </si>
  <si>
    <t>CUNDINAMARCA_VILLA DE SAN DIEGO DE UBATE</t>
  </si>
  <si>
    <t>VILLAGOMEZ</t>
  </si>
  <si>
    <t>VILLAGOMEZ,COL</t>
  </si>
  <si>
    <t>5.2761111</t>
  </si>
  <si>
    <t>-74.1988889</t>
  </si>
  <si>
    <t>5.2761111_-74.1988889</t>
  </si>
  <si>
    <t>CUNDINAMARCA,VILLAGOMEZ</t>
  </si>
  <si>
    <t>CUNDINAMARCA_VILLAGOMEZ</t>
  </si>
  <si>
    <t>VILLAPINZON</t>
  </si>
  <si>
    <t>VILLAPINZON,COL</t>
  </si>
  <si>
    <t>5.2833333_-73.5833333</t>
  </si>
  <si>
    <t>CUNDINAMARCA,VILLAPINZON</t>
  </si>
  <si>
    <t>CUNDINAMARCA_VILLAPINZON</t>
  </si>
  <si>
    <t>VILLETA</t>
  </si>
  <si>
    <t>VILLETA,COL</t>
  </si>
  <si>
    <t>5.0833333_-74.5</t>
  </si>
  <si>
    <t>CUNDINAMARCA,VILLETA</t>
  </si>
  <si>
    <t>CUNDINAMARCA_VILLETA</t>
  </si>
  <si>
    <t>VIOTA</t>
  </si>
  <si>
    <t>VIOTA,COL</t>
  </si>
  <si>
    <t>4.5_-74.5</t>
  </si>
  <si>
    <t>CUNDINAMARCA,VIOTA</t>
  </si>
  <si>
    <t>CUNDINAMARCA_VIOTA</t>
  </si>
  <si>
    <t>YACOPI</t>
  </si>
  <si>
    <t>YACOPI,COL</t>
  </si>
  <si>
    <t>5.6666667_-74.4166667</t>
  </si>
  <si>
    <t>CUNDINAMARCA,YACOPI</t>
  </si>
  <si>
    <t>CUNDINAMARCA_YACOPI</t>
  </si>
  <si>
    <t>ZIPACON</t>
  </si>
  <si>
    <t>ZIPACON,COL</t>
  </si>
  <si>
    <t>4.75992488622</t>
  </si>
  <si>
    <t>-74.3795914182</t>
  </si>
  <si>
    <t>CUNDINAMARCA_ZIPACON</t>
  </si>
  <si>
    <t>ZIPAQUIRA</t>
  </si>
  <si>
    <t>ZIPAQUIRA,COL</t>
  </si>
  <si>
    <t>5.0283333</t>
  </si>
  <si>
    <t>-74.0058333</t>
  </si>
  <si>
    <t>5.0283333_-74.0058333</t>
  </si>
  <si>
    <t>CUNDINAMARCA,ZIPAQUIRA</t>
  </si>
  <si>
    <t>CUNDINAMARCA_ZIPAQUIRA</t>
  </si>
  <si>
    <t>GUAINIA</t>
  </si>
  <si>
    <t>BARRANCO MINAS</t>
  </si>
  <si>
    <t>Guainía</t>
  </si>
  <si>
    <t>GUAINIA,COL</t>
  </si>
  <si>
    <t>BARRANCO MINAS,COL</t>
  </si>
  <si>
    <t>3.49400512134</t>
  </si>
  <si>
    <t>-69.8132490955</t>
  </si>
  <si>
    <t>GUAINIA_BARRANCO MINAS</t>
  </si>
  <si>
    <t>CACAHUAL</t>
  </si>
  <si>
    <t>CACAHUAL,COL</t>
  </si>
  <si>
    <t>3.52637226677</t>
  </si>
  <si>
    <t>-67.413262886</t>
  </si>
  <si>
    <t>GUAINIA_CACAHUAL</t>
  </si>
  <si>
    <t>INIRIDA</t>
  </si>
  <si>
    <t>INIRIDA,COL</t>
  </si>
  <si>
    <t>3.8652778</t>
  </si>
  <si>
    <t>-67.9238889</t>
  </si>
  <si>
    <t>3.8652778_-67.9238889</t>
  </si>
  <si>
    <t>GUAINIA,INIRIDA</t>
  </si>
  <si>
    <t>GUAINIA_INIRIDA</t>
  </si>
  <si>
    <t>LA GUADALUPE</t>
  </si>
  <si>
    <t>LA GUADALUPE,COL</t>
  </si>
  <si>
    <t>1.63226561337</t>
  </si>
  <si>
    <t>-66.9637391786</t>
  </si>
  <si>
    <t>GUAINIA_LA GUADALUPE</t>
  </si>
  <si>
    <t>MAPIRIPANA</t>
  </si>
  <si>
    <t>MAPIRIPANA,COL</t>
  </si>
  <si>
    <t>2.81214773633</t>
  </si>
  <si>
    <t>-70.476252031</t>
  </si>
  <si>
    <t>GUAINIA_MAPIRIPANA</t>
  </si>
  <si>
    <t>MORICHAL</t>
  </si>
  <si>
    <t>MORICHAL,COL</t>
  </si>
  <si>
    <t>2.26512533337</t>
  </si>
  <si>
    <t>-69.919478485</t>
  </si>
  <si>
    <t>GUAINIA_MORICHAL</t>
  </si>
  <si>
    <t>PANA PANA</t>
  </si>
  <si>
    <t>PANA PANA,COL</t>
  </si>
  <si>
    <t>1.86568071859</t>
  </si>
  <si>
    <t>-69.0098318163</t>
  </si>
  <si>
    <t>GUAINIA_PANA PANA</t>
  </si>
  <si>
    <t>2.72646372402</t>
  </si>
  <si>
    <t>-67.5667787492</t>
  </si>
  <si>
    <t>GUAINIA_PUERTO COLOMBIA</t>
  </si>
  <si>
    <t>SAN FELIPE</t>
  </si>
  <si>
    <t>SAN FELIPE,COL</t>
  </si>
  <si>
    <t>1.91002195125</t>
  </si>
  <si>
    <t>-67.0688271154</t>
  </si>
  <si>
    <t>GUAINIA_SAN FELIPE</t>
  </si>
  <si>
    <t>GUAVIARE</t>
  </si>
  <si>
    <t>Guaviare</t>
  </si>
  <si>
    <t>GUAVIARE,COL</t>
  </si>
  <si>
    <t>1.9597222</t>
  </si>
  <si>
    <t>-72.6538889</t>
  </si>
  <si>
    <t>1.9597222_-72.6538889</t>
  </si>
  <si>
    <t>Macarena - Guaviare</t>
  </si>
  <si>
    <t>GUAVIARE,CALAMAR</t>
  </si>
  <si>
    <t>GUAVIARE_CALAMAR</t>
  </si>
  <si>
    <t>EL RETORNO</t>
  </si>
  <si>
    <t>EL RETORNO,COL</t>
  </si>
  <si>
    <t>2.3305556</t>
  </si>
  <si>
    <t>-72.6277778</t>
  </si>
  <si>
    <t>2.3305556_-72.6277778</t>
  </si>
  <si>
    <t>GUAVIARE,EL RETORNO</t>
  </si>
  <si>
    <t>GUAVIARE_EL RETORNO</t>
  </si>
  <si>
    <t>1.3366667</t>
  </si>
  <si>
    <t>-71.9511111</t>
  </si>
  <si>
    <t>1.3366667_-71.9511111</t>
  </si>
  <si>
    <t>GUAVIARE,MIRAFLORES</t>
  </si>
  <si>
    <t>GUAVIARE_MIRAFLORES</t>
  </si>
  <si>
    <t>SAN JOSE DEL GUAVIARE</t>
  </si>
  <si>
    <t>SAN JOSE DEL GUAVIARE,COL</t>
  </si>
  <si>
    <t>2.5683333</t>
  </si>
  <si>
    <t>-72.6416667</t>
  </si>
  <si>
    <t>2.5683333_-72.6416667</t>
  </si>
  <si>
    <t>GUAVIARE,SAN JOSE DEL GUAVIARE</t>
  </si>
  <si>
    <t>GUAVIARE_SAN JOSE DEL GUAVIARE</t>
  </si>
  <si>
    <t>HUILA</t>
  </si>
  <si>
    <t>ACEVEDO</t>
  </si>
  <si>
    <t>Huila</t>
  </si>
  <si>
    <t>HUILA,COL</t>
  </si>
  <si>
    <t>ACEVEDO,COL</t>
  </si>
  <si>
    <t>1.75_-75.9166667</t>
  </si>
  <si>
    <t>HUILA,ACEVEDO</t>
  </si>
  <si>
    <t>HUILA_ACEVEDO</t>
  </si>
  <si>
    <t>AGRADO</t>
  </si>
  <si>
    <t>AGRADO,COL</t>
  </si>
  <si>
    <t>2.3333333_-75.75</t>
  </si>
  <si>
    <t>HUILA,AGRADO</t>
  </si>
  <si>
    <t>HUILA_AGRADO</t>
  </si>
  <si>
    <t>AIPE</t>
  </si>
  <si>
    <t>AIPE,COL</t>
  </si>
  <si>
    <t>3.25_-75.3333333</t>
  </si>
  <si>
    <t>HUILA,AIPE</t>
  </si>
  <si>
    <t>HUILA_AIPE</t>
  </si>
  <si>
    <t>ALGECIRAS</t>
  </si>
  <si>
    <t>ALGECIRAS,COL</t>
  </si>
  <si>
    <t>2.5833333_-75.25</t>
  </si>
  <si>
    <t>HUILA,ALGECIRAS</t>
  </si>
  <si>
    <t>HUILA_ALGECIRAS</t>
  </si>
  <si>
    <t>ALTAMIRA</t>
  </si>
  <si>
    <t>ALTAMIRA,COL</t>
  </si>
  <si>
    <t>2.1666667</t>
  </si>
  <si>
    <t>2.1666667_-75.8333333</t>
  </si>
  <si>
    <t>HUILA,ALTAMIRA</t>
  </si>
  <si>
    <t>HUILA_ALTAMIRA</t>
  </si>
  <si>
    <t>BARAYA</t>
  </si>
  <si>
    <t>BARAYA,COL</t>
  </si>
  <si>
    <t>3.1666667_-75</t>
  </si>
  <si>
    <t>HUILA,BARAYA</t>
  </si>
  <si>
    <t>HUILA_BARAYA</t>
  </si>
  <si>
    <t>CAMPOALEGRE</t>
  </si>
  <si>
    <t>CAMPOALEGRE,COL</t>
  </si>
  <si>
    <t>2.6666667_-75.3333333</t>
  </si>
  <si>
    <t>HUILA,CAMPOALEGRE</t>
  </si>
  <si>
    <t>HUILA_CAMPOALEGRE</t>
  </si>
  <si>
    <t>HUILA,COLOMBIA</t>
  </si>
  <si>
    <t>HUILA_COLOMBIA</t>
  </si>
  <si>
    <t>ELIAS</t>
  </si>
  <si>
    <t>ELIAS,COL</t>
  </si>
  <si>
    <t>2.0833333_-76</t>
  </si>
  <si>
    <t>HUILA,ELIAS</t>
  </si>
  <si>
    <t>HUILA_ELIAS</t>
  </si>
  <si>
    <t>GARZON</t>
  </si>
  <si>
    <t>GARZON,COL</t>
  </si>
  <si>
    <t>2.25_-75.5833333</t>
  </si>
  <si>
    <t>HUILA,GARZON</t>
  </si>
  <si>
    <t>HUILA_GARZON</t>
  </si>
  <si>
    <t>GIGANTE</t>
  </si>
  <si>
    <t>GIGANTE,COL</t>
  </si>
  <si>
    <t>2.5_-75.5</t>
  </si>
  <si>
    <t>HUILA,GIGANTE</t>
  </si>
  <si>
    <t>HUILA_GIGANTE</t>
  </si>
  <si>
    <t>2.0833333_-75.6666667</t>
  </si>
  <si>
    <t>HUILA,GUADALUPE</t>
  </si>
  <si>
    <t>HUILA_GUADALUPE</t>
  </si>
  <si>
    <t>HOBO</t>
  </si>
  <si>
    <t>HOBO,COL</t>
  </si>
  <si>
    <t>2.5833333_-75.5</t>
  </si>
  <si>
    <t>HUILA,HOBO</t>
  </si>
  <si>
    <t>HUILA_HOBO</t>
  </si>
  <si>
    <t>IQUIRA</t>
  </si>
  <si>
    <t>IQUIRA,COL</t>
  </si>
  <si>
    <t>2.75_-75.75</t>
  </si>
  <si>
    <t>HUILA,IQUIRA</t>
  </si>
  <si>
    <t>HUILA_IQUIRA</t>
  </si>
  <si>
    <t>ISNOS</t>
  </si>
  <si>
    <t>ISNOS,COL</t>
  </si>
  <si>
    <t>2.0833333_-76.25</t>
  </si>
  <si>
    <t>HUILA,ISNOS</t>
  </si>
  <si>
    <t>HUILA_ISNOS</t>
  </si>
  <si>
    <t>LA ARGENTINA</t>
  </si>
  <si>
    <t>LA ARGENTINA,COL</t>
  </si>
  <si>
    <t>2.25_-76.1666667</t>
  </si>
  <si>
    <t>HUILA,LA ARGENTINA</t>
  </si>
  <si>
    <t>HUILA_LA ARGENTINA</t>
  </si>
  <si>
    <t>LA PLATA</t>
  </si>
  <si>
    <t>LA PLATA,COL</t>
  </si>
  <si>
    <t>2.4166667_-76.1666667</t>
  </si>
  <si>
    <t>HUILA,LA PLATA</t>
  </si>
  <si>
    <t>HUILA_LA PLATA</t>
  </si>
  <si>
    <t>NATAGA</t>
  </si>
  <si>
    <t>NATAGA,COL</t>
  </si>
  <si>
    <t>2.65</t>
  </si>
  <si>
    <t>2.65_-75.8</t>
  </si>
  <si>
    <t>HUILA,NATAGA</t>
  </si>
  <si>
    <t>HUILA_NATAGA</t>
  </si>
  <si>
    <t>NEIVA</t>
  </si>
  <si>
    <t>NEIVA,COL</t>
  </si>
  <si>
    <t>2.9305556</t>
  </si>
  <si>
    <t>-75.3302778</t>
  </si>
  <si>
    <t>2.9305556_-75.3302778</t>
  </si>
  <si>
    <t>HUILA,NEIVA</t>
  </si>
  <si>
    <t>HUILA_NEIVA</t>
  </si>
  <si>
    <t>OPORAPA</t>
  </si>
  <si>
    <t>OPORAPA,COL</t>
  </si>
  <si>
    <t>-76.0166667</t>
  </si>
  <si>
    <t>2.0833333_-76.0166667</t>
  </si>
  <si>
    <t>HUILA,OPORAPA</t>
  </si>
  <si>
    <t>HUILA_OPORAPA</t>
  </si>
  <si>
    <t>PAICOL</t>
  </si>
  <si>
    <t>PAICOL,COL</t>
  </si>
  <si>
    <t>2.45</t>
  </si>
  <si>
    <t>2.45_-75.75</t>
  </si>
  <si>
    <t>HUILA,PAICOL</t>
  </si>
  <si>
    <t>HUILA_PAICOL</t>
  </si>
  <si>
    <t>PALERMO</t>
  </si>
  <si>
    <t>PALERMO,COL</t>
  </si>
  <si>
    <t>3_-75.5</t>
  </si>
  <si>
    <t>HUILA,PALERMO</t>
  </si>
  <si>
    <t>HUILA_PALERMO</t>
  </si>
  <si>
    <t>-76.0666667</t>
  </si>
  <si>
    <t>1.75_-76.0666667</t>
  </si>
  <si>
    <t>HUILA,PALESTINA</t>
  </si>
  <si>
    <t>HUILA_PALESTINA</t>
  </si>
  <si>
    <t>PITAL</t>
  </si>
  <si>
    <t>PITAL,COL</t>
  </si>
  <si>
    <t>2.3333333_-75.8333333</t>
  </si>
  <si>
    <t>HUILA,PITAL</t>
  </si>
  <si>
    <t>HUILA_PITAL</t>
  </si>
  <si>
    <t>PITALITO</t>
  </si>
  <si>
    <t>PITALITO,COL</t>
  </si>
  <si>
    <t>1.75_-76.1666667</t>
  </si>
  <si>
    <t>HUILA,PITALITO</t>
  </si>
  <si>
    <t>HUILA_PITALITO</t>
  </si>
  <si>
    <t>RIVERA</t>
  </si>
  <si>
    <t>RIVERA,COL</t>
  </si>
  <si>
    <t>2.8333333_-75.1666667</t>
  </si>
  <si>
    <t>HUILA,RIVERA</t>
  </si>
  <si>
    <t>HUILA_RIVERA</t>
  </si>
  <si>
    <t>SALADOBLANCO</t>
  </si>
  <si>
    <t>SALADOBLANCO,COL</t>
  </si>
  <si>
    <t>2.0144444</t>
  </si>
  <si>
    <t>-76.0502778</t>
  </si>
  <si>
    <t>2.0144444_-76.0502778</t>
  </si>
  <si>
    <t>HUILA,SALADOBLANCO</t>
  </si>
  <si>
    <t>HUILA_SALADOBLANCO</t>
  </si>
  <si>
    <t>SAN AGUSTIN</t>
  </si>
  <si>
    <t>SAN AGUSTIN,COL</t>
  </si>
  <si>
    <t>1.9166667_-76.3333333</t>
  </si>
  <si>
    <t>HUILA,SAN AGUSTIN</t>
  </si>
  <si>
    <t>HUILA_SAN AGUSTIN</t>
  </si>
  <si>
    <t>3_-75.7</t>
  </si>
  <si>
    <t>HUILA,SANTA MARIA</t>
  </si>
  <si>
    <t>HUILA_SANTA MARIA</t>
  </si>
  <si>
    <t>SUAZA</t>
  </si>
  <si>
    <t>SUAZA,COL</t>
  </si>
  <si>
    <t>1.9166667_-75.8333333</t>
  </si>
  <si>
    <t>HUILA,SUAZA</t>
  </si>
  <si>
    <t>HUILA_SUAZA</t>
  </si>
  <si>
    <t>TARQUI</t>
  </si>
  <si>
    <t>TARQUI,COL</t>
  </si>
  <si>
    <t>2.1666667_-75.9166667</t>
  </si>
  <si>
    <t>HUILA,TARQUI</t>
  </si>
  <si>
    <t>HUILA_TARQUI</t>
  </si>
  <si>
    <t>TELLO</t>
  </si>
  <si>
    <t>TELLO,COL</t>
  </si>
  <si>
    <t>3.0833333_-75.0833333</t>
  </si>
  <si>
    <t>HUILA,TELLO</t>
  </si>
  <si>
    <t>HUILA_TELLO</t>
  </si>
  <si>
    <t>TERUEL</t>
  </si>
  <si>
    <t>TERUEL,COL</t>
  </si>
  <si>
    <t>2.9166667_-75.6666667</t>
  </si>
  <si>
    <t>HUILA,TERUEL</t>
  </si>
  <si>
    <t>HUILA_TERUEL</t>
  </si>
  <si>
    <t>TESALIA</t>
  </si>
  <si>
    <t>TESALIA,COL</t>
  </si>
  <si>
    <t>2.6666667_-75.75</t>
  </si>
  <si>
    <t>HUILA,TESALIA</t>
  </si>
  <si>
    <t>HUILA_TESALIA</t>
  </si>
  <si>
    <t>TIMANA</t>
  </si>
  <si>
    <t>TIMANA,COL</t>
  </si>
  <si>
    <t>2</t>
  </si>
  <si>
    <t>2_-75.9166667</t>
  </si>
  <si>
    <t>HUILA,TIMANA</t>
  </si>
  <si>
    <t>HUILA_TIMANA</t>
  </si>
  <si>
    <t>VILLAVIEJA</t>
  </si>
  <si>
    <t>VILLAVIEJA,COL</t>
  </si>
  <si>
    <t>3.3333333</t>
  </si>
  <si>
    <t>3.3333333_-75.1666667</t>
  </si>
  <si>
    <t>HUILA,VILLAVIEJA</t>
  </si>
  <si>
    <t>HUILA_VILLAVIEJA</t>
  </si>
  <si>
    <t>YAGUARA</t>
  </si>
  <si>
    <t>YAGUARA,COL</t>
  </si>
  <si>
    <t>2.6666667_-75.5833333</t>
  </si>
  <si>
    <t>HUILA,YAGUARA</t>
  </si>
  <si>
    <t>HUILA_YAGUARA</t>
  </si>
  <si>
    <t>LA GUAJIRA</t>
  </si>
  <si>
    <t>La Guajira</t>
  </si>
  <si>
    <t>LA GUAJIRA,COL</t>
  </si>
  <si>
    <t>11.1597222</t>
  </si>
  <si>
    <t>-72.5855556</t>
  </si>
  <si>
    <t>11.1597222_-72.5855556</t>
  </si>
  <si>
    <t>LA GUAJIRA,ALBANIA</t>
  </si>
  <si>
    <t>LA GUAJIRA_ALBANIA</t>
  </si>
  <si>
    <t>BARRANCAS</t>
  </si>
  <si>
    <t>BARRANCAS,COL</t>
  </si>
  <si>
    <t>11</t>
  </si>
  <si>
    <t>11_-72.75</t>
  </si>
  <si>
    <t>LA GUAJIRA,BARRANCAS</t>
  </si>
  <si>
    <t>LA GUAJIRA_BARRANCAS</t>
  </si>
  <si>
    <t>DIBULLA</t>
  </si>
  <si>
    <t>DIBULLA,COL</t>
  </si>
  <si>
    <t>11.2722222</t>
  </si>
  <si>
    <t>-73.3055556</t>
  </si>
  <si>
    <t>11.2722222_-73.3055556</t>
  </si>
  <si>
    <t>LA GUAJIRA,DIBULLA</t>
  </si>
  <si>
    <t>LA GUAJIRA_DIBULLA</t>
  </si>
  <si>
    <t>DISTRACCION</t>
  </si>
  <si>
    <t>DISTRACCION,COL</t>
  </si>
  <si>
    <t>10.8977778</t>
  </si>
  <si>
    <t>-72.8869444</t>
  </si>
  <si>
    <t>10.8977778_-72.8869444</t>
  </si>
  <si>
    <t>LA GUAJIRA,DISTRACCION</t>
  </si>
  <si>
    <t>LA GUAJIRA_DISTRACCION</t>
  </si>
  <si>
    <t>EL MOLINO</t>
  </si>
  <si>
    <t>EL MOLINO,COL</t>
  </si>
  <si>
    <t>10.6533333</t>
  </si>
  <si>
    <t>-72.9241667</t>
  </si>
  <si>
    <t>10.6533333_-72.9241667</t>
  </si>
  <si>
    <t>LA GUAJIRA,EL MOLINO</t>
  </si>
  <si>
    <t>LA GUAJIRA_EL MOLINO</t>
  </si>
  <si>
    <t>FONSECA</t>
  </si>
  <si>
    <t>FONSECA,COL</t>
  </si>
  <si>
    <t>10.8333333</t>
  </si>
  <si>
    <t>10.8333333_-72.8333333</t>
  </si>
  <si>
    <t>LA GUAJIRA,FONSECA</t>
  </si>
  <si>
    <t>LA GUAJIRA_FONSECA</t>
  </si>
  <si>
    <t>HATONUEVO</t>
  </si>
  <si>
    <t>HATONUEVO,COL</t>
  </si>
  <si>
    <t>11.0694444</t>
  </si>
  <si>
    <t>-72.7669444</t>
  </si>
  <si>
    <t>11.0694444_-72.7669444</t>
  </si>
  <si>
    <t>LA GUAJIRA,HATONUEVO</t>
  </si>
  <si>
    <t>LA GUAJIRA_HATONUEVO</t>
  </si>
  <si>
    <t>LA JAGUA DEL PILAR</t>
  </si>
  <si>
    <t>LA JAGUA DEL PILAR,COL</t>
  </si>
  <si>
    <t>10.5166667</t>
  </si>
  <si>
    <t>-73.0833333</t>
  </si>
  <si>
    <t>10.5166667_-73.0833333</t>
  </si>
  <si>
    <t>LA GUAJIRA,LA JAGUA DEL PILAR</t>
  </si>
  <si>
    <t>LA GUAJIRA_LA JAGUA DEL PILAR</t>
  </si>
  <si>
    <t>MAICAO</t>
  </si>
  <si>
    <t>MAICAO,COL</t>
  </si>
  <si>
    <t>11.3841667</t>
  </si>
  <si>
    <t>-72.2441667</t>
  </si>
  <si>
    <t>11.3841667_-72.2441667</t>
  </si>
  <si>
    <t>LA GUAJIRA,MAICAO</t>
  </si>
  <si>
    <t>LA GUAJIRA_MAICAO</t>
  </si>
  <si>
    <t>11.7791667</t>
  </si>
  <si>
    <t>-72.4494444</t>
  </si>
  <si>
    <t>11.7791667_-72.4494444</t>
  </si>
  <si>
    <t>LA GUAJIRA,MANAURE</t>
  </si>
  <si>
    <t>LA GUAJIRA_MANAURE</t>
  </si>
  <si>
    <t>RIOHACHA</t>
  </si>
  <si>
    <t>RIOHACHA,COL</t>
  </si>
  <si>
    <t>11.5444444</t>
  </si>
  <si>
    <t>-72.9072222</t>
  </si>
  <si>
    <t>11.5444444_-72.9072222</t>
  </si>
  <si>
    <t>LA GUAJIRA,RIOHACHA</t>
  </si>
  <si>
    <t>LA GUAJIRA_RIOHACHA</t>
  </si>
  <si>
    <t>SAN JUAN DEL CESAR</t>
  </si>
  <si>
    <t>SAN JUAN DEL CESAR,COL</t>
  </si>
  <si>
    <t>10.8333333_-73.0833333</t>
  </si>
  <si>
    <t>LA GUAJIRA,SAN JUAN DEL CESAR</t>
  </si>
  <si>
    <t>LA GUAJIRA_SAN JUAN DEL CESAR</t>
  </si>
  <si>
    <t>URIBIA</t>
  </si>
  <si>
    <t>URIBIA,COL</t>
  </si>
  <si>
    <t>11.9166667</t>
  </si>
  <si>
    <t>-72</t>
  </si>
  <si>
    <t>11.9166667_-72</t>
  </si>
  <si>
    <t>LA GUAJIRA,URIBIA</t>
  </si>
  <si>
    <t>LA GUAJIRA_URIBIA</t>
  </si>
  <si>
    <t>URUMITA</t>
  </si>
  <si>
    <t>URUMITA,COL</t>
  </si>
  <si>
    <t>10.5666667</t>
  </si>
  <si>
    <t>-73.0166667</t>
  </si>
  <si>
    <t>10.5666667_-73.0166667</t>
  </si>
  <si>
    <t>LA GUAJIRA,URUMITA</t>
  </si>
  <si>
    <t>LA GUAJIRA_URUMITA</t>
  </si>
  <si>
    <t>10.5833333_-73</t>
  </si>
  <si>
    <t>LA GUAJIRA,VILLANUEVA</t>
  </si>
  <si>
    <t>LA GUAJIRA_VILLANUEVA</t>
  </si>
  <si>
    <t>MAGDALENA</t>
  </si>
  <si>
    <t>ALGARROBO</t>
  </si>
  <si>
    <t>Magdalena</t>
  </si>
  <si>
    <t>MAGDALENA,COL</t>
  </si>
  <si>
    <t>ALGARROBO,COL</t>
  </si>
  <si>
    <t>10.1869444</t>
  </si>
  <si>
    <t>-74.5752778</t>
  </si>
  <si>
    <t>10.1869444_-74.5752778</t>
  </si>
  <si>
    <t>MAGDALENA,ALGARROBO</t>
  </si>
  <si>
    <t>ALEJANDRO VEGA</t>
  </si>
  <si>
    <t>MAGDALENA_ALGARROBO</t>
  </si>
  <si>
    <t>ARACATACA</t>
  </si>
  <si>
    <t>ARACATACA,COL</t>
  </si>
  <si>
    <t>10.5833333_-74</t>
  </si>
  <si>
    <t>MAGDALENA,ARACATACA</t>
  </si>
  <si>
    <t>MAGDALENA_ARACATACA</t>
  </si>
  <si>
    <t>ARIGUANI</t>
  </si>
  <si>
    <t>ARIGUANI,COL</t>
  </si>
  <si>
    <t>10.25_-74</t>
  </si>
  <si>
    <t>MAGDALENA,ARIGUANI</t>
  </si>
  <si>
    <t>MAGDALENA_ARIGUANI</t>
  </si>
  <si>
    <t>CERRO SAN ANTONIO</t>
  </si>
  <si>
    <t>CERRO SAN ANTONIO,COL</t>
  </si>
  <si>
    <t>10.25_-74.8333333</t>
  </si>
  <si>
    <t>MAGDALENA,CERRO SAN ANTONIO</t>
  </si>
  <si>
    <t>MAGDALENA_CERRO SAN ANTONIO</t>
  </si>
  <si>
    <t>CHIVOLO</t>
  </si>
  <si>
    <t>CHIVOLO,COL</t>
  </si>
  <si>
    <t>10.0280556</t>
  </si>
  <si>
    <t>-74.6436111</t>
  </si>
  <si>
    <t>10.0280556_-74.6436111</t>
  </si>
  <si>
    <t>MAGDALENA,CHIVOLO</t>
  </si>
  <si>
    <t>MAGDALENA_CHIVOLO</t>
  </si>
  <si>
    <t>CIENAGA</t>
  </si>
  <si>
    <t>CIENAGA,COL</t>
  </si>
  <si>
    <t>10.8333333_-74.0833333</t>
  </si>
  <si>
    <t>MAGDALENA,CIENAGA</t>
  </si>
  <si>
    <t>MAGDALENA_CIENAGA</t>
  </si>
  <si>
    <t>9.8402778</t>
  </si>
  <si>
    <t>-74.4447222</t>
  </si>
  <si>
    <t>9.8402778_-74.4447222</t>
  </si>
  <si>
    <t>MAGDALENA,CONCORDIA</t>
  </si>
  <si>
    <t>MAGDALENA_CONCORDIA</t>
  </si>
  <si>
    <t>EL BANCO</t>
  </si>
  <si>
    <t>EL BANCO,COL</t>
  </si>
  <si>
    <t>9.0455556</t>
  </si>
  <si>
    <t>-73.9747222</t>
  </si>
  <si>
    <t>9.0455556_-73.9747222</t>
  </si>
  <si>
    <t>MAGDALENA,EL BANCO</t>
  </si>
  <si>
    <t>MAGDALENA_EL BANCO</t>
  </si>
  <si>
    <t>EL PIÑON</t>
  </si>
  <si>
    <t>EL PIÑON,COL</t>
  </si>
  <si>
    <t>10.3333333_-74.6666667</t>
  </si>
  <si>
    <t>MAGDALENA,EL PIÑON</t>
  </si>
  <si>
    <t>MAGDALENA_EL PIÑON</t>
  </si>
  <si>
    <t>EL RETEN</t>
  </si>
  <si>
    <t>EL RETEN,COL</t>
  </si>
  <si>
    <t>10.6166667</t>
  </si>
  <si>
    <t>10.6166667_-74.2666667</t>
  </si>
  <si>
    <t>MAGDALENA,EL RETEN</t>
  </si>
  <si>
    <t>MAGDALENA_EL RETEN</t>
  </si>
  <si>
    <t>FUNDACION</t>
  </si>
  <si>
    <t>FUNDACION,COL</t>
  </si>
  <si>
    <t>10.4166667_-73.9166667</t>
  </si>
  <si>
    <t>MAGDALENA,FUNDACION</t>
  </si>
  <si>
    <t>MAGDALENA_FUNDACION</t>
  </si>
  <si>
    <t>GUAMAL</t>
  </si>
  <si>
    <t>GUAMAL,COL</t>
  </si>
  <si>
    <t>9.25_-74.1666667</t>
  </si>
  <si>
    <t>MAGDALENA,GUAMAL</t>
  </si>
  <si>
    <t>MAGDALENA_GUAMAL</t>
  </si>
  <si>
    <t>NUEVA GRANADA</t>
  </si>
  <si>
    <t>NUEVA GRANADA,COL</t>
  </si>
  <si>
    <t>9.8030556</t>
  </si>
  <si>
    <t>-74.3902778</t>
  </si>
  <si>
    <t>9.8030556_-74.3902778</t>
  </si>
  <si>
    <t>MAGDALENA,NUEVA GRANADA</t>
  </si>
  <si>
    <t>MAGDALENA_NUEVA GRANADA</t>
  </si>
  <si>
    <t>PEDRAZA</t>
  </si>
  <si>
    <t>PEDRAZA,COL</t>
  </si>
  <si>
    <t>10.1882057785</t>
  </si>
  <si>
    <t>-74.9154577312</t>
  </si>
  <si>
    <t>MAGDALENA_PEDRAZA</t>
  </si>
  <si>
    <t>PIJIÑO DEL CARMEN</t>
  </si>
  <si>
    <t>PIJIÑO DEL CARMEN,COL</t>
  </si>
  <si>
    <t>-74.4497222</t>
  </si>
  <si>
    <t>93302778_-74.4497222</t>
  </si>
  <si>
    <t>MAGDALENA,PIJIÑO DEL CARMEN</t>
  </si>
  <si>
    <t>MAGDALENA_PIJIÑO DEL CARMEN</t>
  </si>
  <si>
    <t>PIVIJAY</t>
  </si>
  <si>
    <t>PIVIJAY,COL</t>
  </si>
  <si>
    <t>10.4166667_-74.3333333</t>
  </si>
  <si>
    <t>MAGDALENA,PIVIJAY</t>
  </si>
  <si>
    <t>MAGDALENA_PIVIJAY</t>
  </si>
  <si>
    <t>PLATO</t>
  </si>
  <si>
    <t>PLATO,COL</t>
  </si>
  <si>
    <t>9.8333333_-74.3333333</t>
  </si>
  <si>
    <t>MAGDALENA,PLATO</t>
  </si>
  <si>
    <t>MAGDALENA_PLATO</t>
  </si>
  <si>
    <t>PUEBLOVIEJO</t>
  </si>
  <si>
    <t>PUEBLOVIEJO,COL</t>
  </si>
  <si>
    <t>10.9833333</t>
  </si>
  <si>
    <t>10.9833333_-74.3333333</t>
  </si>
  <si>
    <t>MAGDALENA,PUEBLOVIEJO</t>
  </si>
  <si>
    <t>MAGDALENA_PUEBLOVIEJO</t>
  </si>
  <si>
    <t>REMOLINO</t>
  </si>
  <si>
    <t>REMOLINO,COL</t>
  </si>
  <si>
    <t>10.6666667</t>
  </si>
  <si>
    <t>10.6666667_-74.5833333</t>
  </si>
  <si>
    <t>MAGDALENA,REMOLINO</t>
  </si>
  <si>
    <t>MAGDALENA_REMOLINO</t>
  </si>
  <si>
    <t>SABANAS DE SAN ANGEL</t>
  </si>
  <si>
    <t>SABANAS DE SAN ANGEL,COL</t>
  </si>
  <si>
    <t>10.033</t>
  </si>
  <si>
    <t>-74.217</t>
  </si>
  <si>
    <t>10.033_-74.217</t>
  </si>
  <si>
    <t>MAGDALENA,SABANAS DE SAN ANGEL</t>
  </si>
  <si>
    <t>MAGDALENA_SABANAS DE SAN ANGEL</t>
  </si>
  <si>
    <t>10.5_-74.7</t>
  </si>
  <si>
    <t>MAGDALENA,SALAMINA</t>
  </si>
  <si>
    <t>MAGDALENA_SALAMINA</t>
  </si>
  <si>
    <t>SAN SEBASTIAN DE BUENAVISTA</t>
  </si>
  <si>
    <t>SAN SEBASTIAN DE BUENAVISTA,COL</t>
  </si>
  <si>
    <t>9.3333333_-74.3333333</t>
  </si>
  <si>
    <t>MAGDALENA,SAN SEBASTIAN DE BUENAVISTA</t>
  </si>
  <si>
    <t>MAGDALENA_SAN SEBASTIAN DE BUENAVISTA</t>
  </si>
  <si>
    <t>SAN ZENON</t>
  </si>
  <si>
    <t>SAN ZENON,COL</t>
  </si>
  <si>
    <t>9.3333333_-74.3</t>
  </si>
  <si>
    <t>MAGDALENA,SAN ZENON</t>
  </si>
  <si>
    <t>MAGDALENA_SAN ZENON</t>
  </si>
  <si>
    <t>SANTA ANA</t>
  </si>
  <si>
    <t>SANTA ANA,COL</t>
  </si>
  <si>
    <t>9.3166667</t>
  </si>
  <si>
    <t>9.3166667_-74.5833333</t>
  </si>
  <si>
    <t>MAGDALENA,SANTA ANA</t>
  </si>
  <si>
    <t>MAGDALENA_SANTA ANA</t>
  </si>
  <si>
    <t>SANTA BARBARA DE PINTO</t>
  </si>
  <si>
    <t>SANTA BARBARA DE PINTO,COL</t>
  </si>
  <si>
    <t>10.6</t>
  </si>
  <si>
    <t>-74.167</t>
  </si>
  <si>
    <t>10.6_-74.167</t>
  </si>
  <si>
    <t>MAGDALENA,SANTA BARBARA DE PINTO</t>
  </si>
  <si>
    <t>MAGDALENA_SANTA BARBARA DE PINTO</t>
  </si>
  <si>
    <t>SANTA MARTA</t>
  </si>
  <si>
    <t>SANTA MARTA,COL</t>
  </si>
  <si>
    <t>11.2472222</t>
  </si>
  <si>
    <t>-74.2016667</t>
  </si>
  <si>
    <t>11.2472222_-74.2016667</t>
  </si>
  <si>
    <t>MAGDALENA,SANTA MARTA</t>
  </si>
  <si>
    <t>MAGDALENA_SANTA MARTA</t>
  </si>
  <si>
    <t>SITIONUEVO</t>
  </si>
  <si>
    <t>SITIONUEVO,COL</t>
  </si>
  <si>
    <t>10.9166667_-74.5833333</t>
  </si>
  <si>
    <t>MAGDALENA,SITIONUEVO</t>
  </si>
  <si>
    <t>MAGDALENA_SITIONUEVO</t>
  </si>
  <si>
    <t>TENERIFE</t>
  </si>
  <si>
    <t>TENERIFE,COL</t>
  </si>
  <si>
    <t>10_-74.6666667</t>
  </si>
  <si>
    <t>MAGDALENA,TENERIFE</t>
  </si>
  <si>
    <t>MAGDALENA_TENERIFE</t>
  </si>
  <si>
    <t>ZAPAYAN</t>
  </si>
  <si>
    <t>ZAPAYAN,COL</t>
  </si>
  <si>
    <t>10.171</t>
  </si>
  <si>
    <t>-74.719</t>
  </si>
  <si>
    <t>10.171_-74.719</t>
  </si>
  <si>
    <t>MAGDALENA,ZAPAYAN</t>
  </si>
  <si>
    <t>MAGDALENA_ZAPAYAN</t>
  </si>
  <si>
    <t>ZONA BANANERA</t>
  </si>
  <si>
    <t>ZONA BANANERA,COL</t>
  </si>
  <si>
    <t>10.764167</t>
  </si>
  <si>
    <t>-74.157222</t>
  </si>
  <si>
    <t>MAGDALENA,ZONA BANANERA</t>
  </si>
  <si>
    <t>MAGDALENA_ZONA BANANERA</t>
  </si>
  <si>
    <t>META</t>
  </si>
  <si>
    <t>ACACIAS</t>
  </si>
  <si>
    <t>Meta</t>
  </si>
  <si>
    <t>META,COL</t>
  </si>
  <si>
    <t>ACACIAS,COL</t>
  </si>
  <si>
    <t>3.9166667</t>
  </si>
  <si>
    <t>3.9166667_-73.8333333</t>
  </si>
  <si>
    <t>META,ACACIAS</t>
  </si>
  <si>
    <t>META_ACACIAS</t>
  </si>
  <si>
    <t>BARRANCA DE UPIA</t>
  </si>
  <si>
    <t>BARRANCA DE UPIA,COL</t>
  </si>
  <si>
    <t>4.5755556</t>
  </si>
  <si>
    <t>-72.9611111</t>
  </si>
  <si>
    <t>4.5755556_-72.9611111</t>
  </si>
  <si>
    <t>META,BARRANCA DE UPIA</t>
  </si>
  <si>
    <t>META_BARRANCA DE UPIA</t>
  </si>
  <si>
    <t>CABUYARO</t>
  </si>
  <si>
    <t>CABUYARO,COL</t>
  </si>
  <si>
    <t>4.2902778</t>
  </si>
  <si>
    <t>-72.7905556</t>
  </si>
  <si>
    <t>4.2902778_-72.7905556</t>
  </si>
  <si>
    <t>META,CABUYARO</t>
  </si>
  <si>
    <t>META_CABUYARO</t>
  </si>
  <si>
    <t>CASTILLA LA NUEVA</t>
  </si>
  <si>
    <t>CASTILLA LA NUEVA,COL</t>
  </si>
  <si>
    <t>3.8</t>
  </si>
  <si>
    <t>3.8_-73.5833333</t>
  </si>
  <si>
    <t>META,CASTILLA LA NUEVA</t>
  </si>
  <si>
    <t>META_CASTILLA LA NUEVA</t>
  </si>
  <si>
    <t>CUMARAL</t>
  </si>
  <si>
    <t>CUMARAL,COL</t>
  </si>
  <si>
    <t>4.25_-73.3333333</t>
  </si>
  <si>
    <t>META,CUMARAL</t>
  </si>
  <si>
    <t>META_CUMARAL</t>
  </si>
  <si>
    <t>EL CALVARIO</t>
  </si>
  <si>
    <t>EL CALVARIO,COL</t>
  </si>
  <si>
    <t>4.4166667_-73.6666667</t>
  </si>
  <si>
    <t>META,EL CALVARIO</t>
  </si>
  <si>
    <t>META_EL CALVARIO</t>
  </si>
  <si>
    <t>EL CASTILLO</t>
  </si>
  <si>
    <t>EL CASTILLO,COL</t>
  </si>
  <si>
    <t>3.5680556</t>
  </si>
  <si>
    <t>-73.7838889</t>
  </si>
  <si>
    <t>3.5680556_-73.7838889</t>
  </si>
  <si>
    <t>META,EL CASTILLO</t>
  </si>
  <si>
    <t>META_EL CASTILLO</t>
  </si>
  <si>
    <t>EL DORADO</t>
  </si>
  <si>
    <t>EL DORADO,COL</t>
  </si>
  <si>
    <t>2.7791667</t>
  </si>
  <si>
    <t>-72.8719444</t>
  </si>
  <si>
    <t>2.7791667_-72.8719444</t>
  </si>
  <si>
    <t>META,EL DORADO</t>
  </si>
  <si>
    <t>META_EL DORADO</t>
  </si>
  <si>
    <t>FUENTE DE ORO</t>
  </si>
  <si>
    <t>FUENTE DE ORO,COL</t>
  </si>
  <si>
    <t>3.4594444</t>
  </si>
  <si>
    <t>-73.6127778</t>
  </si>
  <si>
    <t>3.4594444_-73.6127778</t>
  </si>
  <si>
    <t>META,FUENTE DE ORO</t>
  </si>
  <si>
    <t>META_FUENTE DE ORO</t>
  </si>
  <si>
    <t>3.5386111</t>
  </si>
  <si>
    <t>-73.7005556</t>
  </si>
  <si>
    <t>3.5386111_-73.7005556</t>
  </si>
  <si>
    <t>META,GRANADA</t>
  </si>
  <si>
    <t>META_GRANADA</t>
  </si>
  <si>
    <t>3.9166667_-74</t>
  </si>
  <si>
    <t>META,GUAMAL</t>
  </si>
  <si>
    <t>META_GUAMAL</t>
  </si>
  <si>
    <t>LA MACARENA</t>
  </si>
  <si>
    <t>LA MACARENA,COL</t>
  </si>
  <si>
    <t>2.8536111</t>
  </si>
  <si>
    <t>-73.9436111</t>
  </si>
  <si>
    <t>2.8536111_-73.9436111</t>
  </si>
  <si>
    <t>META,LA MACARENA</t>
  </si>
  <si>
    <t>META_LA MACARENA</t>
  </si>
  <si>
    <t>LEJANIAS</t>
  </si>
  <si>
    <t>LEJANIAS,COL</t>
  </si>
  <si>
    <t>3.5136111</t>
  </si>
  <si>
    <t>-74.0516667</t>
  </si>
  <si>
    <t>3.5136111_-74.0516667</t>
  </si>
  <si>
    <t>META,LEJANIAS</t>
  </si>
  <si>
    <t>META_LEJANIAS</t>
  </si>
  <si>
    <t>MAPIRIPAN</t>
  </si>
  <si>
    <t>MAPIRIPAN,COL</t>
  </si>
  <si>
    <t>2.8911111</t>
  </si>
  <si>
    <t>-72.1322222</t>
  </si>
  <si>
    <t>2.8911111_-72.1322222</t>
  </si>
  <si>
    <t>META,MAPIRIPAN</t>
  </si>
  <si>
    <t>META_MAPIRIPAN</t>
  </si>
  <si>
    <t>MESETAS</t>
  </si>
  <si>
    <t>MESETAS,COL</t>
  </si>
  <si>
    <t>3.3780556</t>
  </si>
  <si>
    <t>-74.0447222</t>
  </si>
  <si>
    <t>3.3780556_-74.0447222</t>
  </si>
  <si>
    <t>META,MESETAS</t>
  </si>
  <si>
    <t>META_MESETAS</t>
  </si>
  <si>
    <t>3.5</t>
  </si>
  <si>
    <t>PUERTO CONCORDIA</t>
  </si>
  <si>
    <t>PUERTO CONCORDIA,COL</t>
  </si>
  <si>
    <t>2.6794444</t>
  </si>
  <si>
    <t>-72.7608333</t>
  </si>
  <si>
    <t>2.6794444_-72.7608333</t>
  </si>
  <si>
    <t>META,PUERTO CONCORDIA</t>
  </si>
  <si>
    <t>META_PUERTO CONCORDIA</t>
  </si>
  <si>
    <t>PUERTO GAITAN</t>
  </si>
  <si>
    <t>PUERTO GAITAN,COL</t>
  </si>
  <si>
    <t>4.3141667</t>
  </si>
  <si>
    <t>-72.0825</t>
  </si>
  <si>
    <t>4.3141667_-72.0825</t>
  </si>
  <si>
    <t>META,PUERTO GAITAN</t>
  </si>
  <si>
    <t>META_PUERTO GAITAN</t>
  </si>
  <si>
    <t>PUERTO LLERAS</t>
  </si>
  <si>
    <t>PUERTO LLERAS,COL</t>
  </si>
  <si>
    <t>3_-72.5</t>
  </si>
  <si>
    <t>META,PUERTO LLERAS</t>
  </si>
  <si>
    <t>META_PUERTO LLERAS</t>
  </si>
  <si>
    <t>PUERTO LOPEZ</t>
  </si>
  <si>
    <t>PUERTO LOPEZ,COL</t>
  </si>
  <si>
    <t>4.0833333</t>
  </si>
  <si>
    <t>4.0833333_-72.9666667</t>
  </si>
  <si>
    <t>META,PUERTO LOPEZ</t>
  </si>
  <si>
    <t>META_PUERTO LOPEZ</t>
  </si>
  <si>
    <t>2.9383333</t>
  </si>
  <si>
    <t>-73.2083333</t>
  </si>
  <si>
    <t>2.9383333_-73.2083333</t>
  </si>
  <si>
    <t>META,PUERTO RICO</t>
  </si>
  <si>
    <t>META_PUERTO RICO</t>
  </si>
  <si>
    <t>RESTREPO</t>
  </si>
  <si>
    <t>RESTREPO,COL</t>
  </si>
  <si>
    <t>4.1666667</t>
  </si>
  <si>
    <t>4.1666667_-73.4166667</t>
  </si>
  <si>
    <t>META,RESTREPO</t>
  </si>
  <si>
    <t>META_RESTREPO</t>
  </si>
  <si>
    <t>SAN CARLOS DE GUAROA</t>
  </si>
  <si>
    <t>SAN CARLOS DE GUAROA,COL</t>
  </si>
  <si>
    <t>3.7122222</t>
  </si>
  <si>
    <t>-73.2436111</t>
  </si>
  <si>
    <t>3.7122222_-73.2436111</t>
  </si>
  <si>
    <t>META,SAN CARLOS DE GUAROA</t>
  </si>
  <si>
    <t>META_SAN CARLOS DE GUAROA</t>
  </si>
  <si>
    <t>SAN JUAN DE ARAMA</t>
  </si>
  <si>
    <t>SAN JUAN DE ARAMA,COL</t>
  </si>
  <si>
    <t>3.3463889</t>
  </si>
  <si>
    <t>-73.8894444</t>
  </si>
  <si>
    <t>3.3463889_-73.8894444</t>
  </si>
  <si>
    <t>META,SAN JUAN DE ARAMA</t>
  </si>
  <si>
    <t>META_SAN JUAN DE ARAMA</t>
  </si>
  <si>
    <t>SAN JUANITO</t>
  </si>
  <si>
    <t>SAN JUANITO,COL</t>
  </si>
  <si>
    <t>4.4586111</t>
  </si>
  <si>
    <t>-73.6730556</t>
  </si>
  <si>
    <t>4.4586111_-73.6730556</t>
  </si>
  <si>
    <t>META,SAN JUANITO</t>
  </si>
  <si>
    <t>META_SAN JUANITO</t>
  </si>
  <si>
    <t>SAN LUIS DE CUBARRAL</t>
  </si>
  <si>
    <t>SAN LUIS DE CUBARRAL,COL</t>
  </si>
  <si>
    <t>3.7713889</t>
  </si>
  <si>
    <t>-73.8377778</t>
  </si>
  <si>
    <t>3.7713889_-73.8377778</t>
  </si>
  <si>
    <t>META,SAN LUIS DE CUBARRAL</t>
  </si>
  <si>
    <t>META_SAN LUIS DE CUBARRAL</t>
  </si>
  <si>
    <t>3.7</t>
  </si>
  <si>
    <t>3.7_-73.7</t>
  </si>
  <si>
    <t>META,SAN MARTIN</t>
  </si>
  <si>
    <t>META_SAN MARTIN</t>
  </si>
  <si>
    <t>URIBE</t>
  </si>
  <si>
    <t>URIBE,COL</t>
  </si>
  <si>
    <t>3.254</t>
  </si>
  <si>
    <t>-74.358</t>
  </si>
  <si>
    <t>3.254_-74.358</t>
  </si>
  <si>
    <t>META,URIBE</t>
  </si>
  <si>
    <t>META_URIBE</t>
  </si>
  <si>
    <t>VILLAVICENCIO</t>
  </si>
  <si>
    <t>VILLAVICENCIO,COL</t>
  </si>
  <si>
    <t>4.1533333</t>
  </si>
  <si>
    <t>-73.635</t>
  </si>
  <si>
    <t>4.1533333_-73.635</t>
  </si>
  <si>
    <t>META,VILLAVICENCIO</t>
  </si>
  <si>
    <t>META_VILLAVICENCIO</t>
  </si>
  <si>
    <t>VISTAHERMOSA</t>
  </si>
  <si>
    <t>VISTAHERMOSA,COL</t>
  </si>
  <si>
    <t>3.0863889</t>
  </si>
  <si>
    <t>-73.7513889</t>
  </si>
  <si>
    <t>3.0863889_-73.7513889</t>
  </si>
  <si>
    <t>META,VISTAHERMOSA</t>
  </si>
  <si>
    <t>META_VISTAHERMOSA</t>
  </si>
  <si>
    <t>Nariño</t>
  </si>
  <si>
    <t>1.4744444</t>
  </si>
  <si>
    <t>-77.0836111</t>
  </si>
  <si>
    <t>1.4744444_-77.0836111</t>
  </si>
  <si>
    <t>NARIÑO,ALBAN</t>
  </si>
  <si>
    <t>FRANCISCO GARCIA</t>
  </si>
  <si>
    <t>NARIÑO_ALBAN</t>
  </si>
  <si>
    <t>ALDANA</t>
  </si>
  <si>
    <t>ALDANA,COL</t>
  </si>
  <si>
    <t>0.9166667</t>
  </si>
  <si>
    <t>-77.6833333</t>
  </si>
  <si>
    <t>0.9166667_-77.6833333</t>
  </si>
  <si>
    <t>NARIÑO,ALDANA</t>
  </si>
  <si>
    <t>NARIÑO_ALDANA</t>
  </si>
  <si>
    <t>ANCUYA</t>
  </si>
  <si>
    <t>ANCUYA,COL</t>
  </si>
  <si>
    <t>1.25</t>
  </si>
  <si>
    <t>-77.5</t>
  </si>
  <si>
    <t>1.25_-77.5</t>
  </si>
  <si>
    <t>NARIÑO,ANCUYA</t>
  </si>
  <si>
    <t>NARIÑO_ANCUYA</t>
  </si>
  <si>
    <t>ARBOLEDA</t>
  </si>
  <si>
    <t>ARBOLEDA,COL</t>
  </si>
  <si>
    <t>1.5033333</t>
  </si>
  <si>
    <t>-77.0877778</t>
  </si>
  <si>
    <t>1.5033333_-77.0877778</t>
  </si>
  <si>
    <t>NARIÑO,ARBOLEDA</t>
  </si>
  <si>
    <t>NARIÑO_ARBOLEDA</t>
  </si>
  <si>
    <t>BARBACOAS</t>
  </si>
  <si>
    <t>BARBACOAS,COL</t>
  </si>
  <si>
    <t>-78</t>
  </si>
  <si>
    <t>1.5833333_-78</t>
  </si>
  <si>
    <t>Pacífico y Frontera Nariñense</t>
  </si>
  <si>
    <t>NARIÑO,BARBACOAS</t>
  </si>
  <si>
    <t>NARIÑO_BARBACOAS</t>
  </si>
  <si>
    <t>1.5975</t>
  </si>
  <si>
    <t>-77.0175</t>
  </si>
  <si>
    <t>1.5975_-77.0175</t>
  </si>
  <si>
    <t>NARIÑO,BELEN</t>
  </si>
  <si>
    <t>NARIÑO_BELEN</t>
  </si>
  <si>
    <t>BUESACO</t>
  </si>
  <si>
    <t>BUESACO,COL</t>
  </si>
  <si>
    <t>1.25_-77.0833333</t>
  </si>
  <si>
    <t>NARIÑO,BUESACO</t>
  </si>
  <si>
    <t>NARIÑO_BUESACO</t>
  </si>
  <si>
    <t>CHACHAGÜI</t>
  </si>
  <si>
    <t>CHACHAGÜI,COL</t>
  </si>
  <si>
    <t>1.35943053925138</t>
  </si>
  <si>
    <t>-77.2836685180664</t>
  </si>
  <si>
    <t>1.35943053925138_-77.2836685180664</t>
  </si>
  <si>
    <t>NARIÑO,CHACHAGÜI</t>
  </si>
  <si>
    <t>NARIÑO_CHACHAGÜI</t>
  </si>
  <si>
    <t>COLON</t>
  </si>
  <si>
    <t>COLON,COL</t>
  </si>
  <si>
    <t>1.5833333_-77</t>
  </si>
  <si>
    <t>NARIÑO,COLON</t>
  </si>
  <si>
    <t>NARIÑO_COLON</t>
  </si>
  <si>
    <t>CONSACA</t>
  </si>
  <si>
    <t>CONSACA,COL</t>
  </si>
  <si>
    <t>1.20840649727186</t>
  </si>
  <si>
    <t>-77.4632263183594</t>
  </si>
  <si>
    <t>1.20840649727186_-77.4632263183594</t>
  </si>
  <si>
    <t>NARIÑO,CONSACA</t>
  </si>
  <si>
    <t>NARIÑO_CONSACA</t>
  </si>
  <si>
    <t>CONTADERO</t>
  </si>
  <si>
    <t>CONTADERO,COL</t>
  </si>
  <si>
    <t>-77.5333333</t>
  </si>
  <si>
    <t>0.9166667_-77.5333333</t>
  </si>
  <si>
    <t>NARIÑO,CONTADERO</t>
  </si>
  <si>
    <t>NARIÑO_CONTADERO</t>
  </si>
  <si>
    <t>0.7833333</t>
  </si>
  <si>
    <t>0.7833333_-77.3333333</t>
  </si>
  <si>
    <t>NARIÑO,CORDOBA</t>
  </si>
  <si>
    <t>NARIÑO_CORDOBA</t>
  </si>
  <si>
    <t>CUASPUD</t>
  </si>
  <si>
    <t>CUASPUD,COL</t>
  </si>
  <si>
    <t>0.8658333</t>
  </si>
  <si>
    <t>-77.7294444</t>
  </si>
  <si>
    <t>0.8658333_-77.7294444</t>
  </si>
  <si>
    <t>NARIÑO,CUASPUD</t>
  </si>
  <si>
    <t>NARIÑO_CUASPUD</t>
  </si>
  <si>
    <t>CUMBAL</t>
  </si>
  <si>
    <t>CUMBAL,COL</t>
  </si>
  <si>
    <t>-77.9166667</t>
  </si>
  <si>
    <t>0.9166667_-77.9166667</t>
  </si>
  <si>
    <t>NARIÑO,CUMBAL</t>
  </si>
  <si>
    <t>NARIÑO_CUMBAL</t>
  </si>
  <si>
    <t>CUMBITARA</t>
  </si>
  <si>
    <t>CUMBITARA,COL</t>
  </si>
  <si>
    <t>1.6533333</t>
  </si>
  <si>
    <t>1.6533333_-77.5833333</t>
  </si>
  <si>
    <t>NARIÑO,CUMBITARA</t>
  </si>
  <si>
    <t>NARIÑO_CUMBITARA</t>
  </si>
  <si>
    <t>EL CHARCO</t>
  </si>
  <si>
    <t>EL CHARCO,COL</t>
  </si>
  <si>
    <t>-78.35</t>
  </si>
  <si>
    <t>2.3333333_-78.35</t>
  </si>
  <si>
    <t>NARIÑO,EL CHARCO</t>
  </si>
  <si>
    <t>NARIÑO_EL CHARCO</t>
  </si>
  <si>
    <t>EL PEÑOL</t>
  </si>
  <si>
    <t>EL PEÑOL,COL</t>
  </si>
  <si>
    <t>1.4333333</t>
  </si>
  <si>
    <t>-77.4333333</t>
  </si>
  <si>
    <t>1.4333333_-77.4333333</t>
  </si>
  <si>
    <t>NARIÑO,EL PEÑOL</t>
  </si>
  <si>
    <t>NARIÑO_EL PEÑOL</t>
  </si>
  <si>
    <t>EL ROSARIO</t>
  </si>
  <si>
    <t>EL ROSARIO,COL</t>
  </si>
  <si>
    <t>1.8333333_-77.3333333</t>
  </si>
  <si>
    <t>NARIÑO,EL ROSARIO</t>
  </si>
  <si>
    <t>NARIÑO_EL ROSARIO</t>
  </si>
  <si>
    <t>EL TABLON DE GOMEZ</t>
  </si>
  <si>
    <t>EL TABLON DE GOMEZ,COL</t>
  </si>
  <si>
    <t>1.426944</t>
  </si>
  <si>
    <t>-77.096944</t>
  </si>
  <si>
    <t>NARIÑO,EL TABLON DE GOMEZ</t>
  </si>
  <si>
    <t>NARIÑO_EL TABLON DE GOMEZ</t>
  </si>
  <si>
    <t>1.4</t>
  </si>
  <si>
    <t>1.4_-77.3333333</t>
  </si>
  <si>
    <t>NARIÑO,EL TAMBO</t>
  </si>
  <si>
    <t>NARIÑO_EL TAMBO</t>
  </si>
  <si>
    <t>FRANCISCO PIZARRO</t>
  </si>
  <si>
    <t>FRANCISCO PIZARRO,COL</t>
  </si>
  <si>
    <t>2.1019444</t>
  </si>
  <si>
    <t>-78.7216667</t>
  </si>
  <si>
    <t>2.1019444_-78.7216667</t>
  </si>
  <si>
    <t>NARIÑO,FRANCISCO PIZARRO</t>
  </si>
  <si>
    <t>NARIÑO_FRANCISCO PIZARRO</t>
  </si>
  <si>
    <t>FUNES</t>
  </si>
  <si>
    <t>FUNES,COL</t>
  </si>
  <si>
    <t>0.95</t>
  </si>
  <si>
    <t>0.95_-77.3333333</t>
  </si>
  <si>
    <t>NARIÑO,FUNES</t>
  </si>
  <si>
    <t>NARIÑO_FUNES</t>
  </si>
  <si>
    <t>GUACHUCAL</t>
  </si>
  <si>
    <t>GUACHUCAL,COL</t>
  </si>
  <si>
    <t>-77.75</t>
  </si>
  <si>
    <t>1_-77.75</t>
  </si>
  <si>
    <t>NARIÑO,GUACHUCAL</t>
  </si>
  <si>
    <t>NARIÑO_GUACHUCAL</t>
  </si>
  <si>
    <t>GUAITARILLA</t>
  </si>
  <si>
    <t>GUAITARILLA,COL</t>
  </si>
  <si>
    <t>1.15</t>
  </si>
  <si>
    <t>1.15_-77.5</t>
  </si>
  <si>
    <t>NARIÑO,GUAITARILLA</t>
  </si>
  <si>
    <t>NARIÑO_GUAITARILLA</t>
  </si>
  <si>
    <t>GUALMATAN</t>
  </si>
  <si>
    <t>GUALMATAN,COL</t>
  </si>
  <si>
    <t>0.8333333</t>
  </si>
  <si>
    <t>0.8333333_-77.5833333</t>
  </si>
  <si>
    <t>NARIÑO,GUALMATAN</t>
  </si>
  <si>
    <t>NARIÑO_GUALMATAN</t>
  </si>
  <si>
    <t>ILES</t>
  </si>
  <si>
    <t>ILES,COL</t>
  </si>
  <si>
    <t>0.95_-77.5333333</t>
  </si>
  <si>
    <t>NARIÑO,ILES</t>
  </si>
  <si>
    <t>NARIÑO_ILES</t>
  </si>
  <si>
    <t>IMUES</t>
  </si>
  <si>
    <t>IMUES,COL</t>
  </si>
  <si>
    <t>1.05</t>
  </si>
  <si>
    <t>1.05_-77.5</t>
  </si>
  <si>
    <t>NARIÑO,IMUES</t>
  </si>
  <si>
    <t>NARIÑO_IMUES</t>
  </si>
  <si>
    <t>IPIALES</t>
  </si>
  <si>
    <t>IPIALES,COL</t>
  </si>
  <si>
    <t>0.8302778</t>
  </si>
  <si>
    <t>-77.6444444</t>
  </si>
  <si>
    <t>0.8302778_-77.6444444</t>
  </si>
  <si>
    <t>NARIÑO,IPIALES</t>
  </si>
  <si>
    <t>NARIÑO_IPIALES</t>
  </si>
  <si>
    <t>LA CRUZ</t>
  </si>
  <si>
    <t>LA CRUZ,COL</t>
  </si>
  <si>
    <t>1.55</t>
  </si>
  <si>
    <t>-76.8833333</t>
  </si>
  <si>
    <t>1.55_-76.8833333</t>
  </si>
  <si>
    <t>NARIÑO,LA CRUZ</t>
  </si>
  <si>
    <t>NARIÑO_LA CRUZ</t>
  </si>
  <si>
    <t>LA FLORIDA</t>
  </si>
  <si>
    <t>LA FLORIDA,COL</t>
  </si>
  <si>
    <t>-77.4166667</t>
  </si>
  <si>
    <t>1.25_-77.4166667</t>
  </si>
  <si>
    <t>NARIÑO,LA FLORIDA</t>
  </si>
  <si>
    <t>NARIÑO_LA FLORIDA</t>
  </si>
  <si>
    <t>LA LLANADA</t>
  </si>
  <si>
    <t>LA LLANADA,COL</t>
  </si>
  <si>
    <t>1.4777778</t>
  </si>
  <si>
    <t>-77.5838889</t>
  </si>
  <si>
    <t>1.4777778_-77.5838889</t>
  </si>
  <si>
    <t>NARIÑO,LA LLANADA</t>
  </si>
  <si>
    <t>NARIÑO_LA LLANADA</t>
  </si>
  <si>
    <t>LA TOLA</t>
  </si>
  <si>
    <t>LA TOLA,COL</t>
  </si>
  <si>
    <t>2.4108333</t>
  </si>
  <si>
    <t>-78.2427778</t>
  </si>
  <si>
    <t>2.4108333_-78.2427778</t>
  </si>
  <si>
    <t>NARIÑO,LA TOLA</t>
  </si>
  <si>
    <t>NARIÑO_LA TOLA</t>
  </si>
  <si>
    <t>1.5833333_-77.0833333</t>
  </si>
  <si>
    <t>NARIÑO,LA UNION</t>
  </si>
  <si>
    <t>NARIÑO_LA UNION</t>
  </si>
  <si>
    <t>LEIVA</t>
  </si>
  <si>
    <t>LEIVA,COL</t>
  </si>
  <si>
    <t>1.9375</t>
  </si>
  <si>
    <t>-77.3080556</t>
  </si>
  <si>
    <t>1.9375_-77.3080556</t>
  </si>
  <si>
    <t>NARIÑO,LEIVA</t>
  </si>
  <si>
    <t>NARIÑO_LEIVA</t>
  </si>
  <si>
    <t>LINARES</t>
  </si>
  <si>
    <t>LINARES,COL</t>
  </si>
  <si>
    <t>1.3833333</t>
  </si>
  <si>
    <t>-77.45</t>
  </si>
  <si>
    <t>1.3833333_-77.45</t>
  </si>
  <si>
    <t>NARIÑO,LINARES</t>
  </si>
  <si>
    <t>NARIÑO_LINARES</t>
  </si>
  <si>
    <t>LOS ANDES</t>
  </si>
  <si>
    <t>LOS ANDES,COL</t>
  </si>
  <si>
    <t>1.5155556</t>
  </si>
  <si>
    <t>-77.495</t>
  </si>
  <si>
    <t>1.5155556_-77.495</t>
  </si>
  <si>
    <t>NARIÑO,LOS ANDES</t>
  </si>
  <si>
    <t>NARIÑO_LOS ANDES</t>
  </si>
  <si>
    <t>MAGÜI</t>
  </si>
  <si>
    <t>MAGÜI,COL</t>
  </si>
  <si>
    <t>-77.8333333</t>
  </si>
  <si>
    <t>1.9166667_-77.8333333</t>
  </si>
  <si>
    <t>NARIÑO,MAGÜI</t>
  </si>
  <si>
    <t>NARIÑO_MAGÜI</t>
  </si>
  <si>
    <t>MALLAMA</t>
  </si>
  <si>
    <t>MALLAMA,COL</t>
  </si>
  <si>
    <t>1.0833333</t>
  </si>
  <si>
    <t>-77.8166667</t>
  </si>
  <si>
    <t>1.0833333_-77.8166667</t>
  </si>
  <si>
    <t>NARIÑO,MALLAMA</t>
  </si>
  <si>
    <t>NARIÑO_MALLAMA</t>
  </si>
  <si>
    <t>2.35</t>
  </si>
  <si>
    <t>2.35_-78.35</t>
  </si>
  <si>
    <t>NARIÑO,MOSQUERA</t>
  </si>
  <si>
    <t>NARIÑO_MOSQUERA</t>
  </si>
  <si>
    <t>NARIÑO,NARIÑO</t>
  </si>
  <si>
    <t>NARIÑO_NARIÑO</t>
  </si>
  <si>
    <t>OLAYA HERRERA</t>
  </si>
  <si>
    <t>OLAYA HERRERA,COL</t>
  </si>
  <si>
    <t>1.2666667</t>
  </si>
  <si>
    <t>-77.4833333</t>
  </si>
  <si>
    <t>1.2666667_-77.4833333</t>
  </si>
  <si>
    <t>NARIÑO,OLAYA HERRERA</t>
  </si>
  <si>
    <t>NARIÑO_OLAYA HERRERA</t>
  </si>
  <si>
    <t>OSPINA</t>
  </si>
  <si>
    <t>OSPINA,COL</t>
  </si>
  <si>
    <t>1.0333333</t>
  </si>
  <si>
    <t>-77.55</t>
  </si>
  <si>
    <t>1.0333333_-77.55</t>
  </si>
  <si>
    <t>NARIÑO,OSPINA</t>
  </si>
  <si>
    <t>NARIÑO_OSPINA</t>
  </si>
  <si>
    <t>PASTO</t>
  </si>
  <si>
    <t>PASTO,COL</t>
  </si>
  <si>
    <t>1.21467073681653</t>
  </si>
  <si>
    <t>-77.2786474227905</t>
  </si>
  <si>
    <t>1.21467073681653_-77.2786474227905</t>
  </si>
  <si>
    <t>NARIÑO,PASTO</t>
  </si>
  <si>
    <t>NARIÑO_PASTO</t>
  </si>
  <si>
    <t>POLICARPA</t>
  </si>
  <si>
    <t>POLICARPA,COL</t>
  </si>
  <si>
    <t>1.6316667</t>
  </si>
  <si>
    <t>-77.4616667</t>
  </si>
  <si>
    <t>1.6316667_-77.4616667</t>
  </si>
  <si>
    <t>NARIÑO,POLICARPA</t>
  </si>
  <si>
    <t>NARIÑO_POLICARPA</t>
  </si>
  <si>
    <t>POTOSI</t>
  </si>
  <si>
    <t>POTOSI,COL</t>
  </si>
  <si>
    <t>0.75</t>
  </si>
  <si>
    <t>0.75_-77.4166667</t>
  </si>
  <si>
    <t>NARIÑO,POTOSI</t>
  </si>
  <si>
    <t>NARIÑO_POTOSI</t>
  </si>
  <si>
    <t>1.5702778</t>
  </si>
  <si>
    <t>-77.4694444</t>
  </si>
  <si>
    <t>1.5702778_-77.4694444</t>
  </si>
  <si>
    <t>NARIÑO,PROVIDENCIA</t>
  </si>
  <si>
    <t>NARIÑO_PROVIDENCIA</t>
  </si>
  <si>
    <t>PUERRES</t>
  </si>
  <si>
    <t>PUERRES,COL</t>
  </si>
  <si>
    <t>0.9166667_-77.25</t>
  </si>
  <si>
    <t>NARIÑO,PUERRES</t>
  </si>
  <si>
    <t>NARIÑO_PUERRES</t>
  </si>
  <si>
    <t>PUPIALES</t>
  </si>
  <si>
    <t>PUPIALES,COL</t>
  </si>
  <si>
    <t>0.9166667_-77.6666667</t>
  </si>
  <si>
    <t>NARIÑO,PUPIALES</t>
  </si>
  <si>
    <t>NARIÑO_PUPIALES</t>
  </si>
  <si>
    <t>1.1666667</t>
  </si>
  <si>
    <t>-78.1666667</t>
  </si>
  <si>
    <t>1.1666667_-78.1666667</t>
  </si>
  <si>
    <t>NARIÑO,RICAURTE</t>
  </si>
  <si>
    <t>NARIÑO_RICAURTE</t>
  </si>
  <si>
    <t>ROBERTO PAYAN</t>
  </si>
  <si>
    <t>ROBERTO PAYAN,COL</t>
  </si>
  <si>
    <t>-78.3333333</t>
  </si>
  <si>
    <t>1.9166667_-78.3333333</t>
  </si>
  <si>
    <t>NARIÑO,ROBERTO PAYAN</t>
  </si>
  <si>
    <t>NARIÑO_ROBERTO PAYAN</t>
  </si>
  <si>
    <t>SAMANIEGO</t>
  </si>
  <si>
    <t>SAMANIEGO,COL</t>
  </si>
  <si>
    <t>1.4166667_-77.6666667</t>
  </si>
  <si>
    <t>NARIÑO,SAMANIEGO</t>
  </si>
  <si>
    <t>NARIÑO_SAMANIEGO</t>
  </si>
  <si>
    <t>SAN ANDRES DE TUMACO</t>
  </si>
  <si>
    <t>SAN ANDRES DE TUMACO,COL</t>
  </si>
  <si>
    <t>1.7986111</t>
  </si>
  <si>
    <t>-78.8155556</t>
  </si>
  <si>
    <t>1.7986111_-78.8155556</t>
  </si>
  <si>
    <t>NARIÑO,SAN ANDRES DE TUMACO</t>
  </si>
  <si>
    <t>NARIÑO_SAN ANDRES DE TUMACO</t>
  </si>
  <si>
    <t>1.5163889</t>
  </si>
  <si>
    <t>-77.0466667</t>
  </si>
  <si>
    <t>1.5163889_-77.0466667</t>
  </si>
  <si>
    <t>NARIÑO,SAN BERNARDO</t>
  </si>
  <si>
    <t>NARIÑO_SAN BERNARDO</t>
  </si>
  <si>
    <t>SAN LORENZO</t>
  </si>
  <si>
    <t>SAN LORENZO,COL</t>
  </si>
  <si>
    <t>1.5_-77.1666667</t>
  </si>
  <si>
    <t>NARIÑO,SAN LORENZO</t>
  </si>
  <si>
    <t>NARIÑO_SAN LORENZO</t>
  </si>
  <si>
    <t>1.6666667</t>
  </si>
  <si>
    <t>1.6666667_-76.9166667</t>
  </si>
  <si>
    <t>NARIÑO,SAN PABLO</t>
  </si>
  <si>
    <t>NARIÑO_SAN PABLO</t>
  </si>
  <si>
    <t>SAN PEDRO DE CARTAGO</t>
  </si>
  <si>
    <t>SAN PEDRO DE CARTAGO,COL</t>
  </si>
  <si>
    <t>1.5613889</t>
  </si>
  <si>
    <t>-77.1180556</t>
  </si>
  <si>
    <t>1.5613889_-77.1180556</t>
  </si>
  <si>
    <t>NARIÑO,SAN PEDRO DE CARTAGO</t>
  </si>
  <si>
    <t>NARIÑO_SAN PEDRO DE CARTAGO</t>
  </si>
  <si>
    <t>SANDONA</t>
  </si>
  <si>
    <t>SANDONA,COL</t>
  </si>
  <si>
    <t>1.25_-77.45</t>
  </si>
  <si>
    <t>NARIÑO,SANDONA</t>
  </si>
  <si>
    <t>NARIÑO_SANDONA</t>
  </si>
  <si>
    <t>2.3333333_-77.9166667</t>
  </si>
  <si>
    <t>NARIÑO,NA</t>
  </si>
  <si>
    <t>NARIÑO_SANTA BARBARA</t>
  </si>
  <si>
    <t>SANTACRUZ</t>
  </si>
  <si>
    <t>SANTACRUZ,COL</t>
  </si>
  <si>
    <t>1.2247222</t>
  </si>
  <si>
    <t>-77.68</t>
  </si>
  <si>
    <t>1.2247222_-77.68</t>
  </si>
  <si>
    <t>NARIÑO,SANTACRUZ</t>
  </si>
  <si>
    <t>NARIÑO_SANTACRUZ</t>
  </si>
  <si>
    <t>SAPUYES</t>
  </si>
  <si>
    <t>SAPUYES,COL</t>
  </si>
  <si>
    <t>1.0333333_-77.6</t>
  </si>
  <si>
    <t>NARIÑO,SAPUYES</t>
  </si>
  <si>
    <t>NARIÑO_SAPUYES</t>
  </si>
  <si>
    <t>TAMINANGO</t>
  </si>
  <si>
    <t>TAMINANGO,COL</t>
  </si>
  <si>
    <t>1.5833333_-77.25</t>
  </si>
  <si>
    <t>NARIÑO,TAMINANGO</t>
  </si>
  <si>
    <t>NARIÑO_TAMINANGO</t>
  </si>
  <si>
    <t>TANGUA</t>
  </si>
  <si>
    <t>TANGUA,COL</t>
  </si>
  <si>
    <t>-77.3</t>
  </si>
  <si>
    <t>1.0833333_-77.3</t>
  </si>
  <si>
    <t>NARIÑO,TANGUA</t>
  </si>
  <si>
    <t>NARIÑO_TANGUA</t>
  </si>
  <si>
    <t>TUQUERRES</t>
  </si>
  <si>
    <t>TUQUERRES,COL</t>
  </si>
  <si>
    <t>1.1666667_-77.5833333</t>
  </si>
  <si>
    <t>NARIÑO,TUQUERRES</t>
  </si>
  <si>
    <t>NARIÑO_TUQUERRES</t>
  </si>
  <si>
    <t>YACUANQUER</t>
  </si>
  <si>
    <t>YACUANQUER,COL</t>
  </si>
  <si>
    <t>1.0833333_-77.4166667</t>
  </si>
  <si>
    <t>NARIÑO,YACUANQUER</t>
  </si>
  <si>
    <t>NARIÑO_YACUANQUER</t>
  </si>
  <si>
    <t>NORTE DE SANTANDER</t>
  </si>
  <si>
    <t>ABREGO</t>
  </si>
  <si>
    <t>Norte de Santander</t>
  </si>
  <si>
    <t>NORTE DE SANTANDER,COL</t>
  </si>
  <si>
    <t>ABREGO,COL</t>
  </si>
  <si>
    <t>-73.2</t>
  </si>
  <si>
    <t>8_-73.2</t>
  </si>
  <si>
    <t>NORTE DE SANTANDER,ABREGO</t>
  </si>
  <si>
    <t>NORTE DE SANTANDER_ABREGO</t>
  </si>
  <si>
    <t>ARBOLEDAS</t>
  </si>
  <si>
    <t>ARBOLEDAS,COL</t>
  </si>
  <si>
    <t>7.6666667_-72.75</t>
  </si>
  <si>
    <t>NORTE DE SANTANDER,ARBOLEDAS</t>
  </si>
  <si>
    <t>NORTE DE SANTANDER_ARBOLEDAS</t>
  </si>
  <si>
    <t>BOCHALEMA</t>
  </si>
  <si>
    <t>BOCHALEMA,COL</t>
  </si>
  <si>
    <t>7.6666667_-72.5833333</t>
  </si>
  <si>
    <t>NORTE DE SANTANDER,BOCHALEMA</t>
  </si>
  <si>
    <t>NORTE DE SANTANDER_BOCHALEMA</t>
  </si>
  <si>
    <t>BUCARASICA</t>
  </si>
  <si>
    <t>BUCARASICA,COL</t>
  </si>
  <si>
    <t>8.0833333</t>
  </si>
  <si>
    <t>8.0833333_-73</t>
  </si>
  <si>
    <t>NORTE DE SANTANDER,BUCARASICA</t>
  </si>
  <si>
    <t>NORTE DE SANTANDER_BUCARASICA</t>
  </si>
  <si>
    <t>CACHIRA</t>
  </si>
  <si>
    <t>CACHIRA,COL</t>
  </si>
  <si>
    <t>7.75_-73.1666667</t>
  </si>
  <si>
    <t>NORTE DE SANTANDER,CACHIRA</t>
  </si>
  <si>
    <t>NORTE DE SANTANDER_CACHIRA</t>
  </si>
  <si>
    <t>CACOTA</t>
  </si>
  <si>
    <t>CACOTA,COL</t>
  </si>
  <si>
    <t>7.25_-72.5833333</t>
  </si>
  <si>
    <t>NORTE DE SANTANDER,CACOTA</t>
  </si>
  <si>
    <t>NORTE DE SANTANDER_CACOTA</t>
  </si>
  <si>
    <t>CHINACOTA</t>
  </si>
  <si>
    <t>CHINACOTA,COL</t>
  </si>
  <si>
    <t>-72.55</t>
  </si>
  <si>
    <t>7.75_-72.55</t>
  </si>
  <si>
    <t>NORTE DE SANTANDER,CHINACOTA</t>
  </si>
  <si>
    <t>NORTE DE SANTANDER_CHINACOTA</t>
  </si>
  <si>
    <t>CHITAGA</t>
  </si>
  <si>
    <t>CHITAGA,COL</t>
  </si>
  <si>
    <t>7.1666667_-72.5833333</t>
  </si>
  <si>
    <t>NORTE DE SANTANDER,CHITAGA</t>
  </si>
  <si>
    <t>NORTE DE SANTANDER_CHITAGA</t>
  </si>
  <si>
    <t>CONVENCION</t>
  </si>
  <si>
    <t>CONVENCION,COL</t>
  </si>
  <si>
    <t>8.8333333_-73.2</t>
  </si>
  <si>
    <t>Catatumbo</t>
  </si>
  <si>
    <t>NORTE DE SANTANDER,CONVENCION</t>
  </si>
  <si>
    <t>NORTE DE SANTANDER_CONVENCION</t>
  </si>
  <si>
    <t>CUCUTA</t>
  </si>
  <si>
    <t>CUCUTA,COL</t>
  </si>
  <si>
    <t>7.8833333</t>
  </si>
  <si>
    <t>-72.5052778</t>
  </si>
  <si>
    <t>7.8833333_-72.5052778</t>
  </si>
  <si>
    <t>NORTE DE SANTANDER,CUCUTA</t>
  </si>
  <si>
    <t>NORTE DE SANTANDER_CUCUTA</t>
  </si>
  <si>
    <t>CUCUTILLA</t>
  </si>
  <si>
    <t>CUCUTILLA,COL</t>
  </si>
  <si>
    <t>7.5</t>
  </si>
  <si>
    <t>7.5_-72.75</t>
  </si>
  <si>
    <t>NORTE DE SANTANDER,CUCUTILLA</t>
  </si>
  <si>
    <t>NORTE DE SANTANDER_CUCUTILLA</t>
  </si>
  <si>
    <t>DURANIA</t>
  </si>
  <si>
    <t>DURANIA,COL</t>
  </si>
  <si>
    <t>-72.6333333</t>
  </si>
  <si>
    <t>7.75_-72.6333333</t>
  </si>
  <si>
    <t>NORTE DE SANTANDER,DURANIA</t>
  </si>
  <si>
    <t>NORTE DE SANTANDER_DURANIA</t>
  </si>
  <si>
    <t>EL CARMEN</t>
  </si>
  <si>
    <t>EL CARMEN,COL</t>
  </si>
  <si>
    <t>8.75</t>
  </si>
  <si>
    <t>8.75_-73.3333333</t>
  </si>
  <si>
    <t>NORTE DE SANTANDER,EL CARMEN</t>
  </si>
  <si>
    <t>NORTE DE SANTANDER_EL CARMEN</t>
  </si>
  <si>
    <t>EL TARRA</t>
  </si>
  <si>
    <t>EL TARRA,COL</t>
  </si>
  <si>
    <t>8.5847222</t>
  </si>
  <si>
    <t>-73.0883333</t>
  </si>
  <si>
    <t>8.5847222_-73.0883333</t>
  </si>
  <si>
    <t>NORTE DE SANTANDER,EL TARRA</t>
  </si>
  <si>
    <t>NORTE DE SANTANDER_EL TARRA</t>
  </si>
  <si>
    <t>EL ZULIA</t>
  </si>
  <si>
    <t>EL ZULIA,COL</t>
  </si>
  <si>
    <t>7.9355556</t>
  </si>
  <si>
    <t>-72.605</t>
  </si>
  <si>
    <t>7.9355556_-72.605</t>
  </si>
  <si>
    <t>NORTE DE SANTANDER,EL ZULIA</t>
  </si>
  <si>
    <t>NORTE DE SANTANDER_EL ZULIA</t>
  </si>
  <si>
    <t>GRAMALOTE</t>
  </si>
  <si>
    <t>GRAMALOTE,COL</t>
  </si>
  <si>
    <t>7.9166667_-72.75</t>
  </si>
  <si>
    <t>NORTE DE SANTANDER,GRAMALOTE</t>
  </si>
  <si>
    <t>NORTE DE SANTANDER_GRAMALOTE</t>
  </si>
  <si>
    <t>HACARI</t>
  </si>
  <si>
    <t>HACARI,COL</t>
  </si>
  <si>
    <t>8.5_-73.0833333</t>
  </si>
  <si>
    <t>NORTE DE SANTANDER,HACARI</t>
  </si>
  <si>
    <t>NORTE DE SANTANDER_HACARI</t>
  </si>
  <si>
    <t>HERRAN</t>
  </si>
  <si>
    <t>HERRAN,COL</t>
  </si>
  <si>
    <t>-72.4666667</t>
  </si>
  <si>
    <t>7.5_-72.4666667</t>
  </si>
  <si>
    <t>NORTE DE SANTANDER,HERRAN</t>
  </si>
  <si>
    <t>NORTE DE SANTANDER_HERRAN</t>
  </si>
  <si>
    <t>LA ESPERANZA</t>
  </si>
  <si>
    <t>LA ESPERANZA,COL</t>
  </si>
  <si>
    <t>8.1666667</t>
  </si>
  <si>
    <t>8.1666667_-72.4666667</t>
  </si>
  <si>
    <t>NORTE DE SANTANDER,LA ESPERANZA</t>
  </si>
  <si>
    <t>NORTE DE SANTANDER_LA ESPERANZA</t>
  </si>
  <si>
    <t>LA PLAYA</t>
  </si>
  <si>
    <t>LA PLAYA,COL</t>
  </si>
  <si>
    <t>8.25_-73.1666667</t>
  </si>
  <si>
    <t>NORTE DE SANTANDER,LA PLAYA</t>
  </si>
  <si>
    <t>NORTE DE SANTANDER_LA PLAYA</t>
  </si>
  <si>
    <t>LABATECA</t>
  </si>
  <si>
    <t>LABATECA,COL</t>
  </si>
  <si>
    <t>7.3333333_-72.5</t>
  </si>
  <si>
    <t>NORTE DE SANTANDER,LABATECA</t>
  </si>
  <si>
    <t>NORTE DE SANTANDER_LABATECA</t>
  </si>
  <si>
    <t>LOS PATIOS</t>
  </si>
  <si>
    <t>LOS PATIOS,COL</t>
  </si>
  <si>
    <t>7.8383333</t>
  </si>
  <si>
    <t>-72.5133333</t>
  </si>
  <si>
    <t>7.8383333_-72.5133333</t>
  </si>
  <si>
    <t>NORTE DE SANTANDER,LOS PATIOS</t>
  </si>
  <si>
    <t>NORTE DE SANTANDER_LOS PATIOS</t>
  </si>
  <si>
    <t>LOURDES</t>
  </si>
  <si>
    <t>LOURDES,COL</t>
  </si>
  <si>
    <t>7.9666667</t>
  </si>
  <si>
    <t>7.9666667_-72.8333333</t>
  </si>
  <si>
    <t>NORTE DE SANTANDER,LOURDES</t>
  </si>
  <si>
    <t>NORTE DE SANTANDER_LOURDES</t>
  </si>
  <si>
    <t>MUTISCUA</t>
  </si>
  <si>
    <t>MUTISCUA,COL</t>
  </si>
  <si>
    <t>-72.7166667</t>
  </si>
  <si>
    <t>7.3333333_-72.7166667</t>
  </si>
  <si>
    <t>NORTE DE SANTANDER,MUTISCUA</t>
  </si>
  <si>
    <t>NORTE DE SANTANDER_MUTISCUA</t>
  </si>
  <si>
    <t>OCAÑA</t>
  </si>
  <si>
    <t>OCAÑA,COL</t>
  </si>
  <si>
    <t>8.25_-73.3</t>
  </si>
  <si>
    <t>NORTE DE SANTANDER,OCAÑA</t>
  </si>
  <si>
    <t>NORTE DE SANTANDER_OCAÑA</t>
  </si>
  <si>
    <t>PAMPLONA</t>
  </si>
  <si>
    <t>PAMPLONA,COL</t>
  </si>
  <si>
    <t>7.3780556</t>
  </si>
  <si>
    <t>-72.6525</t>
  </si>
  <si>
    <t>7.3780556_-72.6525</t>
  </si>
  <si>
    <t>NORTE DE SANTANDER,PAMPLONA</t>
  </si>
  <si>
    <t>NORTE DE SANTANDER_PAMPLONA</t>
  </si>
  <si>
    <t>PAMPLONITA</t>
  </si>
  <si>
    <t>PAMPLONITA,COL</t>
  </si>
  <si>
    <t>7.5_-72.5833333</t>
  </si>
  <si>
    <t>NORTE DE SANTANDER,PAMPLONITA</t>
  </si>
  <si>
    <t>NORTE DE SANTANDER_PAMPLONITA</t>
  </si>
  <si>
    <t>8.3636111</t>
  </si>
  <si>
    <t>-72.4075</t>
  </si>
  <si>
    <t>8.3636111_-72.4075</t>
  </si>
  <si>
    <t>NORTE DE SANTANDER,PUERTO SANTANDER</t>
  </si>
  <si>
    <t>NORTE DE SANTANDER_PUERTO SANTANDER</t>
  </si>
  <si>
    <t>RAGONVALIA</t>
  </si>
  <si>
    <t>RAGONVALIA,COL</t>
  </si>
  <si>
    <t>7.5833333_-72.5</t>
  </si>
  <si>
    <t>NORTE DE SANTANDER,RAGONVALIA</t>
  </si>
  <si>
    <t>NORTE DE SANTANDER_RAGONVALIA</t>
  </si>
  <si>
    <t>SALAZAR</t>
  </si>
  <si>
    <t>SALAZAR,COL</t>
  </si>
  <si>
    <t>7.8</t>
  </si>
  <si>
    <t>7.8_-72.8333333</t>
  </si>
  <si>
    <t>NORTE DE SANTANDER,SALAZAR</t>
  </si>
  <si>
    <t>NORTE DE SANTANDER_SALAZAR</t>
  </si>
  <si>
    <t>SAN CALIXTO</t>
  </si>
  <si>
    <t>SAN CALIXTO,COL</t>
  </si>
  <si>
    <t>-73.0333333</t>
  </si>
  <si>
    <t>8.75_-73.0333333</t>
  </si>
  <si>
    <t>NORTE DE SANTANDER,SAN CALIXTO</t>
  </si>
  <si>
    <t>NORTE DE SANTANDER_SAN CALIXTO</t>
  </si>
  <si>
    <t>7.8833333_-72.5833333</t>
  </si>
  <si>
    <t>NORTE DE SANTANDER,SAN CAYETANO</t>
  </si>
  <si>
    <t>NORTE DE SANTANDER_SAN CAYETANO</t>
  </si>
  <si>
    <t>SANTIAGO</t>
  </si>
  <si>
    <t>SANTIAGO,COL</t>
  </si>
  <si>
    <t>7.9166667_-72.6666667</t>
  </si>
  <si>
    <t>NORTE DE SANTANDER,SANTIAGO</t>
  </si>
  <si>
    <t>NORTE DE SANTANDER_SANTIAGO</t>
  </si>
  <si>
    <t>SARDINATA</t>
  </si>
  <si>
    <t>SARDINATA,COL</t>
  </si>
  <si>
    <t>8.25_-72.75</t>
  </si>
  <si>
    <t>NORTE DE SANTANDER,SARDINATA</t>
  </si>
  <si>
    <t>NORTE DE SANTANDER_SARDINATA</t>
  </si>
  <si>
    <t>SILOS</t>
  </si>
  <si>
    <t>SILOS,COL</t>
  </si>
  <si>
    <t>7.2</t>
  </si>
  <si>
    <t>7.2_-72.75</t>
  </si>
  <si>
    <t>NORTE DE SANTANDER,SILOS</t>
  </si>
  <si>
    <t>NORTE DE SANTANDER_SILOS</t>
  </si>
  <si>
    <t>TEORAMA</t>
  </si>
  <si>
    <t>TEORAMA,COL</t>
  </si>
  <si>
    <t>8.75_-73.1666667</t>
  </si>
  <si>
    <t>NORTE DE SANTANDER,TEORAMA</t>
  </si>
  <si>
    <t>NORTE DE SANTANDER_TEORAMA</t>
  </si>
  <si>
    <t>TIBU</t>
  </si>
  <si>
    <t>TIBU,COL</t>
  </si>
  <si>
    <t>8.6480556</t>
  </si>
  <si>
    <t>-72.7394444</t>
  </si>
  <si>
    <t>8.6480556_-72.7394444</t>
  </si>
  <si>
    <t>NORTE DE SANTANDER,TIBU</t>
  </si>
  <si>
    <t>NORTE DE SANTANDER_TIBU</t>
  </si>
  <si>
    <t>7.3</t>
  </si>
  <si>
    <t>-72.25</t>
  </si>
  <si>
    <t>7.3_-72.25</t>
  </si>
  <si>
    <t>NORTE DE SANTANDER,TOLEDO</t>
  </si>
  <si>
    <t>NORTE DE SANTANDER_TOLEDO</t>
  </si>
  <si>
    <t>VILLA CARO</t>
  </si>
  <si>
    <t>VILLA CARO,COL</t>
  </si>
  <si>
    <t>7.9169444</t>
  </si>
  <si>
    <t>-72.9763889</t>
  </si>
  <si>
    <t>7.9169444_-72.9763889</t>
  </si>
  <si>
    <t>NORTE DE SANTANDER,VILLA CARO</t>
  </si>
  <si>
    <t>NORTE DE SANTANDER_VILLA CARO</t>
  </si>
  <si>
    <t>VILLA DEL ROSARIO</t>
  </si>
  <si>
    <t>VILLA DEL ROSARIO,COL</t>
  </si>
  <si>
    <t>7.8338889</t>
  </si>
  <si>
    <t>-72.4741667</t>
  </si>
  <si>
    <t>7.8338889_-72.4741667</t>
  </si>
  <si>
    <t>NORTE DE SANTANDER,VILLA DEL ROSARIO</t>
  </si>
  <si>
    <t>NORTE DE SANTANDER_VILLA DEL ROSARIO</t>
  </si>
  <si>
    <t>PUTUMAYO</t>
  </si>
  <si>
    <t>Putumayo</t>
  </si>
  <si>
    <t>PUTUMAYO,COL</t>
  </si>
  <si>
    <t>1.1936111</t>
  </si>
  <si>
    <t>-76.9769444</t>
  </si>
  <si>
    <t>1.1936111_-76.9769444</t>
  </si>
  <si>
    <t>PUTUMAYO,COLON</t>
  </si>
  <si>
    <t>PUTUMAYO_COLON</t>
  </si>
  <si>
    <t>MOCOA</t>
  </si>
  <si>
    <t>MOCOA,COL</t>
  </si>
  <si>
    <t>1.1488889</t>
  </si>
  <si>
    <t>-76.6477778</t>
  </si>
  <si>
    <t>1.1488889_-76.6477778</t>
  </si>
  <si>
    <t>PUTUMAYO,MOCOA</t>
  </si>
  <si>
    <t>PUTUMAYO_MOCOA</t>
  </si>
  <si>
    <t>ORITO</t>
  </si>
  <si>
    <t>ORITO,COL</t>
  </si>
  <si>
    <t>0.6966667</t>
  </si>
  <si>
    <t>-76.8747222</t>
  </si>
  <si>
    <t>0.6966667_-76.8747222</t>
  </si>
  <si>
    <t>PUTUMAYO,ORITO</t>
  </si>
  <si>
    <t>PUTUMAYO_ORITO</t>
  </si>
  <si>
    <t>PUERTO ASIS</t>
  </si>
  <si>
    <t>PUERTO ASIS,COL</t>
  </si>
  <si>
    <t>0.5158333</t>
  </si>
  <si>
    <t>-76.495</t>
  </si>
  <si>
    <t>0.5158333_-76.495</t>
  </si>
  <si>
    <t>PUTUMAYO,PUERTO ASIS</t>
  </si>
  <si>
    <t>PUTUMAYO_PUERTO ASIS</t>
  </si>
  <si>
    <t>PUERTO CAICEDO</t>
  </si>
  <si>
    <t>PUERTO CAICEDO,COL</t>
  </si>
  <si>
    <t>0.6838889</t>
  </si>
  <si>
    <t>-76.5858333</t>
  </si>
  <si>
    <t>0.6838889_-76.5858333</t>
  </si>
  <si>
    <t>PUTUMAYO,PUERTO CAICEDO</t>
  </si>
  <si>
    <t>PUTUMAYO_PUERTO CAICEDO</t>
  </si>
  <si>
    <t>PUERTO GUZMAN</t>
  </si>
  <si>
    <t>PUERTO GUZMAN,COL</t>
  </si>
  <si>
    <t>0.9702778</t>
  </si>
  <si>
    <t>0.9702778_-76.5858333</t>
  </si>
  <si>
    <t>PUTUMAYO,PUERTO GUZMAN</t>
  </si>
  <si>
    <t>PUTUMAYO_PUERTO GUZMAN</t>
  </si>
  <si>
    <t>PUERTO LEGUIZAMO</t>
  </si>
  <si>
    <t>PUERTO LEGUIZAMO,COL</t>
  </si>
  <si>
    <t>-0.2</t>
  </si>
  <si>
    <t>-0.2_-74.7666667</t>
  </si>
  <si>
    <t>PUTUMAYO,PUERTO LEGUIZAMO</t>
  </si>
  <si>
    <t>PUTUMAYO_PUERTO LEGUIZAMO</t>
  </si>
  <si>
    <t>1.1772222</t>
  </si>
  <si>
    <t>-76.8830556</t>
  </si>
  <si>
    <t>1.1772222_-76.8830556</t>
  </si>
  <si>
    <t>PUTUMAYO,SAN FRANCISCO</t>
  </si>
  <si>
    <t>PUTUMAYO_SAN FRANCISCO</t>
  </si>
  <si>
    <t>SAN MIGUEL</t>
  </si>
  <si>
    <t>SAN MIGUEL,COL</t>
  </si>
  <si>
    <t>0.3394444</t>
  </si>
  <si>
    <t>0.3394444_-76.8830556</t>
  </si>
  <si>
    <t>PUTUMAYO,SAN MIGUEL</t>
  </si>
  <si>
    <t>PUTUMAYO_SAN MIGUEL</t>
  </si>
  <si>
    <t>1.1511111</t>
  </si>
  <si>
    <t>-77.0075</t>
  </si>
  <si>
    <t>1.1511111_-77.0075</t>
  </si>
  <si>
    <t>PUTUMAYO,SANTIAGO</t>
  </si>
  <si>
    <t>PUTUMAYO_SANTIAGO</t>
  </si>
  <si>
    <t>SIBUNDOY</t>
  </si>
  <si>
    <t>SIBUNDOY,COL</t>
  </si>
  <si>
    <t>1.1833333</t>
  </si>
  <si>
    <t>1.1833333_-76.9166667</t>
  </si>
  <si>
    <t>PUTUMAYO,SIBUNDOY</t>
  </si>
  <si>
    <t>PUTUMAYO_SIBUNDOY</t>
  </si>
  <si>
    <t>VALLE DEL GUAMUEZ</t>
  </si>
  <si>
    <t>VALLE DEL GUAMUEZ,COL</t>
  </si>
  <si>
    <t>0.4525</t>
  </si>
  <si>
    <t>-76.9191667</t>
  </si>
  <si>
    <t>0.4525_-76.9191667</t>
  </si>
  <si>
    <t>PUTUMAYO,VALLE DEL GUAMUEZ</t>
  </si>
  <si>
    <t>PUTUMAYO_VALLE DEL GUAMUEZ</t>
  </si>
  <si>
    <t>VILLAGARZON</t>
  </si>
  <si>
    <t>VILLAGARZON,COL</t>
  </si>
  <si>
    <t>1.038</t>
  </si>
  <si>
    <t>-76.627</t>
  </si>
  <si>
    <t>1.038_-76.627</t>
  </si>
  <si>
    <t>PUTUMAYO,VILLAGARZON</t>
  </si>
  <si>
    <t>PUTUMAYO_VILLAGARZON</t>
  </si>
  <si>
    <t>QUINDIO</t>
  </si>
  <si>
    <t>Quindío</t>
  </si>
  <si>
    <t>QUINDIO,COL</t>
  </si>
  <si>
    <t>4.5338889</t>
  </si>
  <si>
    <t>-75.6811111</t>
  </si>
  <si>
    <t>4.5338889_-75.6811111</t>
  </si>
  <si>
    <t>QUINDIO,ARMENIA</t>
  </si>
  <si>
    <t>QUINDIO_ARMENIA</t>
  </si>
  <si>
    <t>4.3622222</t>
  </si>
  <si>
    <t>-75.7394444</t>
  </si>
  <si>
    <t>4.3622222_-75.7394444</t>
  </si>
  <si>
    <t>QUINDIO,BUENAVISTA</t>
  </si>
  <si>
    <t>QUINDIO_BUENAVISTA</t>
  </si>
  <si>
    <t>CALARCA</t>
  </si>
  <si>
    <t>CALARCA,COL</t>
  </si>
  <si>
    <t>4.5325</t>
  </si>
  <si>
    <t>-75.6436111</t>
  </si>
  <si>
    <t>4.5325_-75.6436111</t>
  </si>
  <si>
    <t>QUINDIO,CALARCA</t>
  </si>
  <si>
    <t>QUINDIO_CALARCA</t>
  </si>
  <si>
    <t>CIRCASIA</t>
  </si>
  <si>
    <t>CIRCASIA,COL</t>
  </si>
  <si>
    <t>4.6166667_-75.6333333</t>
  </si>
  <si>
    <t>QUINDIO,CIRCASIA</t>
  </si>
  <si>
    <t>QUINDIO_CIRCASIA</t>
  </si>
  <si>
    <t>4.3905556</t>
  </si>
  <si>
    <t>-75.6888889</t>
  </si>
  <si>
    <t>4.3905556_-75.6888889</t>
  </si>
  <si>
    <t>QUINDIO,CORDOBA</t>
  </si>
  <si>
    <t>QUINDIO_CORDOBA</t>
  </si>
  <si>
    <t>FILANDIA</t>
  </si>
  <si>
    <t>FILANDIA,COL</t>
  </si>
  <si>
    <t>4.6666667_-75.6333333</t>
  </si>
  <si>
    <t>QUINDIO,FILANDIA</t>
  </si>
  <si>
    <t>QUINDIO_FILANDIA</t>
  </si>
  <si>
    <t>GENOVA</t>
  </si>
  <si>
    <t>GENOVA,COL</t>
  </si>
  <si>
    <t>4.25_-75.6666667</t>
  </si>
  <si>
    <t>QUINDIO,GENOVA</t>
  </si>
  <si>
    <t>QUINDIO_GENOVA</t>
  </si>
  <si>
    <t>LA TEBAIDA</t>
  </si>
  <si>
    <t>LA TEBAIDA,COL</t>
  </si>
  <si>
    <t>4.45_-75.8</t>
  </si>
  <si>
    <t>QUINDIO,LA TEBAIDA</t>
  </si>
  <si>
    <t>QUINDIO_LA TEBAIDA</t>
  </si>
  <si>
    <t>MONTENEGRO</t>
  </si>
  <si>
    <t>MONTENEGRO,COL</t>
  </si>
  <si>
    <t>4.5_-75.8</t>
  </si>
  <si>
    <t>QUINDIO,MONTENEGRO</t>
  </si>
  <si>
    <t>QUINDIO_MONTENEGRO</t>
  </si>
  <si>
    <t>PIJAO</t>
  </si>
  <si>
    <t>PIJAO,COL</t>
  </si>
  <si>
    <t>4.3333333_-75.6666667</t>
  </si>
  <si>
    <t>QUINDIO,PIJAO</t>
  </si>
  <si>
    <t>QUINDIO_PIJAO</t>
  </si>
  <si>
    <t>QUIMBAYA</t>
  </si>
  <si>
    <t>QUIMBAYA,COL</t>
  </si>
  <si>
    <t>4.6333333</t>
  </si>
  <si>
    <t>4.6333333_-75.75</t>
  </si>
  <si>
    <t>QUINDIO,QUIMBAYA</t>
  </si>
  <si>
    <t>QUINDIO_QUIMBAYA</t>
  </si>
  <si>
    <t>SALENTO</t>
  </si>
  <si>
    <t>SALENTO,COL</t>
  </si>
  <si>
    <t>4.6666667_-75.5</t>
  </si>
  <si>
    <t>QUINDIO,SALENTO</t>
  </si>
  <si>
    <t>QUINDIO_SALENTO</t>
  </si>
  <si>
    <t>APIA</t>
  </si>
  <si>
    <t>Risaralda</t>
  </si>
  <si>
    <t>APIA,COL</t>
  </si>
  <si>
    <t>5.1666667_-76</t>
  </si>
  <si>
    <t>RISARALDA,APIA</t>
  </si>
  <si>
    <t>RISARALDA_APIA</t>
  </si>
  <si>
    <t>-75.95</t>
  </si>
  <si>
    <t>4.9166667_-75.95</t>
  </si>
  <si>
    <t>RISARALDA,BALBOA</t>
  </si>
  <si>
    <t>RISARALDA_BALBOA</t>
  </si>
  <si>
    <t>BELEN DE UMBRIA</t>
  </si>
  <si>
    <t>BELEN DE UMBRIA,COL</t>
  </si>
  <si>
    <t>5.25_-75.9166667</t>
  </si>
  <si>
    <t>RISARALDA,BELEN DE UMBRIA</t>
  </si>
  <si>
    <t>RISARALDA_BELEN DE UMBRIA</t>
  </si>
  <si>
    <t>DOSQUEBRADAS</t>
  </si>
  <si>
    <t>DOSQUEBRADAS,COL</t>
  </si>
  <si>
    <t>4.8347222</t>
  </si>
  <si>
    <t>-75.6725</t>
  </si>
  <si>
    <t>4.8347222_-75.6725</t>
  </si>
  <si>
    <t>RISARALDA,DOSQUEBRADAS</t>
  </si>
  <si>
    <t>RISARALDA_DOSQUEBRADAS</t>
  </si>
  <si>
    <t>GUATICA</t>
  </si>
  <si>
    <t>GUATICA,COL</t>
  </si>
  <si>
    <t>5.3333333_-75.8333333</t>
  </si>
  <si>
    <t>RISARALDA,GUATICA</t>
  </si>
  <si>
    <t>RISARALDA_GUATICA</t>
  </si>
  <si>
    <t>LA CELIA</t>
  </si>
  <si>
    <t>LA CELIA,COL</t>
  </si>
  <si>
    <t>4.9666667_-76</t>
  </si>
  <si>
    <t>RISARALDA,LA CELIA</t>
  </si>
  <si>
    <t>RISARALDA_LA CELIA</t>
  </si>
  <si>
    <t>LA VIRGINIA</t>
  </si>
  <si>
    <t>LA VIRGINIA,COL</t>
  </si>
  <si>
    <t>4.9166667_-75.8333333</t>
  </si>
  <si>
    <t>RISARALDA,LA VIRGINIA</t>
  </si>
  <si>
    <t>RISARALDA_LA VIRGINIA</t>
  </si>
  <si>
    <t>MARSELLA</t>
  </si>
  <si>
    <t>MARSELLA,COL</t>
  </si>
  <si>
    <t>4.9166667_-75.75</t>
  </si>
  <si>
    <t>RISARALDA,MARSELLA</t>
  </si>
  <si>
    <t>RISARALDA_MARSELLA</t>
  </si>
  <si>
    <t>MISTRATO</t>
  </si>
  <si>
    <t>MISTRATO,COL</t>
  </si>
  <si>
    <t>5.4166667_-76</t>
  </si>
  <si>
    <t>RISARALDA,MISTRATO</t>
  </si>
  <si>
    <t>RISARALDA_MISTRATO</t>
  </si>
  <si>
    <t>PEREIRA</t>
  </si>
  <si>
    <t>PEREIRA,COL</t>
  </si>
  <si>
    <t>4.8133333</t>
  </si>
  <si>
    <t>-75.6961111</t>
  </si>
  <si>
    <t>4.8133333_-75.6961111</t>
  </si>
  <si>
    <t>RISARALDA,PEREIRA</t>
  </si>
  <si>
    <t>RISARALDA_PEREIRA</t>
  </si>
  <si>
    <t>PUEBLO RICO</t>
  </si>
  <si>
    <t>PUEBLO RICO,COL</t>
  </si>
  <si>
    <t>5.25_-76.1666667</t>
  </si>
  <si>
    <t>RISARALDA,PUEBLO RICO</t>
  </si>
  <si>
    <t>RISARALDA_PUEBLO RICO</t>
  </si>
  <si>
    <t>QUINCHIA</t>
  </si>
  <si>
    <t>QUINCHIA,COL</t>
  </si>
  <si>
    <t>5.3333333_-75.6666667</t>
  </si>
  <si>
    <t>RISARALDA,QUINCHIA</t>
  </si>
  <si>
    <t>RISARALDA_QUINCHIA</t>
  </si>
  <si>
    <t>SANTA ROSA DE CABAL</t>
  </si>
  <si>
    <t>SANTA ROSA DE CABAL,COL</t>
  </si>
  <si>
    <t>4.8680556</t>
  </si>
  <si>
    <t>4.8680556_-75.6213889</t>
  </si>
  <si>
    <t>RISARALDA,SANTA ROSA DE CABAL</t>
  </si>
  <si>
    <t>RISARALDA_SANTA ROSA DE CABAL</t>
  </si>
  <si>
    <t>SANTUARIO</t>
  </si>
  <si>
    <t>SANTUARIO,COL</t>
  </si>
  <si>
    <t>5.0833333_-76</t>
  </si>
  <si>
    <t>RISARALDA,SANTUARIO</t>
  </si>
  <si>
    <t>RISARALDA_SANTUARIO</t>
  </si>
  <si>
    <t>SANTANDER</t>
  </si>
  <si>
    <t>AGUADA</t>
  </si>
  <si>
    <t>Santander</t>
  </si>
  <si>
    <t>SANTANDER,COL</t>
  </si>
  <si>
    <t>AGUADA,COL</t>
  </si>
  <si>
    <t>SANTANDER,AGUADA</t>
  </si>
  <si>
    <t>SANTANDER_AGUADA</t>
  </si>
  <si>
    <t>5.8333333_-73.75</t>
  </si>
  <si>
    <t>SANTANDER,ALBANIA</t>
  </si>
  <si>
    <t>SANTANDER_ALBANIA</t>
  </si>
  <si>
    <t>ARATOCA</t>
  </si>
  <si>
    <t>ARATOCA,COL</t>
  </si>
  <si>
    <t>6.8333333_-72.9666667</t>
  </si>
  <si>
    <t>SANTANDER,ARATOCA</t>
  </si>
  <si>
    <t>SANTANDER_ARATOCA</t>
  </si>
  <si>
    <t>-73.55</t>
  </si>
  <si>
    <t>6_-73.55</t>
  </si>
  <si>
    <t>SANTANDER,BARBOSA</t>
  </si>
  <si>
    <t>SANTANDER_BARBOSA</t>
  </si>
  <si>
    <t>BARICHARA</t>
  </si>
  <si>
    <t>BARICHARA,COL</t>
  </si>
  <si>
    <t>6.75_-73.1666667</t>
  </si>
  <si>
    <t>SANTANDER,BARICHARA</t>
  </si>
  <si>
    <t>SANTANDER_BARICHARA</t>
  </si>
  <si>
    <t>BARRANCABERMEJA</t>
  </si>
  <si>
    <t>BARRANCABERMEJA,COL</t>
  </si>
  <si>
    <t>7.0652778</t>
  </si>
  <si>
    <t>-73.8547222</t>
  </si>
  <si>
    <t>7.0652778_-73.8547222</t>
  </si>
  <si>
    <t>SANTANDER,BARRANCABERMEJA</t>
  </si>
  <si>
    <t>SANTANDER_BARRANCABERMEJA</t>
  </si>
  <si>
    <t>7.0833333_-73.3333333</t>
  </si>
  <si>
    <t>SANTANDER,BETULIA</t>
  </si>
  <si>
    <t>SANTANDER_BETULIA</t>
  </si>
  <si>
    <t>6.25_-74</t>
  </si>
  <si>
    <t>SANTANDER,BOLIVAR</t>
  </si>
  <si>
    <t>SANTANDER_BOLIVAR</t>
  </si>
  <si>
    <t>BUCARAMANGA</t>
  </si>
  <si>
    <t>BUCARAMANGA,COL</t>
  </si>
  <si>
    <t>7.1297222</t>
  </si>
  <si>
    <t>-73.1258333</t>
  </si>
  <si>
    <t>7.1297222_-73.1258333</t>
  </si>
  <si>
    <t>SANTANDER,BUCARAMANGA</t>
  </si>
  <si>
    <t>SANTANDER_BUCARAMANGA</t>
  </si>
  <si>
    <t>6.6333333</t>
  </si>
  <si>
    <t>6.6333333_-73.2</t>
  </si>
  <si>
    <t>SANTANDER,CABRERA</t>
  </si>
  <si>
    <t>SANTANDER_CABRERA</t>
  </si>
  <si>
    <t>CALIFORNIA</t>
  </si>
  <si>
    <t>CALIFORNIA,COL</t>
  </si>
  <si>
    <t>7.4166667_-72.85</t>
  </si>
  <si>
    <t>SANTANDER,CALIFORNIA</t>
  </si>
  <si>
    <t>SANTANDER_CALIFORNIA</t>
  </si>
  <si>
    <t>CAPITANEJO</t>
  </si>
  <si>
    <t>CAPITANEJO,COL</t>
  </si>
  <si>
    <t>6.6</t>
  </si>
  <si>
    <t>6.6_-72.6333333</t>
  </si>
  <si>
    <t>SANTANDER,CAPITANEJO</t>
  </si>
  <si>
    <t>SANTANDER_CAPITANEJO</t>
  </si>
  <si>
    <t>CARCASI</t>
  </si>
  <si>
    <t>CARCASI,COL</t>
  </si>
  <si>
    <t>6.8333333_-72.5</t>
  </si>
  <si>
    <t>SANTANDER,CARCASI</t>
  </si>
  <si>
    <t>SANTANDER_CARCASI</t>
  </si>
  <si>
    <t>CEPITA</t>
  </si>
  <si>
    <t>CEPITA,COL</t>
  </si>
  <si>
    <t>6.8333333_-72.9166667</t>
  </si>
  <si>
    <t>SANTANDER,CEPITA</t>
  </si>
  <si>
    <t>SANTANDER_CEPITA</t>
  </si>
  <si>
    <t>CERRITO</t>
  </si>
  <si>
    <t>CERRITO,COL</t>
  </si>
  <si>
    <t>7_-72.5833333</t>
  </si>
  <si>
    <t>SANTANDER,CERRITO</t>
  </si>
  <si>
    <t>SANTANDER_CERRITO</t>
  </si>
  <si>
    <t>CHARALA</t>
  </si>
  <si>
    <t>CHARALA,COL</t>
  </si>
  <si>
    <t>6.25_-73.0833333</t>
  </si>
  <si>
    <t>SANTANDER,CHARALA</t>
  </si>
  <si>
    <t>SANTANDER_CHARALA</t>
  </si>
  <si>
    <t>CHARTA</t>
  </si>
  <si>
    <t>CHARTA,COL</t>
  </si>
  <si>
    <t>7.3_-72.9666667</t>
  </si>
  <si>
    <t>SANTANDER,CHARTA</t>
  </si>
  <si>
    <t>SANTANDER_CHARTA</t>
  </si>
  <si>
    <t>6.4166667_-73.3333333</t>
  </si>
  <si>
    <t>SANTANDER,CHIMA</t>
  </si>
  <si>
    <t>SANTANDER_CHIMA</t>
  </si>
  <si>
    <t>CHIPATA</t>
  </si>
  <si>
    <t>CHIPATA,COL</t>
  </si>
  <si>
    <t>6.1333333_-73.55</t>
  </si>
  <si>
    <t>SANTANDER,CHIPATA</t>
  </si>
  <si>
    <t>SANTANDER_CHIPATA</t>
  </si>
  <si>
    <t>CIMITARRA</t>
  </si>
  <si>
    <t>CIMITARRA,COL</t>
  </si>
  <si>
    <t>6.3161111</t>
  </si>
  <si>
    <t>-73.9505556</t>
  </si>
  <si>
    <t>6.3161111_-73.9505556</t>
  </si>
  <si>
    <t>SANTANDER,CIMITARRA</t>
  </si>
  <si>
    <t>SANTANDER_CIMITARRA</t>
  </si>
  <si>
    <t>6.9166667_-72.5</t>
  </si>
  <si>
    <t>SANTANDER,CONCEPCION</t>
  </si>
  <si>
    <t>SANTANDER_CONCEPCION</t>
  </si>
  <si>
    <t>CONFINES</t>
  </si>
  <si>
    <t>CONFINES,COL</t>
  </si>
  <si>
    <t>6.4166667_-73.1666667</t>
  </si>
  <si>
    <t>SANTANDER,CONFINES</t>
  </si>
  <si>
    <t>SANTANDER_CONFINES</t>
  </si>
  <si>
    <t>CONTRATACION</t>
  </si>
  <si>
    <t>CONTRATACION,COL</t>
  </si>
  <si>
    <t>6.3333333_-73.4166667</t>
  </si>
  <si>
    <t>SANTANDER,CONTRATACION</t>
  </si>
  <si>
    <t>SANTANDER_CONTRATACION</t>
  </si>
  <si>
    <t>COROMORO</t>
  </si>
  <si>
    <t>COROMORO,COL</t>
  </si>
  <si>
    <t>6.3333333_-73</t>
  </si>
  <si>
    <t>SANTANDER,COROMORO</t>
  </si>
  <si>
    <t>SANTANDER_COROMORO</t>
  </si>
  <si>
    <t>CURITI</t>
  </si>
  <si>
    <t>CURITI,COL</t>
  </si>
  <si>
    <t>6.6666667_-73</t>
  </si>
  <si>
    <t>SANTANDER,CURITI</t>
  </si>
  <si>
    <t>SANTANDER_CURITI</t>
  </si>
  <si>
    <t>EL CARMEN DE CHUCURI</t>
  </si>
  <si>
    <t>EL CARMEN DE CHUCURI,COL</t>
  </si>
  <si>
    <t>-73.511</t>
  </si>
  <si>
    <t>6698_-73.511</t>
  </si>
  <si>
    <t>SANTANDER,EL CARMEN DE CHUCURI</t>
  </si>
  <si>
    <t>SANTANDER_EL CARMEN DE CHUCURI</t>
  </si>
  <si>
    <t>EL GUACAMAYO</t>
  </si>
  <si>
    <t>EL GUACAMAYO,COL</t>
  </si>
  <si>
    <t>6.3333333_-73.4666667</t>
  </si>
  <si>
    <t>SANTANDER,EL GUACAMAYO</t>
  </si>
  <si>
    <t>SANTANDER_EL GUACAMAYO</t>
  </si>
  <si>
    <t>6.55</t>
  </si>
  <si>
    <t>6.55_-72.8333333</t>
  </si>
  <si>
    <t>SANTANDER,EL PEÑON</t>
  </si>
  <si>
    <t>SANTANDER_EL PEÑON</t>
  </si>
  <si>
    <t>EL PLAYON</t>
  </si>
  <si>
    <t>EL PLAYON,COL</t>
  </si>
  <si>
    <t>7.4766667</t>
  </si>
  <si>
    <t>-73.2080556</t>
  </si>
  <si>
    <t>7.4766667_-73.2080556</t>
  </si>
  <si>
    <t>SANTANDER,EL PLAYON</t>
  </si>
  <si>
    <t>SANTANDER_EL PLAYON</t>
  </si>
  <si>
    <t>ENCINO</t>
  </si>
  <si>
    <t>ENCINO,COL</t>
  </si>
  <si>
    <t>6.1666667_-73</t>
  </si>
  <si>
    <t>SANTANDER,ENCINO</t>
  </si>
  <si>
    <t>SANTANDER_ENCINO</t>
  </si>
  <si>
    <t>ENCISO</t>
  </si>
  <si>
    <t>ENCISO,COL</t>
  </si>
  <si>
    <t>6.75_-72.6333333</t>
  </si>
  <si>
    <t>SANTANDER,ENCISO</t>
  </si>
  <si>
    <t>SANTANDER_ENCISO</t>
  </si>
  <si>
    <t>FLORIAN</t>
  </si>
  <si>
    <t>FLORIAN,COL</t>
  </si>
  <si>
    <t>5.8047222</t>
  </si>
  <si>
    <t>-73.9741667</t>
  </si>
  <si>
    <t>5.8047222_-73.9741667</t>
  </si>
  <si>
    <t>SANTANDER,FLORIAN</t>
  </si>
  <si>
    <t>SANTANDER_FLORIAN</t>
  </si>
  <si>
    <t>FLORIDABLANCA</t>
  </si>
  <si>
    <t>FLORIDABLANCA,COL</t>
  </si>
  <si>
    <t>7.0647222</t>
  </si>
  <si>
    <t>-73.0897222</t>
  </si>
  <si>
    <t>7.0647222_-73.0897222</t>
  </si>
  <si>
    <t>SANTANDER,FLORIDABLANCA</t>
  </si>
  <si>
    <t>SANTANDER_FLORIDABLANCA</t>
  </si>
  <si>
    <t>GALAN</t>
  </si>
  <si>
    <t>GALAN,COL</t>
  </si>
  <si>
    <t>6.7</t>
  </si>
  <si>
    <t>6.7_-73.3</t>
  </si>
  <si>
    <t>SANTANDER,GALAN</t>
  </si>
  <si>
    <t>SANTANDER_GALAN</t>
  </si>
  <si>
    <t>GAMBITA</t>
  </si>
  <si>
    <t>GAMBITA,COL</t>
  </si>
  <si>
    <t>6_-73.25</t>
  </si>
  <si>
    <t>SANTANDER,GAMBITA</t>
  </si>
  <si>
    <t>SANTANDER_GAMBITA</t>
  </si>
  <si>
    <t>GIRON</t>
  </si>
  <si>
    <t>GIRON,COL</t>
  </si>
  <si>
    <t>7.07277510908</t>
  </si>
  <si>
    <t>-73.1682558736</t>
  </si>
  <si>
    <t>SANTANDER_GIRON</t>
  </si>
  <si>
    <t>GUACA</t>
  </si>
  <si>
    <t>GUACA,COL</t>
  </si>
  <si>
    <t>-72.7666667</t>
  </si>
  <si>
    <t>7_-72.7666667</t>
  </si>
  <si>
    <t>SANTANDER,GUACA</t>
  </si>
  <si>
    <t>SANTANDER_GUACA</t>
  </si>
  <si>
    <t>6.3_-73.3333333</t>
  </si>
  <si>
    <t>SANTANDER,GUADALUPE</t>
  </si>
  <si>
    <t>SANTANDER_GUADALUPE</t>
  </si>
  <si>
    <t>GUAPOTA</t>
  </si>
  <si>
    <t>GUAPOTA,COL</t>
  </si>
  <si>
    <t>6.3833333</t>
  </si>
  <si>
    <t>6.3833333_-73.25</t>
  </si>
  <si>
    <t>SANTANDER,GUAPOTA</t>
  </si>
  <si>
    <t>SANTANDER_GUAPOTA</t>
  </si>
  <si>
    <t>GUAVATA</t>
  </si>
  <si>
    <t>GUAVATA,COL</t>
  </si>
  <si>
    <t>6_-73.65</t>
  </si>
  <si>
    <t>SANTANDER,GUAVATA</t>
  </si>
  <si>
    <t>SANTANDER_GUAVATA</t>
  </si>
  <si>
    <t>GÜEPSA</t>
  </si>
  <si>
    <t>GÜEPSA,COL</t>
  </si>
  <si>
    <t>6.0833333_-73.5</t>
  </si>
  <si>
    <t>SANTANDER,GÜEPSA</t>
  </si>
  <si>
    <t>SANTANDER_GÜEPSA</t>
  </si>
  <si>
    <t>HATO</t>
  </si>
  <si>
    <t>HATO,COL</t>
  </si>
  <si>
    <t>6.5833333_-73.3333333</t>
  </si>
  <si>
    <t>SANTANDER,HATO</t>
  </si>
  <si>
    <t>SANTANDER_HATO</t>
  </si>
  <si>
    <t>JESUS MARIA</t>
  </si>
  <si>
    <t>JESUS MARIA,COL</t>
  </si>
  <si>
    <t>5.9166667_-73.8333333</t>
  </si>
  <si>
    <t>SANTANDER,JESUS MARIA</t>
  </si>
  <si>
    <t>SANTANDER_JESUS MARIA</t>
  </si>
  <si>
    <t>JORDAN</t>
  </si>
  <si>
    <t>JORDAN,COL</t>
  </si>
  <si>
    <t>-73.0666667</t>
  </si>
  <si>
    <t>6.75_-73.0666667</t>
  </si>
  <si>
    <t>SANTANDER,JORDAN</t>
  </si>
  <si>
    <t>SANTANDER_JORDAN</t>
  </si>
  <si>
    <t>LA BELLEZA</t>
  </si>
  <si>
    <t>LA BELLEZA,COL</t>
  </si>
  <si>
    <t>5.8613889</t>
  </si>
  <si>
    <t>-73.9683333</t>
  </si>
  <si>
    <t>5.8613889_-73.9683333</t>
  </si>
  <si>
    <t>SANTANDER,LA BELLEZA</t>
  </si>
  <si>
    <t>SANTANDER_LA BELLEZA</t>
  </si>
  <si>
    <t>SANTANDER,LA PAZ</t>
  </si>
  <si>
    <t>SANTANDER_LA PAZ</t>
  </si>
  <si>
    <t>LANDAZURI</t>
  </si>
  <si>
    <t>LANDAZURI,COL</t>
  </si>
  <si>
    <t>6.2238889</t>
  </si>
  <si>
    <t>-73.8127778</t>
  </si>
  <si>
    <t>6.2238889_-73.8127778</t>
  </si>
  <si>
    <t>SANTANDER,LANDAZURI</t>
  </si>
  <si>
    <t>SANTANDER_LANDAZURI</t>
  </si>
  <si>
    <t>LEBRIJA</t>
  </si>
  <si>
    <t>LEBRIJA,COL</t>
  </si>
  <si>
    <t>7.4166667_-73.4166667</t>
  </si>
  <si>
    <t>SANTANDER,LEBRIJA</t>
  </si>
  <si>
    <t>SANTANDER_LEBRIJA</t>
  </si>
  <si>
    <t>LOS SANTOS</t>
  </si>
  <si>
    <t>LOS SANTOS,COL</t>
  </si>
  <si>
    <t>6.9166667_-73.0833333</t>
  </si>
  <si>
    <t>SANTANDER,LOS SANTOS</t>
  </si>
  <si>
    <t>SANTANDER_LOS SANTOS</t>
  </si>
  <si>
    <t>MACARAVITA</t>
  </si>
  <si>
    <t>MACARAVITA,COL</t>
  </si>
  <si>
    <t>-72.5333333</t>
  </si>
  <si>
    <t>6.5833333_-72.5333333</t>
  </si>
  <si>
    <t>SANTANDER,MACARAVITA</t>
  </si>
  <si>
    <t>SANTANDER_MACARAVITA</t>
  </si>
  <si>
    <t>MALAGA</t>
  </si>
  <si>
    <t>MALAGA,COL</t>
  </si>
  <si>
    <t>6.7833333</t>
  </si>
  <si>
    <t>6.7833333_-72.6666667</t>
  </si>
  <si>
    <t>SANTANDER,MALAGA</t>
  </si>
  <si>
    <t>SANTANDER_MALAGA</t>
  </si>
  <si>
    <t>MATANZA</t>
  </si>
  <si>
    <t>MATANZA,COL</t>
  </si>
  <si>
    <t>7.4166667_-73.0833333</t>
  </si>
  <si>
    <t>SANTANDER,MATANZA</t>
  </si>
  <si>
    <t>SANTANDER_MATANZA</t>
  </si>
  <si>
    <t>MOGOTES</t>
  </si>
  <si>
    <t>MOGOTES,COL</t>
  </si>
  <si>
    <t>6.5833333_-72.9166667</t>
  </si>
  <si>
    <t>SANTANDER,MOGOTES</t>
  </si>
  <si>
    <t>SANTANDER_MOGOTES</t>
  </si>
  <si>
    <t>MOLAGAVITA</t>
  </si>
  <si>
    <t>MOLAGAVITA,COL</t>
  </si>
  <si>
    <t>6.75_-72.75</t>
  </si>
  <si>
    <t>SANTANDER,MOLAGAVITA</t>
  </si>
  <si>
    <t>SANTANDER_MOLAGAVITA</t>
  </si>
  <si>
    <t>OCAMONTE</t>
  </si>
  <si>
    <t>OCAMONTE,COL</t>
  </si>
  <si>
    <t>6.4166667_-73.0833333</t>
  </si>
  <si>
    <t>SANTANDER,OCAMONTE</t>
  </si>
  <si>
    <t>SANTANDER_OCAMONTE</t>
  </si>
  <si>
    <t>OIBA</t>
  </si>
  <si>
    <t>OIBA,COL</t>
  </si>
  <si>
    <t>6.3_-73.25</t>
  </si>
  <si>
    <t>SANTANDER,OIBA</t>
  </si>
  <si>
    <t>SANTANDER_OIBA</t>
  </si>
  <si>
    <t>ONZAGA</t>
  </si>
  <si>
    <t>ONZAGA,COL</t>
  </si>
  <si>
    <t>6.3333333_-72.75</t>
  </si>
  <si>
    <t>SANTANDER,ONZAGA</t>
  </si>
  <si>
    <t>SANTANDER_ONZAGA</t>
  </si>
  <si>
    <t>PALMAR</t>
  </si>
  <si>
    <t>PALMAR,COL</t>
  </si>
  <si>
    <t>6.5833333_-73.25</t>
  </si>
  <si>
    <t>SANTANDER,PALMAR</t>
  </si>
  <si>
    <t>SANTANDER_PALMAR</t>
  </si>
  <si>
    <t>PALMAS DEL SOCORRO</t>
  </si>
  <si>
    <t>PALMAS DEL SOCORRO,COL</t>
  </si>
  <si>
    <t>6.45_-73.25</t>
  </si>
  <si>
    <t>SANTANDER,PALMAS DEL SOCORRO</t>
  </si>
  <si>
    <t>SANTANDER_PALMAS DEL SOCORRO</t>
  </si>
  <si>
    <t>PARAMO</t>
  </si>
  <si>
    <t>PARAMO,COL</t>
  </si>
  <si>
    <t>6.5_-73.1333333</t>
  </si>
  <si>
    <t>SANTANDER,PARAMO</t>
  </si>
  <si>
    <t>SANTANDER_PARAMO</t>
  </si>
  <si>
    <t>PIEDECUESTA</t>
  </si>
  <si>
    <t>PIEDECUESTA,COL</t>
  </si>
  <si>
    <t>5.8383333</t>
  </si>
  <si>
    <t>-74.0366667</t>
  </si>
  <si>
    <t>5.8383333_-74.0366667</t>
  </si>
  <si>
    <t>SANTANDER,PIEDECUESTA</t>
  </si>
  <si>
    <t>SANTANDER_PIEDECUESTA</t>
  </si>
  <si>
    <t>PINCHOTE</t>
  </si>
  <si>
    <t>PINCHOTE,COL</t>
  </si>
  <si>
    <t>6.5833333_-73.1666667</t>
  </si>
  <si>
    <t>SANTANDER,PINCHOTE</t>
  </si>
  <si>
    <t>SANTANDER_PINCHOTE</t>
  </si>
  <si>
    <t>PUENTE NACIONAL</t>
  </si>
  <si>
    <t>PUENTE NACIONAL,COL</t>
  </si>
  <si>
    <t>5.9166667_-73.5833333</t>
  </si>
  <si>
    <t>SANTANDER,PUENTE NACIONAL</t>
  </si>
  <si>
    <t>SANTANDER_PUENTE NACIONAL</t>
  </si>
  <si>
    <t>PUERTO PARRA</t>
  </si>
  <si>
    <t>PUERTO PARRA,COL</t>
  </si>
  <si>
    <t>6.6516667</t>
  </si>
  <si>
    <t>-74.0608333</t>
  </si>
  <si>
    <t>6.6516667_-74.0608333</t>
  </si>
  <si>
    <t>SANTANDER,PUERTO PARRA</t>
  </si>
  <si>
    <t>SANTANDER_PUERTO PARRA</t>
  </si>
  <si>
    <t>PUERTO WILCHES</t>
  </si>
  <si>
    <t>PUERTO WILCHES,COL</t>
  </si>
  <si>
    <t>7.5833333_-73.6666667</t>
  </si>
  <si>
    <t>SANTANDER,PUERTO WILCHES</t>
  </si>
  <si>
    <t>SANTANDER_PUERTO WILCHES</t>
  </si>
  <si>
    <t>7.2191667</t>
  </si>
  <si>
    <t>-73.1558333</t>
  </si>
  <si>
    <t>7.2191667_-73.1558333</t>
  </si>
  <si>
    <t>SANTANDER,RIONEGRO</t>
  </si>
  <si>
    <t>SANTANDER_RIONEGRO</t>
  </si>
  <si>
    <t>SABANA DE TORRES</t>
  </si>
  <si>
    <t>SABANA DE TORRES,COL</t>
  </si>
  <si>
    <t>7.3980556</t>
  </si>
  <si>
    <t>-73.4969444</t>
  </si>
  <si>
    <t>7.3980556_-73.4969444</t>
  </si>
  <si>
    <t>SANTANDER,SABANA DE TORRES</t>
  </si>
  <si>
    <t>SANTANDER_SABANA DE TORRES</t>
  </si>
  <si>
    <t>6.8333333_-72.75</t>
  </si>
  <si>
    <t>SANTANDER,SAN ANDRES</t>
  </si>
  <si>
    <t>SANTANDER_SAN ANDRES</t>
  </si>
  <si>
    <t>SAN BENITO</t>
  </si>
  <si>
    <t>SAN BENITO,COL</t>
  </si>
  <si>
    <t>6.1666667_-73.4666667</t>
  </si>
  <si>
    <t>SANTANDER,SAN BENITO</t>
  </si>
  <si>
    <t>SANTANDER_SAN BENITO</t>
  </si>
  <si>
    <t>SAN GIL</t>
  </si>
  <si>
    <t>SAN GIL,COL</t>
  </si>
  <si>
    <t>6.5833333_-73.0833333</t>
  </si>
  <si>
    <t>SANTANDER,SAN GIL</t>
  </si>
  <si>
    <t>SANTANDER_SAN GIL</t>
  </si>
  <si>
    <t>SAN JOAQUIN</t>
  </si>
  <si>
    <t>SAN JOAQUIN,COL</t>
  </si>
  <si>
    <t>6.4333333</t>
  </si>
  <si>
    <t>-72.8666667</t>
  </si>
  <si>
    <t>6.4333333_-72.8666667</t>
  </si>
  <si>
    <t>SANTANDER,SAN JOAQUIN</t>
  </si>
  <si>
    <t>SANTANDER_SAN JOAQUIN</t>
  </si>
  <si>
    <t>SAN JOSE DE MIRANDA</t>
  </si>
  <si>
    <t>SAN JOSE DE MIRANDA,COL</t>
  </si>
  <si>
    <t>6.6666667_-72.55</t>
  </si>
  <si>
    <t>SANTANDER,SAN JOSE DE MIRANDA</t>
  </si>
  <si>
    <t>SANTANDER_SAN JOSE DE MIRANDA</t>
  </si>
  <si>
    <t>6.7_-72.6666667</t>
  </si>
  <si>
    <t>SANTANDER,SAN MIGUEL</t>
  </si>
  <si>
    <t>SANTANDER_SAN MIGUEL</t>
  </si>
  <si>
    <t>SAN VICENTE DE CHUCURI</t>
  </si>
  <si>
    <t>SAN VICENTE DE CHUCURI,COL</t>
  </si>
  <si>
    <t>6.8836111</t>
  </si>
  <si>
    <t>-73.4138889</t>
  </si>
  <si>
    <t>6.8836111_-73.4138889</t>
  </si>
  <si>
    <t>SANTANDER,SAN VICENTE DE CHUCURI</t>
  </si>
  <si>
    <t>SANTANDER_SAN VICENTE DE CHUCURI</t>
  </si>
  <si>
    <t>6.9927778</t>
  </si>
  <si>
    <t>-72.9102778</t>
  </si>
  <si>
    <t>6.9927778_-72.9102778</t>
  </si>
  <si>
    <t>SANTANDER,SANTA BARBARA</t>
  </si>
  <si>
    <t>SANTANDER_SANTA BARBARA</t>
  </si>
  <si>
    <t>SANTA HELENA DEL OPON</t>
  </si>
  <si>
    <t>SANTA HELENA DEL OPON,COL</t>
  </si>
  <si>
    <t>6.3375</t>
  </si>
  <si>
    <t>-73.5919444</t>
  </si>
  <si>
    <t>6.3375_-73.5919444</t>
  </si>
  <si>
    <t>SANTANDER,SANTA HELENA DEL OPON</t>
  </si>
  <si>
    <t>SANTANDER_SANTA HELENA DEL OPON</t>
  </si>
  <si>
    <t>SIMACOTA</t>
  </si>
  <si>
    <t>SIMACOTA,COL</t>
  </si>
  <si>
    <t>6.4472222</t>
  </si>
  <si>
    <t>-73.3413889</t>
  </si>
  <si>
    <t>6.4472222_-73.3413889</t>
  </si>
  <si>
    <t>SANTANDER,SIMACOTA</t>
  </si>
  <si>
    <t>SANTANDER_SIMACOTA</t>
  </si>
  <si>
    <t>SOCORRO</t>
  </si>
  <si>
    <t>SOCORRO,COL</t>
  </si>
  <si>
    <t>6.5333333</t>
  </si>
  <si>
    <t>6.5333333_-73.2</t>
  </si>
  <si>
    <t>SANTANDER,SOCORRO</t>
  </si>
  <si>
    <t>SANTANDER_SOCORRO</t>
  </si>
  <si>
    <t>SUAITA</t>
  </si>
  <si>
    <t>SUAITA,COL</t>
  </si>
  <si>
    <t>6.1666667_-73.3</t>
  </si>
  <si>
    <t>SANTANDER,SUAITA</t>
  </si>
  <si>
    <t>SANTANDER_SUAITA</t>
  </si>
  <si>
    <t>6.0833333_-73.9166667</t>
  </si>
  <si>
    <t>SANTANDER,SUCRE</t>
  </si>
  <si>
    <t>SANTANDER_SUCRE</t>
  </si>
  <si>
    <t>SURATA</t>
  </si>
  <si>
    <t>SURATA,COL</t>
  </si>
  <si>
    <t>7.5_-72.9666667</t>
  </si>
  <si>
    <t>SANTANDER,SURATA</t>
  </si>
  <si>
    <t>SANTANDER_SURATA</t>
  </si>
  <si>
    <t>TONA</t>
  </si>
  <si>
    <t>TONA,COL</t>
  </si>
  <si>
    <t>-72.9</t>
  </si>
  <si>
    <t>7.25_-72.9</t>
  </si>
  <si>
    <t>SANTANDER,TONA</t>
  </si>
  <si>
    <t>SANTANDER_TONA</t>
  </si>
  <si>
    <t>VALLE DE SAN JOSE</t>
  </si>
  <si>
    <t>VALLE DE SAN JOSE,COL</t>
  </si>
  <si>
    <t>6.5_-73.0666667</t>
  </si>
  <si>
    <t>SANTANDER,VALLE DE SAN JOSE</t>
  </si>
  <si>
    <t>SANTANDER_VALLE DE SAN JOSE</t>
  </si>
  <si>
    <t>VELEZ</t>
  </si>
  <si>
    <t>VELEZ,COL</t>
  </si>
  <si>
    <t>6.0833333_-73.5833333</t>
  </si>
  <si>
    <t>SANTANDER,VELEZ</t>
  </si>
  <si>
    <t>SANTANDER_VELEZ</t>
  </si>
  <si>
    <t>VETAS</t>
  </si>
  <si>
    <t>VETAS,COL</t>
  </si>
  <si>
    <t>7.3333333_-72.8666667</t>
  </si>
  <si>
    <t>SANTANDER,VETAS</t>
  </si>
  <si>
    <t>SANTANDER_VETAS</t>
  </si>
  <si>
    <t>6.6741667</t>
  </si>
  <si>
    <t>-73.1777778</t>
  </si>
  <si>
    <t>6.6741667_-73.1777778</t>
  </si>
  <si>
    <t>SANTANDER,VILLANUEVA</t>
  </si>
  <si>
    <t>SANTANDER_VILLANUEVA</t>
  </si>
  <si>
    <t>ZAPATOCA</t>
  </si>
  <si>
    <t>ZAPATOCA,COL</t>
  </si>
  <si>
    <t>6.8333333_-73.25</t>
  </si>
  <si>
    <t>SANTANDER,ZAPATOCA</t>
  </si>
  <si>
    <t>SANTANDER_ZAPATOCA</t>
  </si>
  <si>
    <t>Sucre</t>
  </si>
  <si>
    <t>9.3222222</t>
  </si>
  <si>
    <t>-74.9772222</t>
  </si>
  <si>
    <t>9.3222222_-74.9772222</t>
  </si>
  <si>
    <t>SUCRE,BUENAVISTA</t>
  </si>
  <si>
    <t>SUCRE_BUENAVISTA</t>
  </si>
  <si>
    <t>CAIMITO</t>
  </si>
  <si>
    <t>CAIMITO,COL</t>
  </si>
  <si>
    <t>8.8333333_-75.1666667</t>
  </si>
  <si>
    <t>SUCRE,CAIMITO</t>
  </si>
  <si>
    <t>SUCRE_CAIMITO</t>
  </si>
  <si>
    <t>CHALAN</t>
  </si>
  <si>
    <t>CHALAN,COL</t>
  </si>
  <si>
    <t>9.5491667</t>
  </si>
  <si>
    <t>-75.3161111</t>
  </si>
  <si>
    <t>9.5491667_-75.3161111</t>
  </si>
  <si>
    <t>SUCRE,CHALAN</t>
  </si>
  <si>
    <t>SUCRE_CHALAN</t>
  </si>
  <si>
    <t>COLOSO</t>
  </si>
  <si>
    <t>COLOSO,COL</t>
  </si>
  <si>
    <t>9.4966667</t>
  </si>
  <si>
    <t>-75.3555556</t>
  </si>
  <si>
    <t>9.4966667_-75.3555556</t>
  </si>
  <si>
    <t>SUCRE,COLOSO</t>
  </si>
  <si>
    <t>SUCRE_COLOSO</t>
  </si>
  <si>
    <t>COROZAL</t>
  </si>
  <si>
    <t>COROZAL,COL</t>
  </si>
  <si>
    <t>9.3333333_-75.25</t>
  </si>
  <si>
    <t>SUCRE,COROZAL</t>
  </si>
  <si>
    <t>SUCRE_COROZAL</t>
  </si>
  <si>
    <t>COVEÑAS</t>
  </si>
  <si>
    <t>COVEÑAS,COL</t>
  </si>
  <si>
    <t>9.4166667_-75.7</t>
  </si>
  <si>
    <t>SUCRE,COVEÑAS</t>
  </si>
  <si>
    <t>SUCRE_COVEÑAS</t>
  </si>
  <si>
    <t>EL ROBLE</t>
  </si>
  <si>
    <t>EL ROBLE,COL</t>
  </si>
  <si>
    <t>9.1</t>
  </si>
  <si>
    <t>9.1_-75.2</t>
  </si>
  <si>
    <t>SUCRE,EL ROBLE</t>
  </si>
  <si>
    <t>SUCRE_EL ROBLE</t>
  </si>
  <si>
    <t>GALERAS</t>
  </si>
  <si>
    <t>GALERAS,COL</t>
  </si>
  <si>
    <t>9.1630556</t>
  </si>
  <si>
    <t>-75.0525</t>
  </si>
  <si>
    <t>9.1630556_-75.0525</t>
  </si>
  <si>
    <t>SUCRE,GALERAS</t>
  </si>
  <si>
    <t>SUCRE_GALERAS</t>
  </si>
  <si>
    <t>GUARANDA</t>
  </si>
  <si>
    <t>GUARANDA,COL</t>
  </si>
  <si>
    <t>8.4697222</t>
  </si>
  <si>
    <t>-75.5383333</t>
  </si>
  <si>
    <t>8.4697222_-75.5383333</t>
  </si>
  <si>
    <t>SUCRE,GUARANDA</t>
  </si>
  <si>
    <t>SUCRE_GUARANDA</t>
  </si>
  <si>
    <t>8.8605556</t>
  </si>
  <si>
    <t>-75.2805556</t>
  </si>
  <si>
    <t>8.8605556_-75.2805556</t>
  </si>
  <si>
    <t>SUCRE,LA UNION</t>
  </si>
  <si>
    <t>SUCRE_LA UNION</t>
  </si>
  <si>
    <t>LOS PALMITOS</t>
  </si>
  <si>
    <t>LOS PALMITOS,COL</t>
  </si>
  <si>
    <t>9.3811111</t>
  </si>
  <si>
    <t>-75.2713889</t>
  </si>
  <si>
    <t>9.3811111_-75.2713889</t>
  </si>
  <si>
    <t>SUCRE,LOS PALMITOS</t>
  </si>
  <si>
    <t>SUCRE_LOS PALMITOS</t>
  </si>
  <si>
    <t>MAJAGUAL</t>
  </si>
  <si>
    <t>MAJAGUAL,COL</t>
  </si>
  <si>
    <t>8.5_-74.6666667</t>
  </si>
  <si>
    <t>SUCRE,MAJAGUAL</t>
  </si>
  <si>
    <t>SUCRE_MAJAGUAL</t>
  </si>
  <si>
    <t>MORROA</t>
  </si>
  <si>
    <t>MORROA,COL</t>
  </si>
  <si>
    <t>9.4166667_-75.3333333</t>
  </si>
  <si>
    <t>SUCRE,MORROA</t>
  </si>
  <si>
    <t>SUCRE_MORROA</t>
  </si>
  <si>
    <t>OVEJAS</t>
  </si>
  <si>
    <t>OVEJAS,COL</t>
  </si>
  <si>
    <t>9.5_-75.1666667</t>
  </si>
  <si>
    <t>SUCRE,OVEJAS</t>
  </si>
  <si>
    <t>SUCRE_OVEJAS</t>
  </si>
  <si>
    <t>PALMITO</t>
  </si>
  <si>
    <t>PALMITO,COL</t>
  </si>
  <si>
    <t>9.3333333_-75.55</t>
  </si>
  <si>
    <t>SUCRE,PALMITO</t>
  </si>
  <si>
    <t>SUCRE_PALMITO</t>
  </si>
  <si>
    <t>SAMPUES</t>
  </si>
  <si>
    <t>SAMPUES,COL</t>
  </si>
  <si>
    <t>9.1666667_-75.3</t>
  </si>
  <si>
    <t>SUCRE,SAMPUES</t>
  </si>
  <si>
    <t>SUCRE_SAMPUES</t>
  </si>
  <si>
    <t>SAN BENITO ABAD</t>
  </si>
  <si>
    <t>SAN BENITO ABAD,COL</t>
  </si>
  <si>
    <t>8.75_-74.9166667</t>
  </si>
  <si>
    <t>SUCRE,SAN BENITO ABAD</t>
  </si>
  <si>
    <t>SUCRE_SAN BENITO ABAD</t>
  </si>
  <si>
    <t>SAN JUAN DE BETULIA</t>
  </si>
  <si>
    <t>SAN JUAN DE BETULIA,COL</t>
  </si>
  <si>
    <t>9.2755556</t>
  </si>
  <si>
    <t>-75.2455556</t>
  </si>
  <si>
    <t>9.2755556_-75.2455556</t>
  </si>
  <si>
    <t>SUCRE,SAN JUAN DE BETULIA</t>
  </si>
  <si>
    <t>SUCRE_SAN JUAN DE BETULIA</t>
  </si>
  <si>
    <t>SAN LUIS DE SINCE</t>
  </si>
  <si>
    <t>SAN LUIS DE SINCE,COL</t>
  </si>
  <si>
    <t>9.1666667_-75</t>
  </si>
  <si>
    <t>SUCRE,SAN LUIS DE SINCE</t>
  </si>
  <si>
    <t>SUCRE_SAN LUIS DE SINCE</t>
  </si>
  <si>
    <t>SAN MARCOS</t>
  </si>
  <si>
    <t>SAN MARCOS,COL</t>
  </si>
  <si>
    <t>8.5833333_-75.1666667</t>
  </si>
  <si>
    <t>SUCRE,SAN MARCOS</t>
  </si>
  <si>
    <t>SUCRE_SAN MARCOS</t>
  </si>
  <si>
    <t>SAN ONOFRE</t>
  </si>
  <si>
    <t>SAN ONOFRE,COL</t>
  </si>
  <si>
    <t>9.8333333_-75.5</t>
  </si>
  <si>
    <t>SUCRE,SAN ONOFRE</t>
  </si>
  <si>
    <t>SUCRE_SAN ONOFRE</t>
  </si>
  <si>
    <t>SAN PEDRO</t>
  </si>
  <si>
    <t>SAN PEDRO,COL</t>
  </si>
  <si>
    <t>9.4166667_-75</t>
  </si>
  <si>
    <t>SUCRE,SAN PEDRO</t>
  </si>
  <si>
    <t>SUCRE_SAN PEDRO</t>
  </si>
  <si>
    <t>SANTIAGO DE TOLU</t>
  </si>
  <si>
    <t>SANTIAGO DE TOLU,COL</t>
  </si>
  <si>
    <t>-75.5333333</t>
  </si>
  <si>
    <t>9.5_-75.5333333</t>
  </si>
  <si>
    <t>SUCRE,SANTIAGO DE TOLU</t>
  </si>
  <si>
    <t>SUCRE_SANTIAGO DE TOLU</t>
  </si>
  <si>
    <t>SINCELEJO</t>
  </si>
  <si>
    <t>SINCELEJO,COL</t>
  </si>
  <si>
    <t>9.3047222</t>
  </si>
  <si>
    <t>-75.3977778</t>
  </si>
  <si>
    <t>9.3047222_-75.3977778</t>
  </si>
  <si>
    <t>SUCRE,SINCELEJO</t>
  </si>
  <si>
    <t>SUCRE_SINCELEJO</t>
  </si>
  <si>
    <t>SUCRE,SUCRE</t>
  </si>
  <si>
    <t>SUCRE_SUCRE</t>
  </si>
  <si>
    <t>TOLU VIEJO</t>
  </si>
  <si>
    <t>TOLU VIEJO,COL</t>
  </si>
  <si>
    <t>9.451944</t>
  </si>
  <si>
    <t>-75.439444</t>
  </si>
  <si>
    <t>SUCRE,TOLU VIEJO</t>
  </si>
  <si>
    <t>SUCRE_TOLU VIEJO</t>
  </si>
  <si>
    <t>TOLIMA</t>
  </si>
  <si>
    <t>ALPUJARRA</t>
  </si>
  <si>
    <t>Tolima</t>
  </si>
  <si>
    <t>TOLIMA,COL</t>
  </si>
  <si>
    <t>ALPUJARRA,COL</t>
  </si>
  <si>
    <t>3.4166667</t>
  </si>
  <si>
    <t>3.4166667_-74.9166667</t>
  </si>
  <si>
    <t>TOLIMA,ALPUJARRA</t>
  </si>
  <si>
    <t>TOLIMA_ALPUJARRA</t>
  </si>
  <si>
    <t>ALVARADO</t>
  </si>
  <si>
    <t>ALVARADO,COL</t>
  </si>
  <si>
    <t>4.5833333_-75</t>
  </si>
  <si>
    <t>TOLIMA,ALVARADO</t>
  </si>
  <si>
    <t>TOLIMA_ALVARADO</t>
  </si>
  <si>
    <t>AMBALEMA</t>
  </si>
  <si>
    <t>AMBALEMA,COL</t>
  </si>
  <si>
    <t>4.8333333_-74.8333333</t>
  </si>
  <si>
    <t>TOLIMA,AMBALEMA</t>
  </si>
  <si>
    <t>TOLIMA_AMBALEMA</t>
  </si>
  <si>
    <t>ANZOATEGUI</t>
  </si>
  <si>
    <t>ANZOATEGUI,COL</t>
  </si>
  <si>
    <t>4.6666667_-75.25</t>
  </si>
  <si>
    <t>TOLIMA,ANZOATEGUI</t>
  </si>
  <si>
    <t>TOLIMA_ANZOATEGUI</t>
  </si>
  <si>
    <t>ARMERO</t>
  </si>
  <si>
    <t>ARMERO,COL</t>
  </si>
  <si>
    <t>5.0833333_-74.8333333</t>
  </si>
  <si>
    <t>TOLIMA,ARMERO</t>
  </si>
  <si>
    <t>TOLIMA_ARMERO</t>
  </si>
  <si>
    <t>ATACO</t>
  </si>
  <si>
    <t>ATACO,COL</t>
  </si>
  <si>
    <t>3.3333333_-75.6666667</t>
  </si>
  <si>
    <t>Sur del Tolima</t>
  </si>
  <si>
    <t>TOLIMA,ATACO</t>
  </si>
  <si>
    <t>TOLIMA_ATACO</t>
  </si>
  <si>
    <t>CAJAMARCA</t>
  </si>
  <si>
    <t>CAJAMARCA,COL</t>
  </si>
  <si>
    <t>4.4166667_-75.5</t>
  </si>
  <si>
    <t>TOLIMA,CAJAMARCA</t>
  </si>
  <si>
    <t>TOLIMA_CAJAMARCA</t>
  </si>
  <si>
    <t>CARMEN DE APICALA</t>
  </si>
  <si>
    <t>CARMEN DE APICALA,COL</t>
  </si>
  <si>
    <t>4.15</t>
  </si>
  <si>
    <t>4.15_-74.7333333</t>
  </si>
  <si>
    <t>TOLIMA,CARMEN DE APICALA</t>
  </si>
  <si>
    <t>TOLIMA_CARMEN DE APICALA</t>
  </si>
  <si>
    <t>CASABIANCA</t>
  </si>
  <si>
    <t>CASABIANCA,COL</t>
  </si>
  <si>
    <t>TOLIMA,CASABIANCA</t>
  </si>
  <si>
    <t>TOLIMA_CASABIANCA</t>
  </si>
  <si>
    <t>CHAPARRAL</t>
  </si>
  <si>
    <t>CHAPARRAL,COL</t>
  </si>
  <si>
    <t>3.75</t>
  </si>
  <si>
    <t>3.75_-75.5833333</t>
  </si>
  <si>
    <t>TOLIMA,CHAPARRAL</t>
  </si>
  <si>
    <t>TOLIMA_CHAPARRAL</t>
  </si>
  <si>
    <t>COELLO</t>
  </si>
  <si>
    <t>COELLO,COL</t>
  </si>
  <si>
    <t>4.3333333_-74.9166667</t>
  </si>
  <si>
    <t>TOLIMA,COELLO</t>
  </si>
  <si>
    <t>TOLIMA_COELLO</t>
  </si>
  <si>
    <t>COYAIMA</t>
  </si>
  <si>
    <t>COYAIMA,COL</t>
  </si>
  <si>
    <t>3.8333333</t>
  </si>
  <si>
    <t>3.8333333_-75.0833333</t>
  </si>
  <si>
    <t>TOLIMA,COYAIMA</t>
  </si>
  <si>
    <t>TOLIMA_COYAIMA</t>
  </si>
  <si>
    <t>CUNDAY</t>
  </si>
  <si>
    <t>CUNDAY,COL</t>
  </si>
  <si>
    <t>4.0833333_-74.6666667</t>
  </si>
  <si>
    <t>TOLIMA,CUNDAY</t>
  </si>
  <si>
    <t>TOLIMA_CUNDAY</t>
  </si>
  <si>
    <t>DOLORES</t>
  </si>
  <si>
    <t>DOLORES,COL</t>
  </si>
  <si>
    <t>3.6666667</t>
  </si>
  <si>
    <t>3.6666667_-74.75</t>
  </si>
  <si>
    <t>TOLIMA,DOLORES</t>
  </si>
  <si>
    <t>TOLIMA_DOLORES</t>
  </si>
  <si>
    <t>ESPINAL</t>
  </si>
  <si>
    <t>ESPINAL,COL</t>
  </si>
  <si>
    <t>4.2_-74.8333333</t>
  </si>
  <si>
    <t>TOLIMA,ESPINAL</t>
  </si>
  <si>
    <t>TOLIMA_ESPINAL</t>
  </si>
  <si>
    <t>FALAN</t>
  </si>
  <si>
    <t>FALAN,COL</t>
  </si>
  <si>
    <t>5.1333333_-75</t>
  </si>
  <si>
    <t>TOLIMA,FALAN</t>
  </si>
  <si>
    <t>TOLIMA_FALAN</t>
  </si>
  <si>
    <t>FLANDES</t>
  </si>
  <si>
    <t>FLANDES,COL</t>
  </si>
  <si>
    <t>4.25_-74.8333333</t>
  </si>
  <si>
    <t>TOLIMA,FLANDES</t>
  </si>
  <si>
    <t>TOLIMA_FLANDES</t>
  </si>
  <si>
    <t>FRESNO</t>
  </si>
  <si>
    <t>FRESNO,COL</t>
  </si>
  <si>
    <t>5.1666667_-75.0833333</t>
  </si>
  <si>
    <t>TOLIMA,FRESNO</t>
  </si>
  <si>
    <t>TOLIMA_FRESNO</t>
  </si>
  <si>
    <t>GUAMO</t>
  </si>
  <si>
    <t>GUAMO,COL</t>
  </si>
  <si>
    <t>4.0833333_-74.9166667</t>
  </si>
  <si>
    <t>TOLIMA,GUAMO</t>
  </si>
  <si>
    <t>TOLIMA_GUAMO</t>
  </si>
  <si>
    <t>HERVEO</t>
  </si>
  <si>
    <t>HERVEO,COL</t>
  </si>
  <si>
    <t>TOLIMA,HERVEO</t>
  </si>
  <si>
    <t>TOLIMA_HERVEO</t>
  </si>
  <si>
    <t>HONDA</t>
  </si>
  <si>
    <t>HONDA,COL</t>
  </si>
  <si>
    <t>5.25_-74.8333333</t>
  </si>
  <si>
    <t>TOLIMA,HONDA</t>
  </si>
  <si>
    <t>TOLIMA_HONDA</t>
  </si>
  <si>
    <t>IBAGUE</t>
  </si>
  <si>
    <t>IBAGUE,COL</t>
  </si>
  <si>
    <t>4.4388889</t>
  </si>
  <si>
    <t>-75.2322222</t>
  </si>
  <si>
    <t>4.4388889_-75.2322222</t>
  </si>
  <si>
    <t>TOLIMA,IBAGUE</t>
  </si>
  <si>
    <t>TOLIMA_IBAGUE</t>
  </si>
  <si>
    <t>ICONONZO</t>
  </si>
  <si>
    <t>ICONONZO,COL</t>
  </si>
  <si>
    <t>4.1666667_-74.55</t>
  </si>
  <si>
    <t>TOLIMA,ICONONZO</t>
  </si>
  <si>
    <t>TOLIMA_ICONONZO</t>
  </si>
  <si>
    <t>LERIDA</t>
  </si>
  <si>
    <t>LERIDA,COL</t>
  </si>
  <si>
    <t>4.9166667_-74.9166667</t>
  </si>
  <si>
    <t>TOLIMA,LERIDA</t>
  </si>
  <si>
    <t>TOLIMA_LERIDA</t>
  </si>
  <si>
    <t>LIBANO</t>
  </si>
  <si>
    <t>LIBANO,COL</t>
  </si>
  <si>
    <t>4.9166667_-75.1666667</t>
  </si>
  <si>
    <t>TOLIMA,LIBANO</t>
  </si>
  <si>
    <t>TOLIMA_LIBANO</t>
  </si>
  <si>
    <t>MELGAR</t>
  </si>
  <si>
    <t>MELGAR,COL</t>
  </si>
  <si>
    <t>4.25_-74.5833333</t>
  </si>
  <si>
    <t>TOLIMA,MELGAR</t>
  </si>
  <si>
    <t>TOLIMA_MELGAR</t>
  </si>
  <si>
    <t>MURILLO</t>
  </si>
  <si>
    <t>MURILLO,COL</t>
  </si>
  <si>
    <t>4.8769444</t>
  </si>
  <si>
    <t>-75.1738889</t>
  </si>
  <si>
    <t>4.8769444_-75.1738889</t>
  </si>
  <si>
    <t>TOLIMA,MURILLO</t>
  </si>
  <si>
    <t>TOLIMA_MURILLO</t>
  </si>
  <si>
    <t>NATAGAIMA</t>
  </si>
  <si>
    <t>NATAGAIMA,COL</t>
  </si>
  <si>
    <t>3.5833333</t>
  </si>
  <si>
    <t>3.5833333_-75.0833333</t>
  </si>
  <si>
    <t>TOLIMA,NATAGAIMA</t>
  </si>
  <si>
    <t>TOLIMA_NATAGAIMA</t>
  </si>
  <si>
    <t>ORTEGA</t>
  </si>
  <si>
    <t>ORTEGA,COL</t>
  </si>
  <si>
    <t>3.9166667_-75.25</t>
  </si>
  <si>
    <t>TOLIMA,ORTEGA</t>
  </si>
  <si>
    <t>TOLIMA_ORTEGA</t>
  </si>
  <si>
    <t>PALOCABILDO</t>
  </si>
  <si>
    <t>PALOCABILDO,COL</t>
  </si>
  <si>
    <t>-75.0333333</t>
  </si>
  <si>
    <t>5.1333333_-75.0333333</t>
  </si>
  <si>
    <t>TOLIMA,PALOCABILDO</t>
  </si>
  <si>
    <t>TOLIMA_PALOCABILDO</t>
  </si>
  <si>
    <t>PIEDRAS</t>
  </si>
  <si>
    <t>PIEDRAS,COL</t>
  </si>
  <si>
    <t>4.5_-74.9166667</t>
  </si>
  <si>
    <t>TOLIMA,PIEDRAS</t>
  </si>
  <si>
    <t>TOLIMA_PIEDRAS</t>
  </si>
  <si>
    <t>PLANADAS</t>
  </si>
  <si>
    <t>PLANADAS,COL</t>
  </si>
  <si>
    <t>3.25_-75.75</t>
  </si>
  <si>
    <t>TOLIMA,PLANADAS</t>
  </si>
  <si>
    <t>TOLIMA_PLANADAS</t>
  </si>
  <si>
    <t>PRADO</t>
  </si>
  <si>
    <t>PRADO,COL</t>
  </si>
  <si>
    <t>3.75_-74.8333333</t>
  </si>
  <si>
    <t>TOLIMA,PRADO</t>
  </si>
  <si>
    <t>TOLIMA_PRADO</t>
  </si>
  <si>
    <t>PURIFICACION</t>
  </si>
  <si>
    <t>PURIFICACION,COL</t>
  </si>
  <si>
    <t>3.9166667_-74.9166667</t>
  </si>
  <si>
    <t>TOLIMA,PURIFICACION</t>
  </si>
  <si>
    <t>TOLIMA_PURIFICACION</t>
  </si>
  <si>
    <t>RIOBLANCO</t>
  </si>
  <si>
    <t>RIOBLANCO,COL</t>
  </si>
  <si>
    <t>3.5_-75.8333333</t>
  </si>
  <si>
    <t>TOLIMA,RIOBLANCO</t>
  </si>
  <si>
    <t>TOLIMA_RIOBLANCO</t>
  </si>
  <si>
    <t>RONCESVALLES</t>
  </si>
  <si>
    <t>RONCESVALLES,COL</t>
  </si>
  <si>
    <t>4.0833333_-75.5833333</t>
  </si>
  <si>
    <t>TOLIMA,RONCESVALLES</t>
  </si>
  <si>
    <t>TOLIMA_RONCESVALLES</t>
  </si>
  <si>
    <t>ROVIRA</t>
  </si>
  <si>
    <t>ROVIRA,COL</t>
  </si>
  <si>
    <t>4.25_-75.3333333</t>
  </si>
  <si>
    <t>TOLIMA,ROVIRA</t>
  </si>
  <si>
    <t>TOLIMA_ROVIRA</t>
  </si>
  <si>
    <t>SALDAÑA</t>
  </si>
  <si>
    <t>SALDAÑA,COL</t>
  </si>
  <si>
    <t>3.9347222</t>
  </si>
  <si>
    <t>-75.0202778</t>
  </si>
  <si>
    <t>3.9347222_-75.0202778</t>
  </si>
  <si>
    <t>TOLIMA,SALDAÑA</t>
  </si>
  <si>
    <t>TOLIMA_SALDAÑA</t>
  </si>
  <si>
    <t>SAN ANTONIO</t>
  </si>
  <si>
    <t>SAN ANTONIO,COL</t>
  </si>
  <si>
    <t>3.9166667_-75.5</t>
  </si>
  <si>
    <t>TOLIMA,SAN ANTONIO</t>
  </si>
  <si>
    <t>TOLIMA_SAN ANTONIO</t>
  </si>
  <si>
    <t>4.1666667_-75.0833333</t>
  </si>
  <si>
    <t>TOLIMA,SAN LUIS</t>
  </si>
  <si>
    <t>TOLIMA_SAN LUIS</t>
  </si>
  <si>
    <t>SAN SEBASTIAN DE MARIQUITA</t>
  </si>
  <si>
    <t>SAN SEBASTIAN DE MARIQUITA,COL</t>
  </si>
  <si>
    <t>5.25_-74.9166667</t>
  </si>
  <si>
    <t>TOLIMA,SAN SEBASTIAN DE MARIQUITA</t>
  </si>
  <si>
    <t>TOLIMA_SAN SEBASTIAN DE MARIQUITA</t>
  </si>
  <si>
    <t>SANTA ISABEL</t>
  </si>
  <si>
    <t>SANTA ISABEL,COL</t>
  </si>
  <si>
    <t>4.75_-75.1666667</t>
  </si>
  <si>
    <t>TOLIMA,SANTA ISABEL</t>
  </si>
  <si>
    <t>TOLIMA_SANTA ISABEL</t>
  </si>
  <si>
    <t>4.0833333_-74.7833333</t>
  </si>
  <si>
    <t>TOLIMA,SUAREZ</t>
  </si>
  <si>
    <t>TOLIMA_SUAREZ</t>
  </si>
  <si>
    <t>VALLE DE SAN JUAN</t>
  </si>
  <si>
    <t>VALLE DE SAN JUAN,COL</t>
  </si>
  <si>
    <t>4.25_-75.1666667</t>
  </si>
  <si>
    <t>TOLIMA,VALLE DE SAN JUAN</t>
  </si>
  <si>
    <t>TOLIMA_VALLE DE SAN JUAN</t>
  </si>
  <si>
    <t>VENADILLO</t>
  </si>
  <si>
    <t>VENADILLO,COL</t>
  </si>
  <si>
    <t>4.75_-74.9166667</t>
  </si>
  <si>
    <t>TOLIMA,VENADILLO</t>
  </si>
  <si>
    <t>TOLIMA_VENADILLO</t>
  </si>
  <si>
    <t>VILLAHERMOSA</t>
  </si>
  <si>
    <t>VILLAHERMOSA,COL</t>
  </si>
  <si>
    <t>5_-75.1666667</t>
  </si>
  <si>
    <t>TOLIMA,VILLAHERMOSA</t>
  </si>
  <si>
    <t>TOLIMA_VILLAHERMOSA</t>
  </si>
  <si>
    <t>VILLARRICA</t>
  </si>
  <si>
    <t>VILLARRICA,COL</t>
  </si>
  <si>
    <t>4</t>
  </si>
  <si>
    <t>4_-74.5833333</t>
  </si>
  <si>
    <t>TOLIMA,VILLARRICA</t>
  </si>
  <si>
    <t>TOLIMA_VILLARRICA</t>
  </si>
  <si>
    <t>VALLE DEL CAUCA</t>
  </si>
  <si>
    <t>ALCALA</t>
  </si>
  <si>
    <t>Valle del Cauca</t>
  </si>
  <si>
    <t>VALLE DEL CAUCA,COL</t>
  </si>
  <si>
    <t>ALCALA,COL</t>
  </si>
  <si>
    <t>4.6666667_-75.75</t>
  </si>
  <si>
    <t>VALLE DEL CAUCA,ALCALA</t>
  </si>
  <si>
    <t>VALLE DEL CAUCA_ALCALA</t>
  </si>
  <si>
    <t>ANDALUCIA</t>
  </si>
  <si>
    <t>ANDALUCIA,COL</t>
  </si>
  <si>
    <t>4.1741667</t>
  </si>
  <si>
    <t>-76.1702778</t>
  </si>
  <si>
    <t>4.1741667_-76.1702778</t>
  </si>
  <si>
    <t>VALLE DEL CAUCA,ANDALUCIA</t>
  </si>
  <si>
    <t>VALLE DEL CAUCA_ANDALUCIA</t>
  </si>
  <si>
    <t>ANSERMANUEVO</t>
  </si>
  <si>
    <t>ANSERMANUEVO,COL</t>
  </si>
  <si>
    <t>4.7972222</t>
  </si>
  <si>
    <t>-75.995</t>
  </si>
  <si>
    <t>4.7972222_-75.995</t>
  </si>
  <si>
    <t>VALLE DEL CAUCA,ANSERMANUEVO</t>
  </si>
  <si>
    <t>VALLE DEL CAUCA_ANSERMANUEVO</t>
  </si>
  <si>
    <t>-76.1333333</t>
  </si>
  <si>
    <t>4.7_-76.1333333</t>
  </si>
  <si>
    <t>VALLE DEL CAUCA,ARGELIA</t>
  </si>
  <si>
    <t>VALLE DEL CAUCA_ARGELIA</t>
  </si>
  <si>
    <t>4.3333333_-76.3333333</t>
  </si>
  <si>
    <t>VALLE DEL CAUCA,BOLIVAR</t>
  </si>
  <si>
    <t>VALLE DEL CAUCA_BOLIVAR</t>
  </si>
  <si>
    <t>BUENAVENTURA</t>
  </si>
  <si>
    <t>BUENAVENTURA,COL</t>
  </si>
  <si>
    <t>3.8933333</t>
  </si>
  <si>
    <t>-77.0697222</t>
  </si>
  <si>
    <t>3.8933333_-77.0697222</t>
  </si>
  <si>
    <t>VALLE DEL CAUCA,BUENAVENTURA</t>
  </si>
  <si>
    <t>VALLE DEL CAUCA_BUENAVENTURA</t>
  </si>
  <si>
    <t>BUGALAGRANDE</t>
  </si>
  <si>
    <t>BUGALAGRANDE,COL</t>
  </si>
  <si>
    <t>4.2094444</t>
  </si>
  <si>
    <t>-76.1602778</t>
  </si>
  <si>
    <t>4.2094444_-76.1602778</t>
  </si>
  <si>
    <t>VALLE DEL CAUCA,BUGALAGRANDE</t>
  </si>
  <si>
    <t>VALLE DEL CAUCA_BUGALAGRANDE</t>
  </si>
  <si>
    <t>CAICEDONIA</t>
  </si>
  <si>
    <t>CAICEDONIA,COL</t>
  </si>
  <si>
    <t>4.33365917459535</t>
  </si>
  <si>
    <t>-75.8342456817627</t>
  </si>
  <si>
    <t>4.33365917459535_-75.8342456817627</t>
  </si>
  <si>
    <t>VALLE DEL CAUCA,CAICEDONIA</t>
  </si>
  <si>
    <t>VALLE DEL CAUCA_CAICEDONIA</t>
  </si>
  <si>
    <t>CALI</t>
  </si>
  <si>
    <t>CALI,COL</t>
  </si>
  <si>
    <t>3.4372222</t>
  </si>
  <si>
    <t>-76.5225</t>
  </si>
  <si>
    <t>3.4372222_-76.5225</t>
  </si>
  <si>
    <t>VALLE DEL CAUCA,CALI</t>
  </si>
  <si>
    <t>VALLE DEL CAUCA_CALI</t>
  </si>
  <si>
    <t>CALIMA</t>
  </si>
  <si>
    <t>CALIMA,COL</t>
  </si>
  <si>
    <t>3.9166667_-76.6666667</t>
  </si>
  <si>
    <t>VALLE DEL CAUCA,CALIMA</t>
  </si>
  <si>
    <t>VALLE DEL CAUCA_CALIMA</t>
  </si>
  <si>
    <t>3.4130556</t>
  </si>
  <si>
    <t>-76.3511111</t>
  </si>
  <si>
    <t>3.4130556_-76.3511111</t>
  </si>
  <si>
    <t>VALLE DEL CAUCA,CANDELARIA</t>
  </si>
  <si>
    <t>VALLE DEL CAUCA_CANDELARIA</t>
  </si>
  <si>
    <t>CARTAGO</t>
  </si>
  <si>
    <t>CARTAGO,COL</t>
  </si>
  <si>
    <t>4.7463889</t>
  </si>
  <si>
    <t>4.7463889_-75.9116667</t>
  </si>
  <si>
    <t>VALLE DEL CAUCA,CARTAGO</t>
  </si>
  <si>
    <t>VALLE DEL CAUCA_CARTAGO</t>
  </si>
  <si>
    <t>DAGUA</t>
  </si>
  <si>
    <t>DAGUA,COL</t>
  </si>
  <si>
    <t>3.6602778</t>
  </si>
  <si>
    <t>-76.6927778</t>
  </si>
  <si>
    <t>3.6602778_-76.6927778</t>
  </si>
  <si>
    <t>VALLE DEL CAUCA,DAGUA</t>
  </si>
  <si>
    <t>VALLE DEL CAUCA_DAGUA</t>
  </si>
  <si>
    <t>EL AGUILA</t>
  </si>
  <si>
    <t>EL AGUILA,COL</t>
  </si>
  <si>
    <t>4.9166667_-76.0833333</t>
  </si>
  <si>
    <t>VALLE DEL CAUCA,EL AGUILA</t>
  </si>
  <si>
    <t>VALLE DEL CAUCA_EL AGUILA</t>
  </si>
  <si>
    <t>EL CAIRO</t>
  </si>
  <si>
    <t>EL CAIRO,COL</t>
  </si>
  <si>
    <t>4.75_-76.25</t>
  </si>
  <si>
    <t>VALLE DEL CAUCA,EL CAIRO</t>
  </si>
  <si>
    <t>VALLE DEL CAUCA_EL CAIRO</t>
  </si>
  <si>
    <t>EL CERRITO</t>
  </si>
  <si>
    <t>EL CERRITO,COL</t>
  </si>
  <si>
    <t>3.6666667_-76.1666667</t>
  </si>
  <si>
    <t>VALLE DEL CAUCA,EL CERRITO</t>
  </si>
  <si>
    <t>VALLE DEL CAUCA_EL CERRITO</t>
  </si>
  <si>
    <t>EL DOVIO</t>
  </si>
  <si>
    <t>EL DOVIO,COL</t>
  </si>
  <si>
    <t>4.5_-76.25</t>
  </si>
  <si>
    <t>VALLE DEL CAUCA,EL DOVIO</t>
  </si>
  <si>
    <t>VALLE DEL CAUCA_EL DOVIO</t>
  </si>
  <si>
    <t>FLORIDA</t>
  </si>
  <si>
    <t>FLORIDA,COL</t>
  </si>
  <si>
    <t>3.3275</t>
  </si>
  <si>
    <t>-76.2386111</t>
  </si>
  <si>
    <t>3.3275_-76.2386111</t>
  </si>
  <si>
    <t>VALLE DEL CAUCA,FLORIDA</t>
  </si>
  <si>
    <t>VALLE DEL CAUCA_FLORIDA</t>
  </si>
  <si>
    <t>GINEBRA</t>
  </si>
  <si>
    <t>GINEBRA,COL</t>
  </si>
  <si>
    <t>3.75_-76.1666667</t>
  </si>
  <si>
    <t>VALLE DEL CAUCA,GINEBRA</t>
  </si>
  <si>
    <t>VALLE DEL CAUCA_GINEBRA</t>
  </si>
  <si>
    <t>GUACARI</t>
  </si>
  <si>
    <t>GUACARI,COL</t>
  </si>
  <si>
    <t>3.7694444</t>
  </si>
  <si>
    <t>-76.3380556</t>
  </si>
  <si>
    <t>3.7694444_-76.3380556</t>
  </si>
  <si>
    <t>VALLE DEL CAUCA,GUACARI</t>
  </si>
  <si>
    <t>VALLE DEL CAUCA_GUACARI</t>
  </si>
  <si>
    <t>GUADALAJARA DE BUGA</t>
  </si>
  <si>
    <t>GUADALAJARA DE BUGA,COL</t>
  </si>
  <si>
    <t>3.9022222</t>
  </si>
  <si>
    <t>-76.3027778</t>
  </si>
  <si>
    <t>3.9022222_-76.3027778</t>
  </si>
  <si>
    <t>VALLE DEL CAUCA,GUADALAJARA DE BUGA</t>
  </si>
  <si>
    <t>VALLE DEL CAUCA_GUADALAJARA DE BUGA</t>
  </si>
  <si>
    <t>JAMUNDI</t>
  </si>
  <si>
    <t>JAMUNDI,COL</t>
  </si>
  <si>
    <t>3.1666667_-76.5833333</t>
  </si>
  <si>
    <t>VALLE DEL CAUCA,JAMUNDI</t>
  </si>
  <si>
    <t>VALLE DEL CAUCA_JAMUNDI</t>
  </si>
  <si>
    <t>LA CUMBRE</t>
  </si>
  <si>
    <t>LA CUMBRE,COL</t>
  </si>
  <si>
    <t>3.64944716066</t>
  </si>
  <si>
    <t>-76.5679322224</t>
  </si>
  <si>
    <t>VALLE DEL CAUCA_LA CUMBRE</t>
  </si>
  <si>
    <t>4.5358333</t>
  </si>
  <si>
    <t>-76.1066667</t>
  </si>
  <si>
    <t>4.5358333_-76.1066667</t>
  </si>
  <si>
    <t>VALLE DEL CAUCA,LA UNION</t>
  </si>
  <si>
    <t>VALLE DEL CAUCA_LA UNION</t>
  </si>
  <si>
    <t>VALLE DEL CAUCA,LA VICTORIA</t>
  </si>
  <si>
    <t>VALLE DEL CAUCA_LA VICTORIA</t>
  </si>
  <si>
    <t>OBANDO</t>
  </si>
  <si>
    <t>OBANDO,COL</t>
  </si>
  <si>
    <t>4.5833333_-75.9166667</t>
  </si>
  <si>
    <t>VALLE DEL CAUCA,OBANDO</t>
  </si>
  <si>
    <t>VALLE DEL CAUCA_OBANDO</t>
  </si>
  <si>
    <t>PALMIRA</t>
  </si>
  <si>
    <t>PALMIRA,COL</t>
  </si>
  <si>
    <t>3.5394444</t>
  </si>
  <si>
    <t>-76.3036111</t>
  </si>
  <si>
    <t>3.5394444_-76.3036111</t>
  </si>
  <si>
    <t>VALLE DEL CAUCA,PALMIRA</t>
  </si>
  <si>
    <t>VALLE DEL CAUCA_PALMIRA</t>
  </si>
  <si>
    <t>PRADERA</t>
  </si>
  <si>
    <t>PRADERA,COL</t>
  </si>
  <si>
    <t>3.4211111</t>
  </si>
  <si>
    <t>-76.2447222</t>
  </si>
  <si>
    <t>3.4211111_-76.2447222</t>
  </si>
  <si>
    <t>VALLE DEL CAUCA,PRADERA</t>
  </si>
  <si>
    <t>VALLE DEL CAUCA_PRADERA</t>
  </si>
  <si>
    <t>3.7833333</t>
  </si>
  <si>
    <t>3.7833333_-76.5</t>
  </si>
  <si>
    <t>VALLE DEL CAUCA,RESTREPO</t>
  </si>
  <si>
    <t>VALLE DEL CAUCA_RESTREPO</t>
  </si>
  <si>
    <t>RIOFRIO</t>
  </si>
  <si>
    <t>RIOFRIO,COL</t>
  </si>
  <si>
    <t>4.0833333_-76.3333333</t>
  </si>
  <si>
    <t>VALLE DEL CAUCA,RIOFRIO</t>
  </si>
  <si>
    <t>VALLE DEL CAUCA_RIOFRIO</t>
  </si>
  <si>
    <t>ROLDANILLO</t>
  </si>
  <si>
    <t>ROLDANILLO,COL</t>
  </si>
  <si>
    <t>4.4147222</t>
  </si>
  <si>
    <t>-76.1547222</t>
  </si>
  <si>
    <t>4.4147222_-76.1547222</t>
  </si>
  <si>
    <t>VALLE DEL CAUCA,ROLDANILLO</t>
  </si>
  <si>
    <t>VALLE DEL CAUCA_ROLDANILLO</t>
  </si>
  <si>
    <t>4_-76.1666667</t>
  </si>
  <si>
    <t>VALLE DEL CAUCA,SAN PEDRO</t>
  </si>
  <si>
    <t>VALLE DEL CAUCA_SAN PEDRO</t>
  </si>
  <si>
    <t>SEVILLA</t>
  </si>
  <si>
    <t>SEVILLA,COL</t>
  </si>
  <si>
    <t>4.2688889</t>
  </si>
  <si>
    <t>-75.9361111</t>
  </si>
  <si>
    <t>4.2688889_-75.9361111</t>
  </si>
  <si>
    <t>VALLE DEL CAUCA,SEVILLA</t>
  </si>
  <si>
    <t>VALLE DEL CAUCA_SEVILLA</t>
  </si>
  <si>
    <t>TORO</t>
  </si>
  <si>
    <t>TORO,COL</t>
  </si>
  <si>
    <t>4.6116667</t>
  </si>
  <si>
    <t>-76.0813889</t>
  </si>
  <si>
    <t>4.6116667_-76.0813889</t>
  </si>
  <si>
    <t>VALLE DEL CAUCA,TORO</t>
  </si>
  <si>
    <t>VALLE DEL CAUCA_TORO</t>
  </si>
  <si>
    <t>TRUJILLO</t>
  </si>
  <si>
    <t>TRUJILLO,COL</t>
  </si>
  <si>
    <t>4.25_-76.3333333</t>
  </si>
  <si>
    <t>VALLE DEL CAUCA,TRUJILLO</t>
  </si>
  <si>
    <t>VALLE DEL CAUCA_TRUJILLO</t>
  </si>
  <si>
    <t>TULUA</t>
  </si>
  <si>
    <t>TULUA,COL</t>
  </si>
  <si>
    <t>4.0866667</t>
  </si>
  <si>
    <t>4.0866667_-76.2</t>
  </si>
  <si>
    <t>VALLE DEL CAUCA,TULUA</t>
  </si>
  <si>
    <t>VALLE DEL CAUCA_TULUA</t>
  </si>
  <si>
    <t>ULLOA</t>
  </si>
  <si>
    <t>ULLOA,COL</t>
  </si>
  <si>
    <t>4.7166667</t>
  </si>
  <si>
    <t>4.7166667_-75.75</t>
  </si>
  <si>
    <t>VALLE DEL CAUCA,ULLOA</t>
  </si>
  <si>
    <t>VALLE DEL CAUCA_ULLOA</t>
  </si>
  <si>
    <t>VERSALLES</t>
  </si>
  <si>
    <t>VERSALLES,COL</t>
  </si>
  <si>
    <t>4.6666667_-76.25</t>
  </si>
  <si>
    <t>VALLE DEL CAUCA,VERSALLES</t>
  </si>
  <si>
    <t>VALLE DEL CAUCA_VERSALLES</t>
  </si>
  <si>
    <t>VIJES</t>
  </si>
  <si>
    <t>VIJES,COL</t>
  </si>
  <si>
    <t>3.6986111</t>
  </si>
  <si>
    <t>-76.4491667</t>
  </si>
  <si>
    <t>3.6986111_-76.4491667</t>
  </si>
  <si>
    <t>VALLE DEL CAUCA,VIJES</t>
  </si>
  <si>
    <t>VALLE DEL CAUCA_VIJES</t>
  </si>
  <si>
    <t>YOTOCO</t>
  </si>
  <si>
    <t>YOTOCO,COL</t>
  </si>
  <si>
    <t>3.9166667_-76.3333333</t>
  </si>
  <si>
    <t>VALLE DEL CAUCA,YOTOCO</t>
  </si>
  <si>
    <t>VALLE DEL CAUCA_YOTOCO</t>
  </si>
  <si>
    <t>YUMBO</t>
  </si>
  <si>
    <t>YUMBO,COL</t>
  </si>
  <si>
    <t>3.585</t>
  </si>
  <si>
    <t>-76.4958333</t>
  </si>
  <si>
    <t>3.585_-76.4958333</t>
  </si>
  <si>
    <t>VALLE DEL CAUCA,YUMBO</t>
  </si>
  <si>
    <t>VALLE DEL CAUCA_YUMBO</t>
  </si>
  <si>
    <t>ZARZAL</t>
  </si>
  <si>
    <t>ZARZAL,COL</t>
  </si>
  <si>
    <t>4.3983333</t>
  </si>
  <si>
    <t>-76.0772222</t>
  </si>
  <si>
    <t>4.3983333_-76.0772222</t>
  </si>
  <si>
    <t>VALLE DEL CAUCA,ZARZAL</t>
  </si>
  <si>
    <t>VALLE DEL CAUCA_ZARZAL</t>
  </si>
  <si>
    <t>VAUPES</t>
  </si>
  <si>
    <t>CARURU</t>
  </si>
  <si>
    <t>Vaupés</t>
  </si>
  <si>
    <t>VAUPES,COL</t>
  </si>
  <si>
    <t>CARURU,COL</t>
  </si>
  <si>
    <t>-70.7333333</t>
  </si>
  <si>
    <t>0.9166667_-70.7333333</t>
  </si>
  <si>
    <t>VAUPES,CARURU</t>
  </si>
  <si>
    <t>VAUPES_CARURU</t>
  </si>
  <si>
    <t>MITU</t>
  </si>
  <si>
    <t>MITU,COL</t>
  </si>
  <si>
    <t>1.1983333</t>
  </si>
  <si>
    <t>-70.1733333</t>
  </si>
  <si>
    <t>1.1983333_-70.1733333</t>
  </si>
  <si>
    <t>VAUPES,MITU</t>
  </si>
  <si>
    <t>VAUPES_MITU</t>
  </si>
  <si>
    <t>PACOA</t>
  </si>
  <si>
    <t>PACOA,COL</t>
  </si>
  <si>
    <t>0.0206980597677</t>
  </si>
  <si>
    <t>-71.0043392272</t>
  </si>
  <si>
    <t>VAUPES_PACOA</t>
  </si>
  <si>
    <t>PAPUNAUA</t>
  </si>
  <si>
    <t>PAPUNAUA,COL</t>
  </si>
  <si>
    <t>1.9074027999</t>
  </si>
  <si>
    <t>-70.7611674562</t>
  </si>
  <si>
    <t>VAUPES_PAPUNAUA</t>
  </si>
  <si>
    <t>TARAIRA</t>
  </si>
  <si>
    <t>TARAIRA,COL</t>
  </si>
  <si>
    <t>0.4938889</t>
  </si>
  <si>
    <t>-69.6669444</t>
  </si>
  <si>
    <t>0.4938889_-69.6669444</t>
  </si>
  <si>
    <t>VAUPES,TARAIRA</t>
  </si>
  <si>
    <t>VAUPES_TARAIRA</t>
  </si>
  <si>
    <t>YAVARATE</t>
  </si>
  <si>
    <t>YAVARATE,COL</t>
  </si>
  <si>
    <t>0.609141614694</t>
  </si>
  <si>
    <t>-69.2033373177</t>
  </si>
  <si>
    <t>VAUPES_YAVARATE</t>
  </si>
  <si>
    <t>VICHADA</t>
  </si>
  <si>
    <t>CUMARIBO</t>
  </si>
  <si>
    <t>Vichada</t>
  </si>
  <si>
    <t>VICHADA,COL</t>
  </si>
  <si>
    <t>CUMARIBO,COL</t>
  </si>
  <si>
    <t>4.4444444</t>
  </si>
  <si>
    <t>-69.8002778</t>
  </si>
  <si>
    <t>4.4444444_-69.8002778</t>
  </si>
  <si>
    <t>VICHADA,CUMARIBO</t>
  </si>
  <si>
    <t>VICHADA_CUMARIBO</t>
  </si>
  <si>
    <t>LA PRIMAVERA</t>
  </si>
  <si>
    <t>LA PRIMAVERA,COL</t>
  </si>
  <si>
    <t>5.4905556</t>
  </si>
  <si>
    <t>-70.4091667</t>
  </si>
  <si>
    <t>5.4905556_-70.4091667</t>
  </si>
  <si>
    <t>VICHADA,LA PRIMAVERA</t>
  </si>
  <si>
    <t>VICHADA_LA PRIMAVERA</t>
  </si>
  <si>
    <t>PUERTO CARREÑO</t>
  </si>
  <si>
    <t>PUERTO CARREÑO,COL</t>
  </si>
  <si>
    <t>6.1877778</t>
  </si>
  <si>
    <t>-67.4730556</t>
  </si>
  <si>
    <t>6.1877778_-67.4730556</t>
  </si>
  <si>
    <t>VICHADA,PUERTO CARREÑO</t>
  </si>
  <si>
    <t>VICHADA_PUERTO CARREÑO</t>
  </si>
  <si>
    <t>SAN JOSE DE OCUNE</t>
  </si>
  <si>
    <t>San José de Ocune</t>
  </si>
  <si>
    <t>SAN JOSE DE OCUNE,COL</t>
  </si>
  <si>
    <t>4.24678</t>
  </si>
  <si>
    <t>-70.325987</t>
  </si>
  <si>
    <t>VICHADA_SAN JOSE DE OCUNE</t>
  </si>
  <si>
    <t>SANTA RITA</t>
  </si>
  <si>
    <t>Santa Rita</t>
  </si>
  <si>
    <t>SANTA RITA,COL</t>
  </si>
  <si>
    <t>4.486496</t>
  </si>
  <si>
    <t>-69.791221</t>
  </si>
  <si>
    <t>VICHADA_SANTA RITA</t>
  </si>
  <si>
    <t>SANTA ROSALIA</t>
  </si>
  <si>
    <t>SANTA ROSALIA,COL</t>
  </si>
  <si>
    <t>5.1261111</t>
  </si>
  <si>
    <t>-70.8758333</t>
  </si>
  <si>
    <t>5.1261111_-70.8758333</t>
  </si>
  <si>
    <t>VICHADA,SANTA ROSALIA</t>
  </si>
  <si>
    <t>VICHADA_SANTA ROSALIA</t>
  </si>
  <si>
    <t>CODIGO ACCIÓN SIGESPLAN</t>
  </si>
  <si>
    <t>TIPO DE COMUNIDAD</t>
  </si>
  <si>
    <t>3. BENEFICIARIOS</t>
  </si>
  <si>
    <t xml:space="preserve">FORMATO DE ESTRUCTURA TÉCNICA ESQUEMAS ESPECIALES DE ACOMPAÑAMIENTO </t>
  </si>
  <si>
    <t xml:space="preserve">PROCESO DE REPARACIÓN INTEGRAL </t>
  </si>
  <si>
    <t xml:space="preserve">PROCEDIMIENTO FORMULACIÓN, IMPLEMENTACIÓN Y SEGUIMIENTO DE ESQUEMAS ESPECIALES DE ACOMPAÑAMIENTO </t>
  </si>
  <si>
    <t xml:space="preserve">ITEM </t>
  </si>
  <si>
    <t xml:space="preserve">ACTIVIDAD </t>
  </si>
  <si>
    <t>UNIDAD DE MEDIDA</t>
  </si>
  <si>
    <t>CANTIDAD</t>
  </si>
  <si>
    <t>MES 1</t>
  </si>
  <si>
    <t>MES 2</t>
  </si>
  <si>
    <t>MES 3</t>
  </si>
  <si>
    <t>MES 4</t>
  </si>
  <si>
    <t>S1</t>
  </si>
  <si>
    <t>S2</t>
  </si>
  <si>
    <t>S3</t>
  </si>
  <si>
    <t>S4</t>
  </si>
  <si>
    <t xml:space="preserve">Observaciones o comentarios: </t>
  </si>
  <si>
    <t>MES 5</t>
  </si>
  <si>
    <t>MES 6</t>
  </si>
  <si>
    <t>a</t>
  </si>
  <si>
    <t>b</t>
  </si>
  <si>
    <t>c</t>
  </si>
  <si>
    <t>d</t>
  </si>
  <si>
    <t>e</t>
  </si>
  <si>
    <t>f</t>
  </si>
  <si>
    <t>n</t>
  </si>
  <si>
    <t>g</t>
  </si>
  <si>
    <t>h</t>
  </si>
  <si>
    <t>i</t>
  </si>
  <si>
    <t>j</t>
  </si>
  <si>
    <t>k</t>
  </si>
  <si>
    <t>l</t>
  </si>
  <si>
    <t>m</t>
  </si>
  <si>
    <t>CONSECUTIVO</t>
  </si>
  <si>
    <t>DESCRIPCIÓN</t>
  </si>
  <si>
    <t>MEDIDA</t>
  </si>
  <si>
    <t>UNIDADES</t>
  </si>
  <si>
    <t>TOTAL</t>
  </si>
  <si>
    <t xml:space="preserve">NOTA: </t>
  </si>
  <si>
    <t>No. APOYOS FAMILIA</t>
  </si>
  <si>
    <t>MONTO POR FAMILIA</t>
  </si>
  <si>
    <t>LINEA DE INVERSION PROYECTOS AGROPECUARIOS</t>
  </si>
  <si>
    <t>LINEA</t>
  </si>
  <si>
    <t>TIPO DE KIT</t>
  </si>
  <si>
    <t>INSUMO</t>
  </si>
  <si>
    <t>DESCRIPCION</t>
  </si>
  <si>
    <t>VALOR</t>
  </si>
  <si>
    <t>PECUARIA</t>
  </si>
  <si>
    <t>GALLINAS PONEDORAS</t>
  </si>
  <si>
    <t>Gallinas ponedoras roja línea HY LINE BROWN</t>
  </si>
  <si>
    <t>16 semanas de edad, despicadas, Vacunadas peso aproximado de 1.200 kg a 1.300 kg</t>
  </si>
  <si>
    <t>UNIDAD</t>
  </si>
  <si>
    <t>Gallinas ponedoras Hy Line Brown, Isa Babook o Isa Brown de 16 semanas de edad, despicadas, plan vacunal completo proveniente de granja avícola Biosegura: Gallina de 16 semanas o su equivalente en días, peso aproximado de 1.300 kg a 1.400 kg, con variación del 5% proceder de granja avícola registrada y certificada por el ICA, como granja avícola biosegura (GAB) cumplir con lo establecido en la resolución 3651 de 2014 a partir del artículo 17,18,1</t>
  </si>
  <si>
    <t xml:space="preserve">Alimento para gallinas ponedoras </t>
  </si>
  <si>
    <t xml:space="preserve">Composición de: concentrado para gallinas ponedoras etapa producción peletizado con las siguientes características: </t>
  </si>
  <si>
    <t>Bulto de 40 kilos</t>
  </si>
  <si>
    <t xml:space="preserve">humedad max 13%, </t>
  </si>
  <si>
    <t xml:space="preserve">proteína min. 14%, </t>
  </si>
  <si>
    <t xml:space="preserve">grasa min. 2.5%, </t>
  </si>
  <si>
    <t xml:space="preserve">fibra max. 5%, </t>
  </si>
  <si>
    <t>ceniza max. 15%,</t>
  </si>
  <si>
    <t xml:space="preserve">calcio min. 3.7%, </t>
  </si>
  <si>
    <t xml:space="preserve">fosforo min 0.5%. </t>
  </si>
  <si>
    <t>Con fecha de vencimiento vigente con un tiempo de un año a la fecha de entrega, con su respectivo registro ICA, Procedente de casa comercial reconocida en el mercado, con más de 10 años de experiencia. Bulto por 40Kg.</t>
  </si>
  <si>
    <t xml:space="preserve">Malla de gallinero </t>
  </si>
  <si>
    <t>Con especificaciones 1 1/4pulgadas, 1,50x30 m metálica, Malla Cuadrada de muy buena calidad y de gran resistencia, sistema de enlace reforzado y acoples y cerramientos precisos</t>
  </si>
  <si>
    <t>Rollo</t>
  </si>
  <si>
    <t xml:space="preserve">Bebedero de volteo </t>
  </si>
  <si>
    <t>Capacidad de 5 litros</t>
  </si>
  <si>
    <t>Unidad</t>
  </si>
  <si>
    <t>Con diámetro de 30cm, altura 24cm peso de 575gr</t>
  </si>
  <si>
    <t>Comedero para aves</t>
  </si>
  <si>
    <t>Capacidad de 18 Kilos, con cúpula invertida con base sobre la cual cae el alimento de manera automática, con diámetro de 38,5cm, altura de 39cm peso 1300gr</t>
  </si>
  <si>
    <t xml:space="preserve">Ponederos. </t>
  </si>
  <si>
    <t>Nido Ponedero galvanizado Para Gallina Ponedora De 18 Puestos</t>
  </si>
  <si>
    <t xml:space="preserve">Cascarilla de arroz. </t>
  </si>
  <si>
    <t>Pacas de cascarilla prensada, libre de humedad, moho e insectos.</t>
  </si>
  <si>
    <t>Paca</t>
  </si>
  <si>
    <t>Cubetas plásticas para huevos</t>
  </si>
  <si>
    <t>Medidas: 295 x 295 x 56 ml</t>
  </si>
  <si>
    <t>Paquete x 10 Unidades</t>
  </si>
  <si>
    <t>Peso: 172 gramos</t>
  </si>
  <si>
    <t>Capacidad: 30 Unidades para huevos A, AA y extra</t>
  </si>
  <si>
    <t>Material: Polietileno de alta inyección</t>
  </si>
  <si>
    <t>POLLOS DE ENGORDE</t>
  </si>
  <si>
    <t xml:space="preserve">Pollos de engorde </t>
  </si>
  <si>
    <t>De 2 semanas de nacidos, se debe tener en cuenta que el pollo sea de buena calidad, deberá estar limpio, parándose firmemente y caminando bien, mostrándose alerta y activo. No debe haber presencia de malformaciones (patas torcidas, cuellos doblados o picos cruzados).</t>
  </si>
  <si>
    <t>con sus respectivos registros de vacunación según la resolución 3652 del ICA-para granjas avícolas bioseguras.</t>
  </si>
  <si>
    <t xml:space="preserve">Alimento para pollos de iniciación </t>
  </si>
  <si>
    <t xml:space="preserve">Concentrado para pollitos completo libre de antibióticos promotores de crecimiento etapa iniciación peletizado con las siguientes características: </t>
  </si>
  <si>
    <t>Bulto por 40 Kilos</t>
  </si>
  <si>
    <t xml:space="preserve">21.0% PROTEINA (MIN) </t>
  </si>
  <si>
    <t>2.0% GRASA(MIN)</t>
  </si>
  <si>
    <t>13.0% HUMEDAD (MÁX)</t>
  </si>
  <si>
    <t>5.0% FIBRA (MÁX)</t>
  </si>
  <si>
    <t>8.0% CENIZA (MÁX)</t>
  </si>
  <si>
    <t>Con fecha de vencimiento vigente con un tiempo de un año a la fecha de entrega, con su respectivo registro ICA.</t>
  </si>
  <si>
    <t>Procedente de casa comercial reconocida en el mercado, con más de 10 años de experiencia</t>
  </si>
  <si>
    <t>Alimento para pollos de Engorde</t>
  </si>
  <si>
    <t xml:space="preserve">19.0% PROTEINA (MIN) </t>
  </si>
  <si>
    <t>2.5% GRASA(MIN)</t>
  </si>
  <si>
    <t>Comedero para Pollos</t>
  </si>
  <si>
    <t>Comedero para diferentes edades, con dimensiones de 26cm, altura de 19cm y peso 480gr con capacidad de 4kg.</t>
  </si>
  <si>
    <t xml:space="preserve">Cascarilla de arroz </t>
  </si>
  <si>
    <t xml:space="preserve">Tejas </t>
  </si>
  <si>
    <r>
      <t>Teja ondulada de alta resistencia a la intemperie, fácil instalación, moderno diseño dimensiones</t>
    </r>
    <r>
      <rPr>
        <sz val="10"/>
        <color rgb="FF333333"/>
        <rFont val="Verdana"/>
        <family val="2"/>
      </rPr>
      <t xml:space="preserve"> 3.048x0.80mt Cal 35 0.17mm con cumplimiento a la norma NTC 4011</t>
    </r>
  </si>
  <si>
    <t>CERDOS DE ENGORDE</t>
  </si>
  <si>
    <t>Lechón para engorde</t>
  </si>
  <si>
    <t>Lechón proveniente de raza Pietran, con todo su plan sanitario, destetado para engorde de 30 días de buena genética cuyo peso oscile entre 6 a 8 kilos.</t>
  </si>
  <si>
    <t xml:space="preserve">el semoviente debe estar en estado de salud perfecto, buena configuración anatómica, en su aspecto fenotípico, sin defectos en patas y pezuñas. </t>
  </si>
  <si>
    <t xml:space="preserve">Alimento de Iniciación para lechones </t>
  </si>
  <si>
    <t xml:space="preserve">Concentrado para Suministrar a lechones desde los diez (10) kilogramos de peso, hasta cuando estos alcancen un peso de veinte (20) kilogramos, como complemento de la leche materna, peletizado con las siguientes características: </t>
  </si>
  <si>
    <t xml:space="preserve">Bulto de 40 kilos </t>
  </si>
  <si>
    <t>PROTEÍNA (MÍN) 20%</t>
  </si>
  <si>
    <t>GRASA(MÍN) 5%</t>
  </si>
  <si>
    <t>HUMEDAD (MÁX) 13%</t>
  </si>
  <si>
    <t>FIBRA (MÁX) 4%</t>
  </si>
  <si>
    <t>CENIZA (MÁX) 9%</t>
  </si>
  <si>
    <t xml:space="preserve">Alimento de levante para lechones </t>
  </si>
  <si>
    <t xml:space="preserve">Concentrado para suministrar a cerdos desde los veinte (20) y veinticinco (25) kilos de peso, hasta que obtenga un peso de cincuenta y cinco (55) a sesenta (60) kilos aproximadamente, peletizado con las siguientes características: </t>
  </si>
  <si>
    <t>PROTEÍNA (MÍN) 17%</t>
  </si>
  <si>
    <t>GRASA(MÍN) 3%</t>
  </si>
  <si>
    <t>HUMEDAD (MÁX) 12%</t>
  </si>
  <si>
    <t>FIBRA (MÁX) 6%</t>
  </si>
  <si>
    <t>Comedero para lechón</t>
  </si>
  <si>
    <t>Comedero plástico para lechones con tolva de capacidad de 10 kg de alimento para cerdos.</t>
  </si>
  <si>
    <t>Bebedero</t>
  </si>
  <si>
    <t>Bebedero cisterna 16 lts automático</t>
  </si>
  <si>
    <t>INSUMOS VETERINARIOS PARA FORTALECIMIENTO GANADERO</t>
  </si>
  <si>
    <t xml:space="preserve">COMPLEJO B </t>
  </si>
  <si>
    <t>(TIAMINA, NIACINA, RIVOFLAVINA) X 500 ML</t>
  </si>
  <si>
    <t>FRASCO x 500ml</t>
  </si>
  <si>
    <t>IVERMECTINA 3,15</t>
  </si>
  <si>
    <t>IVERMECTINA 3.15% es un endectocida de larga acción Composición Por cada ml Ivermectina 31.5 mg Excipientes cs 1 ml, inyectable</t>
  </si>
  <si>
    <t>ALBENDAZOL 25%</t>
  </si>
  <si>
    <t>ALBENDAZOL 25% CO X 100ML Suspensión Oral Antiparasitario de uso interno de amplio espectro con factor anti-anémico.</t>
  </si>
  <si>
    <t>Litro</t>
  </si>
  <si>
    <t>CIPERMETRINA E.C. 15%</t>
  </si>
  <si>
    <t>Mosquicida y garrapaticida, indicado en baños por aspersión e inmersión.</t>
  </si>
  <si>
    <t xml:space="preserve">GUANTES DE PALPAR </t>
  </si>
  <si>
    <t xml:space="preserve">Semi sensitivo X CAJA 100 </t>
  </si>
  <si>
    <t xml:space="preserve">GUANTES  </t>
  </si>
  <si>
    <t xml:space="preserve">Guantes de nitrilo para examen </t>
  </si>
  <si>
    <t>- 1 caja por 100 unidades</t>
  </si>
  <si>
    <t>BALDE</t>
  </si>
  <si>
    <t>Material plástico capacidad de 12 Litros</t>
  </si>
  <si>
    <t>BÁSCULA ELECTRÓNICA DIGITAL</t>
  </si>
  <si>
    <t>Báscula Electrónica Digital 40Kg</t>
  </si>
  <si>
    <t>Ancho 34 centímetros</t>
  </si>
  <si>
    <t>Alto 12 centímetros</t>
  </si>
  <si>
    <t>Largo 33 centímetros</t>
  </si>
  <si>
    <t>Garantía 1 mes</t>
  </si>
  <si>
    <t>AGUJAS</t>
  </si>
  <si>
    <t>Aguja 16Gx1” Caja x100</t>
  </si>
  <si>
    <t>Aguja 16Gx1 ½” Caja x100</t>
  </si>
  <si>
    <t>Aguja 16Gx1/2” Caja x100</t>
  </si>
  <si>
    <t>Aguja 18Gx1” Caja x100</t>
  </si>
  <si>
    <t>Aguja 18Gx1/2” Caja x100</t>
  </si>
  <si>
    <t>Aguja 18Gx1/1/2” Caja x100</t>
  </si>
  <si>
    <t>JERINGAS</t>
  </si>
  <si>
    <t>Jeringa desechable 5ml</t>
  </si>
  <si>
    <t>Caja x100</t>
  </si>
  <si>
    <t>Jeringa desechable 10ml</t>
  </si>
  <si>
    <t xml:space="preserve">Jeringa desechable 50ml </t>
  </si>
  <si>
    <t>Caja x25</t>
  </si>
  <si>
    <t xml:space="preserve">MANILA DE ALGODON </t>
  </si>
  <si>
    <t>Diámetro 12mm ½” Fibra de polipropileno Rollo x 20Mts</t>
  </si>
  <si>
    <t>MANILA DE ALGODON</t>
  </si>
  <si>
    <t>Diámetro 10 mm 3/8” Fibra Nylon Rollo x 20Mts</t>
  </si>
  <si>
    <t>JARRA MEDIDORA</t>
  </si>
  <si>
    <t>Taza Medidora 1500 Ml 1.5 Litros Plástica 7 Tazas</t>
  </si>
  <si>
    <t xml:space="preserve">CANTINAS </t>
  </si>
  <si>
    <t>De aluminio con cierre hermético unidad x 40 litros</t>
  </si>
  <si>
    <t>FILTRO PARA LECHE</t>
  </si>
  <si>
    <t>Materiales: Polietileno de alta, acero, malla papel, 100% nylón monofilamento de 150 micras (µ) y aluminio.</t>
  </si>
  <si>
    <t>ALIMENTO PARA GANADO DE LECHE</t>
  </si>
  <si>
    <t>Concentrado para ganado bovino en</t>
  </si>
  <si>
    <t>Bulto x 40 Kilogramos</t>
  </si>
  <si>
    <t xml:space="preserve">producción de leche, producto peletizado, composición </t>
  </si>
  <si>
    <t xml:space="preserve">Proteína (%): 12, </t>
  </si>
  <si>
    <t xml:space="preserve">Grasa (%): 3, </t>
  </si>
  <si>
    <t xml:space="preserve">Ceniza (%): 13, </t>
  </si>
  <si>
    <t>Fibra (%): 25,</t>
  </si>
  <si>
    <t xml:space="preserve">Humedad (%): 14 </t>
  </si>
  <si>
    <t xml:space="preserve">SAL MINERAL PARA GANADO DE LECHE </t>
  </si>
  <si>
    <t>Sal mineralizada para ganado bovino en producción de leche al 15%</t>
  </si>
  <si>
    <t>ALIMENTO PARA GANADO DE CEBA</t>
  </si>
  <si>
    <t>Concentrado para la suplementación alimenticia de ganados de cría, carne o doble propósito en lactancia que consuman pastos con un contenido de proteína cruda menor del 9%.</t>
  </si>
  <si>
    <t>Proteína Mínimo 40.0%</t>
  </si>
  <si>
    <t>Grasa Mínimo 3.0%</t>
  </si>
  <si>
    <t>Fibra Mínimo 10.0%</t>
  </si>
  <si>
    <t>Cenizas Máximo 10.0%</t>
  </si>
  <si>
    <t>Humedad Mínimo 13.0%</t>
  </si>
  <si>
    <t>SAL MINERAL PARA GANADO DE CEBA</t>
  </si>
  <si>
    <t>Sal mineralizada para bovinos en crecimiento y ceba al 6%</t>
  </si>
  <si>
    <t>AGRICOLA</t>
  </si>
  <si>
    <t>MAQUINARIA PARA POSCOSECHA</t>
  </si>
  <si>
    <t>TOSTADORA DE CAFÉ</t>
  </si>
  <si>
    <t>Su mecanismo de calentamiento bien sea con gas natural o gas propano, dirigido por medio de una termocupula y un pirómetro digital hace que su temperatura sea la adecuada.</t>
  </si>
  <si>
    <t>14.250.000+ IVA</t>
  </si>
  <si>
    <t>La tostadora posee un mecanismo incorporado de enfriamiento del café.</t>
  </si>
  <si>
    <t>capacidades desde 15Kg/Bache.</t>
  </si>
  <si>
    <t>DESHIDRATADOR DE FRUTAS</t>
  </si>
  <si>
    <t xml:space="preserve">Deshidratador con las siguientes características </t>
  </si>
  <si>
    <t xml:space="preserve">puertas: 1 bandejas: 11 </t>
  </si>
  <si>
    <t xml:space="preserve">capacidad por bandeja: 4kl rango de temperatura: 20° a70°c </t>
  </si>
  <si>
    <t xml:space="preserve">voltaje: 220v </t>
  </si>
  <si>
    <t xml:space="preserve">frecuencia: 60hz </t>
  </si>
  <si>
    <t xml:space="preserve">watts: 2400 </t>
  </si>
  <si>
    <t>bandejas de 48.8 x 68.9 x 5.5 h. el espacio entre las bandejas es de 3 cms.</t>
  </si>
  <si>
    <t>LAVADORA DE FRUTAS</t>
  </si>
  <si>
    <t>Uso para el lavado industrial de hojas de verduras tales como lechugas, espinacas, acelgas y frutas tales como maracuyá, perra, guayaba, fresa, mora, lulo entre otros.</t>
  </si>
  <si>
    <t>Lavadora de frutas por inmersión acero inoxidable tipo 304. capacidad: hasta 1 tonelada/hora dimensiones: 1028 x 2233 x 1738 mm (a x l x h) peso: 250 kg aprox. 220v 60 hz trifásico (otros voltajes y/o ciclajes)</t>
  </si>
  <si>
    <t>DESPULPADORA DE FRUTAS</t>
  </si>
  <si>
    <t>características técnicas</t>
  </si>
  <si>
    <t>construcción: acero inoxidable aisi 304. capacidad: 700 -1000 kg/h depende de la fruta. dimensiones: 600 x 868 x 1514 mm (a x l x h) peso: 90 kg aprox. 220v 60 hz trifásico (otros voltajes y/o ciclajes)</t>
  </si>
  <si>
    <t>características generales:</t>
  </si>
  <si>
    <t>tolva, guarda y tamiz desmontables para un rápido lavado entre productos diferentes. equipo robusto con tamices calibre 16 (1.5mm) que garantiza su durabilidad. interior soldado 100% para facilitar la limpieza y seguridad sanitaria. permite el procesamiento de baches más amplios de producción. opcional: variador de velocidad.</t>
  </si>
  <si>
    <t>EMPACADORA AL VACIO</t>
  </si>
  <si>
    <t>Capacidad de la bomba: 4 m3/h longitud barra de soldadura: 280 mm potencia total: 100 w presión vacío (máxima): 2 mbar alimentación eléctrica: 120 v / 50-60 hz / 1 ~ (2.1 a) dimensiones internas ancho: 288 mm fondo: 333 mm alto: 110 mm dimensiones exteriores ancho: 337 mm fondo: 431 mm alto: 307 mm peso neto: 23 kg nivel de ruido a 1 m: db(a) ruido de fondo: 32 db(a)</t>
  </si>
  <si>
    <t>SELLADORA</t>
  </si>
  <si>
    <t>Sellos por hora: 1200 - 1800, barra de sellado de 350 mm de largo peso: 20 kg</t>
  </si>
  <si>
    <t>BASCULA DE 150KG</t>
  </si>
  <si>
    <t xml:space="preserve">Material de construcción: acero inoxidable y teclado protegido con membrana impermeable. tipo de productos que se pueden pesar: pollo, fruta, verdura, ingredientes, carnes, cajones, cajas proteccion ip: diseñada para uso en ambientes hostiles y húmedos. función acumulación de peso voltaje: fuente de alimentación externa: 110-220 vca </t>
  </si>
  <si>
    <t xml:space="preserve">Unidad </t>
  </si>
  <si>
    <t xml:space="preserve">dimensiones bandeja: alto: 450 ancho: 570 mm. dimensiones embalaje: alto:200 mm ancho: 490 mm profundidad: 1060 mm peso neto: 14,8 kg (sin batería – incluye cabezal) peso bruto: 18,2 kg equipo de 150kg mínimo 50gr (tara maxima 50kg) </t>
  </si>
  <si>
    <t>capacidad: 150 kg peso: 18.3 kg dimensiones: alto: 500 mm ancho: 390 mm profundidad: 440 mm</t>
  </si>
  <si>
    <t>MANILA DE ALGODÓN - Diámetro 12mm ½” Fibra de polipropileno Rollo x 20Mts</t>
  </si>
  <si>
    <t>MANILA DE ALGODÓN - Diámetro 10 mm 3/8” Fibra Nylon Rollo x 20Mts</t>
  </si>
  <si>
    <t>CANTINAS</t>
  </si>
  <si>
    <t>CODIGO</t>
  </si>
  <si>
    <t>VALOR UNITARIO</t>
  </si>
  <si>
    <t>DESCRIPCION DEL APORTE</t>
  </si>
  <si>
    <t>ENTIDAD APORTANTE</t>
  </si>
  <si>
    <t>UARIV</t>
  </si>
  <si>
    <t>ALCALDIA</t>
  </si>
  <si>
    <t>COMUNIDAD</t>
  </si>
  <si>
    <t>COFINANCIADOR/COOPERANTE</t>
  </si>
  <si>
    <t>GOBERNACIÓN</t>
  </si>
  <si>
    <t>APORTE COFINANCIADOR/COOPERANTE ($)</t>
  </si>
  <si>
    <t>VALOR ($)</t>
  </si>
  <si>
    <t>COSTO POR FAMILIA</t>
  </si>
  <si>
    <t>FORMATO DE ESTRUCTURA TÉCNICA ESQUEMAS ESPECIALES DE ACOMPAÑAMIENTO - PROYECTOS AGROPECUARIOS</t>
  </si>
  <si>
    <t>PROCESO DE REPARACIÓN INTEGRAL</t>
  </si>
  <si>
    <t>FIRMA</t>
  </si>
  <si>
    <t>NOMBRE ALCALDE</t>
  </si>
  <si>
    <t>TELÉFONO:</t>
  </si>
  <si>
    <t>CORREO ELECTRÓNICO:</t>
  </si>
  <si>
    <t/>
  </si>
  <si>
    <t>RESPONSABLE FORMULACIÓN DEL PROYECTO</t>
  </si>
  <si>
    <t>FIRMA:</t>
  </si>
  <si>
    <t>NOMBRE</t>
  </si>
  <si>
    <t>REPRESENTANTE DE LA COMUNIDAD/GRUPO ASOCIATIVO</t>
  </si>
  <si>
    <r>
      <t>POR EL MUNICIPIO Y/O DISTRITO</t>
    </r>
    <r>
      <rPr>
        <sz val="8"/>
        <rFont val="Verdana"/>
        <family val="2"/>
      </rPr>
      <t xml:space="preserve"> DE</t>
    </r>
  </si>
  <si>
    <t>CONCAT</t>
  </si>
  <si>
    <t>TIPO DE KIT (SELECCIONAR)</t>
  </si>
  <si>
    <t>4. SITUACIÓN ACTUAL/DESCRIPCIÓN DE LA NECESIDAD</t>
  </si>
  <si>
    <t xml:space="preserve">5. OBJETIVO GENERAL </t>
  </si>
  <si>
    <t>6. DESCRIPCIÓN DEL PROYECTO (Caracterización técnica)</t>
  </si>
  <si>
    <t>7. METAS DEL PROYECTO</t>
  </si>
  <si>
    <t>9. INSUMOS</t>
  </si>
  <si>
    <t>10. PLAN DE INVERSIÓN GLOBAL DEL PROYECTO</t>
  </si>
  <si>
    <r>
      <t>Teja ondulada de alta resistencia a la intemperie, fácil instalación, moderno diseño dimensiones</t>
    </r>
    <r>
      <rPr>
        <sz val="15"/>
        <color rgb="FF333333"/>
        <rFont val="Verdana"/>
        <family val="2"/>
      </rPr>
      <t xml:space="preserve"> 3.048x0.80mt Cal 35 0.17mm con cumplimiento a la norma NTC 4011</t>
    </r>
  </si>
  <si>
    <t>DESCRIPCION LINEA DE INVERSION PROYECTOS AGROPECUARIOS</t>
  </si>
  <si>
    <t xml:space="preserve">INSTRUCTIVO PARA EL CORRECTO DILIGENCIAMIENTO DEL FORMATO DE ESTRUCTURA TÉCNICA ESQUEMAS ESPECIALES DE ACOMPAÑAMIENTO COMUNITARIO. </t>
  </si>
  <si>
    <t>Lea y diligencie el formato con la información solicitada. En el caso de las preguntas abiertas, sea claro, conciso y preciso con la información que se registra.</t>
  </si>
  <si>
    <t>HOJA 1</t>
  </si>
  <si>
    <t>PROCESO DE REPARCIÓN INTEGRAL</t>
  </si>
  <si>
    <t>PROCEDIMIENTO FORMULACIÓN, IMPLEMENTACIÓN Y SEGUIMIENTO DE ESQUEMAS ESPECIALES DE ACOMPAÑAMIENTO.</t>
  </si>
  <si>
    <t>HOJA 2</t>
  </si>
  <si>
    <t>HOJA 3</t>
  </si>
  <si>
    <t>HOJA 4</t>
  </si>
  <si>
    <t>Indicar el Codigo asignado a la accion del plan</t>
  </si>
  <si>
    <t xml:space="preserve"> Indique el nombre asignado para el esquema de acuerdo a la accion del plan</t>
  </si>
  <si>
    <t>Indique el nombre de la alcaldia que presenta el esquema</t>
  </si>
  <si>
    <t>Indicar el tiempo de ejecucion que debe ser 6 meses</t>
  </si>
  <si>
    <t>Corresponde a el valor de los insumos que aportara la Unidad para la ejecucion del proyecto</t>
  </si>
  <si>
    <t>Indicar el valor del aporte de contrapartida</t>
  </si>
  <si>
    <t>Indicar si el proyecto se implementara en zona rural o urbana</t>
  </si>
  <si>
    <t>Digite el código DANE del municipio de acuerdo con la tabla anexa.</t>
  </si>
  <si>
    <t>Esta información se genera automáticamente con el código del DANE.</t>
  </si>
  <si>
    <t xml:space="preserve">Indique el nombre de la vereda si es zona rural, o el nombre del barrio si es zona urbana. </t>
  </si>
  <si>
    <t>Indicar el Numero de familias que resultan del listado de beneficiario</t>
  </si>
  <si>
    <t>Indicar el numero de personas que resulta de la suma de los integrantes de cada familia en el listado de beneficiarios.</t>
  </si>
  <si>
    <t>Indicar si pertenece a una comunidad étnica y no étnica.</t>
  </si>
  <si>
    <t>Se describe la problemática que genera la formulación del proyecto, indicar las condiciones actuales de la produccion que generan este proyecto.</t>
  </si>
  <si>
    <t xml:space="preserve">Enuncie el objetivo principal o finalidad que se busca alcanzar en el espacio y en el tiempo con la ejecución del Esquema. Este debe establecer una relación directa entre la descripcion de la necesidad planteada y lo que persigue el esquema. El objetivo debe ser uno sólo, expresado como un verbo en infinitivo, debe plantear que se va ha a hacer y para qué se va ha hacer. El objetivo debe ser realista, medible y cuantificable. </t>
  </si>
  <si>
    <t>Especificar las características técnicas para la formulación del proyectocomo la ubicación exacta del lugar de implementación de la propuesta; y describir las condiciones climáticas y tipo de suelo de la vereda o corregimiento en el que se encuentre la parcela o terreno en el cual se implementará la actividad agropecuaria, Adicional describir cuál es el sistema de producción agropecuaria que se utilizará para la implementación de la propuesta; de manera que se garantice un uso más eficiente de los recursos.</t>
  </si>
  <si>
    <t>En este punto se deberán establecer de manera clara y detallada las metas y resultados que esperan obtener a partir de la implementación de la propuesta presentada; expresados en términos cuantitativos (cantidades), en términos de tiempo (semanas, meses, etc.) y/o en términos cualitativos (descripción de la calidad de los resultados esperados, es decir analizándolos en comparación con la situación actual).</t>
  </si>
  <si>
    <t>Deberá establecer el cronograma de ejecución de las actividades planteadas para el cumplimiento del objetivo teniendo en cuenta las actividades que se realizan durante el desarrollo del proyecto, como el apoyo de suministros, la asistencia técnica, entre otros.</t>
  </si>
  <si>
    <t>Se debera seleccionar el tipo de kit que solicitan a la Unidad, de acuerdo al objeto del proyecto.</t>
  </si>
  <si>
    <t>En este punto se deberá establecer de manera general o resumida el presupuesto requerido para la ejecución del proyecto presentado.</t>
  </si>
  <si>
    <t>Versión</t>
  </si>
  <si>
    <t>Fecha de Cambio</t>
  </si>
  <si>
    <t>Descripción de la modificación</t>
  </si>
  <si>
    <t>Creación del documento.</t>
  </si>
  <si>
    <t>Es la sumatoria del valor total del proyecto este ya se encuentra formulado</t>
  </si>
  <si>
    <t>Versión: 01</t>
  </si>
  <si>
    <t>Código: 423,08,08-12</t>
  </si>
  <si>
    <t>Fecha: 13/09/2021</t>
  </si>
  <si>
    <t>V1</t>
  </si>
  <si>
    <t>Página: 1 de 6</t>
  </si>
  <si>
    <t>Página: 2 de 6</t>
  </si>
  <si>
    <t>Página: 3 de 6</t>
  </si>
  <si>
    <t>Página: 5 de 6</t>
  </si>
  <si>
    <t>Pagina: 6 de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</si>
</sst>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_);_(* \(#,##0\);_(* &quot;-&quot;_);_(@_)"/>
    <numFmt numFmtId="167" formatCode="_(* #,##0.00_);_(* \(#,##0.00\);_(* &quot;-&quot;??_);_(@_)"/>
    <numFmt numFmtId="168" formatCode="_(* #,##0_);_(* \(#,##0\);_(* &quot;-&quot;??_);_(@_)"/>
    <numFmt numFmtId="169" formatCode="&quot;$&quot;\ #,##0.00"/>
  </numFmts>
  <fonts count="43" x14ac:knownFonts="1">
    <font>
      <sz val="10"/>
      <name val="Arial"/>
      <family val="2"/>
    </font>
    <font>
      <sz val="11"/>
      <color theme="1"/>
      <name val="Calibri"/>
      <family val="2"/>
      <scheme val="minor"/>
    </font>
    <font>
      <sz val="11"/>
      <color theme="1"/>
      <name val="Calibri"/>
      <family val="2"/>
      <scheme val="minor"/>
    </font>
    <font>
      <sz val="10"/>
      <name val="Arial"/>
      <family val="2"/>
    </font>
    <font>
      <sz val="9"/>
      <name val="Verdana"/>
      <family val="2"/>
    </font>
    <font>
      <b/>
      <sz val="9"/>
      <name val="Verdana"/>
      <family val="2"/>
    </font>
    <font>
      <b/>
      <sz val="9"/>
      <color rgb="FFFFFFFF"/>
      <name val="Verdana"/>
      <family val="2"/>
    </font>
    <font>
      <sz val="9"/>
      <color theme="1"/>
      <name val="Verdana"/>
      <family val="2"/>
    </font>
    <font>
      <sz val="9"/>
      <color indexed="81"/>
      <name val="Tahoma"/>
      <family val="2"/>
    </font>
    <font>
      <u/>
      <sz val="9"/>
      <color indexed="81"/>
      <name val="Tahoma"/>
      <family val="2"/>
    </font>
    <font>
      <b/>
      <sz val="9"/>
      <color indexed="81"/>
      <name val="Tahoma"/>
      <family val="2"/>
    </font>
    <font>
      <sz val="11"/>
      <color theme="1"/>
      <name val="Verdana"/>
      <family val="2"/>
    </font>
    <font>
      <b/>
      <sz val="9"/>
      <color theme="0"/>
      <name val="Verdana"/>
      <family val="2"/>
    </font>
    <font>
      <sz val="8"/>
      <color theme="1"/>
      <name val="Verdana"/>
      <family val="2"/>
    </font>
    <font>
      <b/>
      <sz val="8"/>
      <color theme="1"/>
      <name val="Verdana"/>
      <family val="2"/>
    </font>
    <font>
      <sz val="8"/>
      <color theme="1"/>
      <name val="Calibri"/>
      <family val="2"/>
      <scheme val="minor"/>
    </font>
    <font>
      <b/>
      <sz val="10"/>
      <color theme="1"/>
      <name val="Verdana"/>
      <family val="2"/>
    </font>
    <font>
      <sz val="10"/>
      <name val="Verdana"/>
      <family val="2"/>
    </font>
    <font>
      <b/>
      <sz val="10"/>
      <color rgb="FFFFFFFF"/>
      <name val="Verdana"/>
      <family val="2"/>
    </font>
    <font>
      <b/>
      <sz val="14"/>
      <name val="Verdana"/>
      <family val="2"/>
    </font>
    <font>
      <b/>
      <sz val="11"/>
      <name val="Verdana"/>
      <family val="2"/>
    </font>
    <font>
      <sz val="11"/>
      <name val="Verdana"/>
      <family val="2"/>
    </font>
    <font>
      <b/>
      <sz val="14"/>
      <color theme="1"/>
      <name val="Verdana"/>
      <family val="2"/>
    </font>
    <font>
      <sz val="10"/>
      <color theme="1"/>
      <name val="Verdana"/>
      <family val="2"/>
    </font>
    <font>
      <sz val="10"/>
      <color rgb="FF000000"/>
      <name val="Verdana"/>
      <family val="2"/>
    </font>
    <font>
      <sz val="10"/>
      <color rgb="FF333333"/>
      <name val="Verdana"/>
      <family val="2"/>
    </font>
    <font>
      <u/>
      <sz val="10"/>
      <color theme="10"/>
      <name val="Arial"/>
      <family val="2"/>
    </font>
    <font>
      <b/>
      <sz val="8"/>
      <name val="Verdana"/>
      <family val="2"/>
    </font>
    <font>
      <sz val="8"/>
      <name val="Verdana"/>
      <family val="2"/>
    </font>
    <font>
      <sz val="10"/>
      <color theme="2" tint="-0.499984740745262"/>
      <name val="Verdana"/>
      <family val="2"/>
    </font>
    <font>
      <b/>
      <sz val="10"/>
      <name val="Verdana"/>
      <family val="2"/>
    </font>
    <font>
      <b/>
      <sz val="7.5"/>
      <color theme="1"/>
      <name val="Verdana"/>
      <family val="2"/>
    </font>
    <font>
      <b/>
      <sz val="15"/>
      <color theme="1"/>
      <name val="Verdana"/>
      <family val="2"/>
    </font>
    <font>
      <b/>
      <sz val="15"/>
      <name val="Verdana"/>
      <family val="2"/>
    </font>
    <font>
      <sz val="15"/>
      <color theme="1"/>
      <name val="Verdana"/>
      <family val="2"/>
    </font>
    <font>
      <sz val="15"/>
      <name val="Verdana"/>
      <family val="2"/>
    </font>
    <font>
      <sz val="15"/>
      <color rgb="FF000000"/>
      <name val="Verdana"/>
      <family val="2"/>
    </font>
    <font>
      <sz val="15"/>
      <color rgb="FF333333"/>
      <name val="Verdana"/>
      <family val="2"/>
    </font>
    <font>
      <b/>
      <sz val="9"/>
      <color theme="1"/>
      <name val="Verdana"/>
      <family val="2"/>
    </font>
    <font>
      <sz val="11"/>
      <color theme="0"/>
      <name val="Calibri"/>
      <family val="2"/>
      <scheme val="minor"/>
    </font>
    <font>
      <sz val="10"/>
      <color indexed="8"/>
      <name val="MS Sans Serif"/>
    </font>
    <font>
      <b/>
      <sz val="10"/>
      <color theme="0"/>
      <name val="Arial"/>
      <family val="2"/>
    </font>
    <font>
      <b/>
      <sz val="15"/>
      <color theme="0"/>
      <name val="Verdana"/>
      <family val="2"/>
    </font>
  </fonts>
  <fills count="12">
    <fill>
      <patternFill patternType="none"/>
    </fill>
    <fill>
      <patternFill patternType="gray125"/>
    </fill>
    <fill>
      <patternFill patternType="solid">
        <fgColor rgb="FF3366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indexed="46"/>
      </patternFill>
    </fill>
    <fill>
      <patternFill patternType="solid">
        <fgColor indexed="57"/>
      </patternFill>
    </fill>
    <fill>
      <patternFill patternType="solid">
        <fgColor rgb="FF3266CC"/>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2">
    <xf numFmtId="0" fontId="0" fillId="0" borderId="0"/>
    <xf numFmtId="165" fontId="3" fillId="0" borderId="0" applyFont="0" applyFill="0" applyBorder="0" applyAlignment="0" applyProtection="0"/>
    <xf numFmtId="0" fontId="2" fillId="0" borderId="0"/>
    <xf numFmtId="167" fontId="3" fillId="0" borderId="0" applyFont="0" applyFill="0" applyBorder="0" applyAlignment="0" applyProtection="0"/>
    <xf numFmtId="0" fontId="26" fillId="0" borderId="0" applyNumberFormat="0" applyFill="0" applyBorder="0" applyAlignment="0" applyProtection="0"/>
    <xf numFmtId="0" fontId="1" fillId="0" borderId="0"/>
    <xf numFmtId="0" fontId="3" fillId="0" borderId="0"/>
    <xf numFmtId="0" fontId="1" fillId="9" borderId="0" applyNumberFormat="0" applyBorder="0" applyAlignment="0" applyProtection="0"/>
    <xf numFmtId="0" fontId="39" fillId="10" borderId="0" applyNumberFormat="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40" fillId="0" borderId="0"/>
    <xf numFmtId="4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cellStyleXfs>
  <cellXfs count="423">
    <xf numFmtId="0" fontId="0" fillId="0" borderId="0" xfId="0"/>
    <xf numFmtId="0" fontId="4" fillId="0" borderId="0" xfId="0" applyFont="1"/>
    <xf numFmtId="0" fontId="7" fillId="0" borderId="4" xfId="0" applyFont="1" applyBorder="1" applyAlignment="1" applyProtection="1">
      <alignment vertical="center"/>
      <protection hidden="1"/>
    </xf>
    <xf numFmtId="0" fontId="7" fillId="0" borderId="8" xfId="0" applyFont="1" applyBorder="1" applyAlignment="1" applyProtection="1">
      <alignment vertical="center"/>
      <protection hidden="1"/>
    </xf>
    <xf numFmtId="0" fontId="7" fillId="0" borderId="12" xfId="0" applyFont="1" applyBorder="1" applyAlignment="1" applyProtection="1">
      <alignment vertical="center"/>
      <protection hidden="1"/>
    </xf>
    <xf numFmtId="0" fontId="7" fillId="0" borderId="16" xfId="0" applyFont="1" applyBorder="1" applyAlignment="1" applyProtection="1">
      <alignment vertical="center"/>
      <protection hidden="1"/>
    </xf>
    <xf numFmtId="0" fontId="4" fillId="0" borderId="0" xfId="0" applyFont="1" applyAlignment="1">
      <alignment horizontal="center"/>
    </xf>
    <xf numFmtId="0" fontId="2" fillId="0" borderId="0" xfId="2"/>
    <xf numFmtId="49" fontId="2" fillId="0" borderId="0" xfId="2" applyNumberFormat="1"/>
    <xf numFmtId="0" fontId="2" fillId="4" borderId="0" xfId="2" applyFill="1"/>
    <xf numFmtId="0" fontId="14" fillId="0" borderId="0" xfId="0" applyFont="1"/>
    <xf numFmtId="0" fontId="15" fillId="0" borderId="0" xfId="0" applyFont="1"/>
    <xf numFmtId="0" fontId="13" fillId="0" borderId="0" xfId="0" applyFont="1"/>
    <xf numFmtId="165" fontId="13" fillId="0" borderId="0" xfId="1" applyFont="1" applyBorder="1" applyAlignment="1"/>
    <xf numFmtId="0" fontId="13" fillId="0" borderId="0" xfId="0" applyFont="1" applyAlignment="1">
      <alignment horizontal="center" vertical="center"/>
    </xf>
    <xf numFmtId="0" fontId="13" fillId="0" borderId="7" xfId="0" applyFont="1" applyBorder="1"/>
    <xf numFmtId="0" fontId="15" fillId="0" borderId="7" xfId="0" applyFont="1" applyBorder="1"/>
    <xf numFmtId="0" fontId="15" fillId="0" borderId="0" xfId="0" applyFont="1" applyBorder="1"/>
    <xf numFmtId="0" fontId="0" fillId="0" borderId="0" xfId="0" applyBorder="1"/>
    <xf numFmtId="0" fontId="14" fillId="0" borderId="0" xfId="0" applyFont="1" applyBorder="1"/>
    <xf numFmtId="0" fontId="13" fillId="0" borderId="0" xfId="0" applyFont="1" applyBorder="1" applyAlignment="1">
      <alignment vertical="center"/>
    </xf>
    <xf numFmtId="0" fontId="13" fillId="0" borderId="0" xfId="0" applyFont="1" applyBorder="1"/>
    <xf numFmtId="0" fontId="14" fillId="0" borderId="2" xfId="0" applyFont="1" applyBorder="1"/>
    <xf numFmtId="0" fontId="13" fillId="0" borderId="3" xfId="0" applyFont="1" applyBorder="1"/>
    <xf numFmtId="0" fontId="13" fillId="0" borderId="3" xfId="0" applyFont="1" applyBorder="1" applyAlignment="1">
      <alignment vertical="center"/>
    </xf>
    <xf numFmtId="165" fontId="13" fillId="0" borderId="3" xfId="1" applyFont="1" applyBorder="1" applyAlignment="1"/>
    <xf numFmtId="0" fontId="15" fillId="0" borderId="3" xfId="0" applyFont="1" applyBorder="1"/>
    <xf numFmtId="0" fontId="0" fillId="0" borderId="3" xfId="0" applyBorder="1"/>
    <xf numFmtId="0" fontId="0" fillId="0" borderId="30" xfId="0" applyBorder="1"/>
    <xf numFmtId="0" fontId="14" fillId="0" borderId="31" xfId="0" applyFont="1" applyBorder="1"/>
    <xf numFmtId="0" fontId="0" fillId="0" borderId="32" xfId="0" applyBorder="1"/>
    <xf numFmtId="0" fontId="14" fillId="0" borderId="6" xfId="0" applyFont="1" applyBorder="1"/>
    <xf numFmtId="0" fontId="0" fillId="0" borderId="7" xfId="0" applyBorder="1"/>
    <xf numFmtId="0" fontId="0" fillId="0" borderId="33" xfId="0" applyBorder="1"/>
    <xf numFmtId="0" fontId="0" fillId="0" borderId="0" xfId="0" applyAlignment="1">
      <alignment horizontal="left"/>
    </xf>
    <xf numFmtId="0" fontId="7" fillId="0" borderId="15" xfId="0" applyFont="1" applyBorder="1" applyAlignment="1" applyProtection="1">
      <alignment vertical="center"/>
      <protection locked="0"/>
    </xf>
    <xf numFmtId="0" fontId="17" fillId="0" borderId="0" xfId="0" applyFont="1"/>
    <xf numFmtId="0" fontId="17" fillId="0" borderId="0" xfId="0" applyFont="1" applyAlignment="1">
      <alignment horizontal="center"/>
    </xf>
    <xf numFmtId="0" fontId="18" fillId="2" borderId="29"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168" fontId="17" fillId="0" borderId="45" xfId="3" applyNumberFormat="1" applyFont="1" applyBorder="1" applyAlignment="1" applyProtection="1">
      <alignment horizontal="center" vertical="center"/>
      <protection locked="0"/>
    </xf>
    <xf numFmtId="168" fontId="17" fillId="0" borderId="41" xfId="3" applyNumberFormat="1" applyFont="1" applyBorder="1" applyAlignment="1" applyProtection="1">
      <alignment horizontal="center" vertical="center"/>
      <protection locked="0"/>
    </xf>
    <xf numFmtId="168" fontId="17" fillId="0" borderId="53" xfId="3" applyNumberFormat="1" applyFont="1" applyBorder="1" applyAlignment="1" applyProtection="1">
      <alignment horizontal="center" vertical="center"/>
      <protection locked="0"/>
    </xf>
    <xf numFmtId="0" fontId="17" fillId="0" borderId="46" xfId="0" applyFont="1" applyBorder="1" applyAlignment="1">
      <alignment horizontal="left"/>
    </xf>
    <xf numFmtId="0" fontId="17" fillId="0" borderId="48" xfId="0" applyFont="1" applyBorder="1" applyAlignment="1">
      <alignment horizontal="left"/>
    </xf>
    <xf numFmtId="0" fontId="21" fillId="0" borderId="0" xfId="0" applyFont="1" applyAlignment="1">
      <alignment horizontal="center" vertical="top" wrapText="1"/>
    </xf>
    <xf numFmtId="0" fontId="2" fillId="6" borderId="0" xfId="2" applyFill="1" applyAlignment="1">
      <alignment wrapText="1"/>
    </xf>
    <xf numFmtId="0" fontId="22" fillId="7" borderId="39" xfId="2" applyFont="1" applyFill="1" applyBorder="1" applyAlignment="1">
      <alignment horizontal="center" vertical="center" wrapText="1"/>
    </xf>
    <xf numFmtId="0" fontId="19" fillId="7" borderId="39" xfId="2" applyFont="1" applyFill="1" applyBorder="1" applyAlignment="1">
      <alignment horizontal="center" vertical="center" wrapText="1"/>
    </xf>
    <xf numFmtId="169" fontId="19" fillId="7" borderId="39" xfId="2" applyNumberFormat="1" applyFont="1" applyFill="1" applyBorder="1" applyAlignment="1">
      <alignment horizontal="center" vertical="center" wrapText="1"/>
    </xf>
    <xf numFmtId="0" fontId="17" fillId="6" borderId="39" xfId="2" applyFont="1" applyFill="1" applyBorder="1" applyAlignment="1">
      <alignment vertical="center" wrapText="1"/>
    </xf>
    <xf numFmtId="0" fontId="17" fillId="6" borderId="39" xfId="2" applyFont="1" applyFill="1" applyBorder="1" applyAlignment="1">
      <alignment horizontal="center" vertical="center" wrapText="1"/>
    </xf>
    <xf numFmtId="169" fontId="17" fillId="6" borderId="39" xfId="2" applyNumberFormat="1" applyFont="1" applyFill="1" applyBorder="1" applyAlignment="1">
      <alignment vertical="center" wrapText="1"/>
    </xf>
    <xf numFmtId="0" fontId="24" fillId="6" borderId="39" xfId="2" applyFont="1" applyFill="1" applyBorder="1" applyAlignment="1">
      <alignment vertical="center" wrapText="1"/>
    </xf>
    <xf numFmtId="0" fontId="24" fillId="6" borderId="39" xfId="2" applyFont="1" applyFill="1" applyBorder="1" applyAlignment="1">
      <alignment horizontal="center" vertical="center" wrapText="1"/>
    </xf>
    <xf numFmtId="169" fontId="24" fillId="6" borderId="39" xfId="2" applyNumberFormat="1" applyFont="1" applyFill="1" applyBorder="1" applyAlignment="1">
      <alignment vertical="center" wrapText="1"/>
    </xf>
    <xf numFmtId="0" fontId="23" fillId="6" borderId="39" xfId="2" applyFont="1" applyFill="1" applyBorder="1" applyAlignment="1">
      <alignment vertical="center" wrapText="1"/>
    </xf>
    <xf numFmtId="0" fontId="24" fillId="6" borderId="39" xfId="2" applyFont="1" applyFill="1" applyBorder="1" applyAlignment="1">
      <alignment horizontal="left" vertical="center" wrapText="1"/>
    </xf>
    <xf numFmtId="0" fontId="2" fillId="6" borderId="0" xfId="2" applyFill="1" applyAlignment="1">
      <alignment horizontal="left" vertical="center" wrapText="1"/>
    </xf>
    <xf numFmtId="0" fontId="2" fillId="6" borderId="0" xfId="2" applyFill="1" applyAlignment="1">
      <alignment horizontal="center" wrapText="1"/>
    </xf>
    <xf numFmtId="169" fontId="2" fillId="6" borderId="0" xfId="2" applyNumberFormat="1" applyFill="1" applyAlignment="1">
      <alignment wrapText="1"/>
    </xf>
    <xf numFmtId="0" fontId="24" fillId="6" borderId="52" xfId="2" applyFont="1" applyFill="1" applyBorder="1" applyAlignment="1">
      <alignment vertical="center" wrapText="1"/>
    </xf>
    <xf numFmtId="169" fontId="24" fillId="6" borderId="52" xfId="2" applyNumberFormat="1" applyFont="1" applyFill="1" applyBorder="1" applyAlignment="1">
      <alignment vertical="center" wrapText="1"/>
    </xf>
    <xf numFmtId="0" fontId="24" fillId="6" borderId="52" xfId="2" applyFont="1" applyFill="1" applyBorder="1" applyAlignment="1">
      <alignment vertical="center"/>
    </xf>
    <xf numFmtId="169" fontId="24" fillId="6" borderId="52" xfId="2" applyNumberFormat="1" applyFont="1" applyFill="1" applyBorder="1" applyAlignment="1">
      <alignment vertical="center"/>
    </xf>
    <xf numFmtId="0" fontId="23" fillId="6" borderId="52" xfId="2" applyFont="1" applyFill="1" applyBorder="1" applyAlignment="1">
      <alignment vertical="center" wrapText="1"/>
    </xf>
    <xf numFmtId="166" fontId="17" fillId="3" borderId="43" xfId="0" applyNumberFormat="1" applyFont="1" applyFill="1" applyBorder="1" applyAlignment="1" applyProtection="1">
      <alignment vertical="center"/>
      <protection hidden="1"/>
    </xf>
    <xf numFmtId="165" fontId="17" fillId="3" borderId="44" xfId="0" applyNumberFormat="1" applyFont="1" applyFill="1" applyBorder="1" applyAlignment="1" applyProtection="1">
      <alignment vertical="center"/>
      <protection hidden="1"/>
    </xf>
    <xf numFmtId="165" fontId="19" fillId="3" borderId="15" xfId="1" applyFont="1" applyFill="1" applyBorder="1" applyAlignment="1" applyProtection="1">
      <alignment horizontal="center" vertical="center" wrapText="1"/>
      <protection hidden="1"/>
    </xf>
    <xf numFmtId="168" fontId="19" fillId="3" borderId="46" xfId="3" applyNumberFormat="1" applyFont="1" applyFill="1" applyBorder="1" applyAlignment="1" applyProtection="1">
      <alignment horizontal="center" vertical="center" wrapText="1"/>
    </xf>
    <xf numFmtId="165" fontId="20" fillId="3" borderId="48" xfId="1" applyFont="1" applyFill="1" applyBorder="1" applyProtection="1"/>
    <xf numFmtId="0" fontId="18" fillId="2" borderId="19" xfId="0" applyFont="1" applyFill="1" applyBorder="1" applyAlignment="1">
      <alignment horizontal="center" vertical="center" wrapText="1"/>
    </xf>
    <xf numFmtId="0" fontId="17" fillId="0" borderId="0" xfId="0" applyFont="1" applyBorder="1"/>
    <xf numFmtId="3" fontId="4" fillId="0" borderId="39" xfId="0" applyNumberFormat="1" applyFont="1" applyBorder="1" applyAlignment="1" applyProtection="1">
      <alignment horizontal="left"/>
      <protection locked="0"/>
    </xf>
    <xf numFmtId="165" fontId="4" fillId="0" borderId="39" xfId="1" applyFont="1" applyBorder="1" applyAlignment="1" applyProtection="1">
      <alignment horizontal="center"/>
      <protection locked="0"/>
    </xf>
    <xf numFmtId="0" fontId="6" fillId="2" borderId="31" xfId="0" applyFont="1" applyFill="1" applyBorder="1" applyAlignment="1">
      <alignment horizontal="center" vertical="center" wrapText="1"/>
    </xf>
    <xf numFmtId="3" fontId="6" fillId="2" borderId="31" xfId="0" applyNumberFormat="1" applyFont="1" applyFill="1" applyBorder="1" applyAlignment="1">
      <alignment horizontal="center" vertical="center" wrapText="1"/>
    </xf>
    <xf numFmtId="165" fontId="6" fillId="2" borderId="31" xfId="0" applyNumberFormat="1" applyFont="1" applyFill="1" applyBorder="1" applyAlignment="1" applyProtection="1">
      <alignment horizontal="center" vertical="center" wrapText="1"/>
      <protection hidden="1"/>
    </xf>
    <xf numFmtId="165" fontId="6" fillId="2" borderId="31" xfId="1" applyFont="1" applyFill="1" applyBorder="1" applyAlignment="1" applyProtection="1">
      <alignment horizontal="center" vertical="center" wrapText="1"/>
      <protection hidden="1"/>
    </xf>
    <xf numFmtId="0" fontId="6" fillId="2" borderId="39" xfId="0" applyFont="1" applyFill="1" applyBorder="1" applyAlignment="1">
      <alignment horizontal="center" vertical="center" wrapText="1"/>
    </xf>
    <xf numFmtId="0" fontId="4" fillId="0" borderId="39" xfId="0" applyFont="1" applyBorder="1" applyProtection="1">
      <protection locked="0"/>
    </xf>
    <xf numFmtId="9" fontId="16" fillId="0" borderId="37" xfId="0" applyNumberFormat="1" applyFont="1" applyBorder="1" applyAlignment="1" applyProtection="1">
      <alignment horizontal="center" vertical="center"/>
      <protection locked="0"/>
    </xf>
    <xf numFmtId="9" fontId="16" fillId="0" borderId="43" xfId="0" applyNumberFormat="1" applyFont="1" applyBorder="1" applyAlignment="1" applyProtection="1">
      <alignment horizontal="center" vertical="center"/>
      <protection locked="0"/>
    </xf>
    <xf numFmtId="9" fontId="16" fillId="0" borderId="44" xfId="0" applyNumberFormat="1" applyFont="1" applyBorder="1" applyAlignment="1" applyProtection="1">
      <alignment horizontal="center" vertical="center"/>
      <protection locked="0"/>
    </xf>
    <xf numFmtId="9" fontId="16" fillId="0" borderId="43" xfId="1" applyNumberFormat="1" applyFont="1" applyBorder="1" applyAlignment="1" applyProtection="1">
      <alignment horizontal="center" vertical="center"/>
      <protection locked="0"/>
    </xf>
    <xf numFmtId="9" fontId="16" fillId="0" borderId="44" xfId="1" applyNumberFormat="1" applyFont="1" applyBorder="1" applyAlignment="1" applyProtection="1">
      <alignment horizontal="center" vertical="center"/>
      <protection locked="0"/>
    </xf>
    <xf numFmtId="9" fontId="16" fillId="0" borderId="45" xfId="1" applyNumberFormat="1" applyFont="1" applyBorder="1" applyAlignment="1" applyProtection="1">
      <alignment horizontal="center" vertical="center"/>
      <protection locked="0"/>
    </xf>
    <xf numFmtId="9" fontId="16" fillId="0" borderId="5" xfId="0" applyNumberFormat="1" applyFont="1" applyBorder="1" applyAlignment="1" applyProtection="1">
      <alignment horizontal="center" vertical="center"/>
      <protection locked="0"/>
    </xf>
    <xf numFmtId="9" fontId="16" fillId="0" borderId="39" xfId="0" applyNumberFormat="1" applyFont="1" applyBorder="1" applyAlignment="1" applyProtection="1">
      <alignment horizontal="center" vertical="center"/>
      <protection locked="0"/>
    </xf>
    <xf numFmtId="9" fontId="16" fillId="0" borderId="8" xfId="0" applyNumberFormat="1" applyFont="1" applyBorder="1" applyAlignment="1" applyProtection="1">
      <alignment horizontal="center" vertical="center"/>
      <protection locked="0"/>
    </xf>
    <xf numFmtId="9" fontId="16" fillId="0" borderId="39" xfId="1" applyNumberFormat="1" applyFont="1" applyBorder="1" applyAlignment="1" applyProtection="1">
      <alignment horizontal="center" vertical="center"/>
      <protection locked="0"/>
    </xf>
    <xf numFmtId="9" fontId="16" fillId="0" borderId="8" xfId="1" applyNumberFormat="1" applyFont="1" applyBorder="1" applyAlignment="1" applyProtection="1">
      <alignment horizontal="center" vertical="center"/>
      <protection locked="0"/>
    </xf>
    <xf numFmtId="9" fontId="16" fillId="0" borderId="41" xfId="1" applyNumberFormat="1" applyFont="1" applyBorder="1" applyAlignment="1" applyProtection="1">
      <alignment horizontal="center" vertical="center"/>
      <protection locked="0"/>
    </xf>
    <xf numFmtId="9" fontId="16" fillId="0" borderId="14" xfId="0" applyNumberFormat="1" applyFont="1" applyBorder="1" applyAlignment="1" applyProtection="1">
      <alignment horizontal="center" vertical="center"/>
      <protection locked="0"/>
    </xf>
    <xf numFmtId="9" fontId="16" fillId="0" borderId="28" xfId="0" applyNumberFormat="1" applyFont="1" applyBorder="1" applyAlignment="1" applyProtection="1">
      <alignment horizontal="center" vertical="center"/>
      <protection locked="0"/>
    </xf>
    <xf numFmtId="9" fontId="16" fillId="0" borderId="15" xfId="0" applyNumberFormat="1" applyFont="1" applyBorder="1" applyAlignment="1" applyProtection="1">
      <alignment horizontal="center" vertical="center"/>
      <protection locked="0"/>
    </xf>
    <xf numFmtId="9" fontId="16" fillId="0" borderId="28" xfId="1" applyNumberFormat="1" applyFont="1" applyBorder="1" applyAlignment="1" applyProtection="1">
      <alignment horizontal="center" vertical="center"/>
      <protection locked="0"/>
    </xf>
    <xf numFmtId="9" fontId="16" fillId="0" borderId="15" xfId="1" applyNumberFormat="1" applyFont="1" applyBorder="1" applyAlignment="1" applyProtection="1">
      <alignment horizontal="center" vertical="center"/>
      <protection locked="0"/>
    </xf>
    <xf numFmtId="9" fontId="16" fillId="0" borderId="42" xfId="1" applyNumberFormat="1" applyFont="1" applyBorder="1" applyAlignment="1" applyProtection="1">
      <alignment horizontal="center" vertical="center"/>
      <protection locked="0"/>
    </xf>
    <xf numFmtId="0" fontId="11" fillId="0" borderId="2" xfId="0" applyFont="1" applyBorder="1" applyAlignment="1"/>
    <xf numFmtId="0" fontId="11" fillId="0" borderId="3" xfId="0" applyFont="1" applyBorder="1" applyAlignment="1"/>
    <xf numFmtId="0" fontId="11" fillId="0" borderId="31" xfId="0" applyFont="1" applyBorder="1" applyAlignment="1"/>
    <xf numFmtId="0" fontId="11" fillId="0" borderId="0" xfId="0" applyFont="1" applyBorder="1" applyAlignment="1"/>
    <xf numFmtId="0" fontId="11" fillId="0" borderId="6" xfId="0" applyFont="1" applyBorder="1" applyAlignment="1"/>
    <xf numFmtId="0" fontId="11" fillId="0" borderId="7" xfId="0" applyFont="1" applyBorder="1" applyAlignment="1"/>
    <xf numFmtId="0" fontId="5" fillId="0" borderId="0" xfId="0" applyFont="1" applyAlignment="1">
      <alignment vertical="center" wrapText="1"/>
    </xf>
    <xf numFmtId="165" fontId="4" fillId="3" borderId="39" xfId="1" applyFont="1" applyFill="1" applyBorder="1" applyAlignment="1" applyProtection="1">
      <alignment horizontal="right"/>
      <protection hidden="1"/>
    </xf>
    <xf numFmtId="0" fontId="29" fillId="3" borderId="37" xfId="0" applyFont="1" applyFill="1" applyBorder="1" applyAlignment="1" applyProtection="1">
      <alignment horizontal="center" vertical="center"/>
      <protection hidden="1"/>
    </xf>
    <xf numFmtId="0" fontId="29" fillId="3" borderId="5" xfId="0" applyFont="1" applyFill="1" applyBorder="1" applyAlignment="1" applyProtection="1">
      <alignment horizontal="center" vertical="center"/>
      <protection hidden="1"/>
    </xf>
    <xf numFmtId="0" fontId="18" fillId="2" borderId="33" xfId="0" applyFont="1" applyFill="1" applyBorder="1" applyAlignment="1" applyProtection="1">
      <alignment horizontal="center" vertical="center" wrapText="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0" borderId="17" xfId="0" applyFont="1" applyBorder="1" applyAlignment="1" applyProtection="1">
      <alignment horizontal="left" vertical="center"/>
      <protection hidden="1"/>
    </xf>
    <xf numFmtId="0" fontId="5" fillId="0" borderId="0" xfId="0" applyFont="1" applyAlignment="1" applyProtection="1">
      <alignment vertical="center"/>
      <protection hidden="1"/>
    </xf>
    <xf numFmtId="0" fontId="4" fillId="0" borderId="1"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0" xfId="0" applyFont="1" applyAlignment="1" applyProtection="1">
      <alignment horizontal="left"/>
      <protection hidden="1"/>
    </xf>
    <xf numFmtId="0" fontId="5" fillId="0" borderId="0" xfId="0" applyFont="1" applyAlignment="1" applyProtection="1">
      <alignment horizontal="left"/>
      <protection hidden="1"/>
    </xf>
    <xf numFmtId="0" fontId="5" fillId="0" borderId="0" xfId="0" applyFont="1" applyAlignment="1" applyProtection="1">
      <alignment horizontal="left" vertical="center"/>
      <protection hidden="1"/>
    </xf>
    <xf numFmtId="0" fontId="5" fillId="0" borderId="1" xfId="0" applyFont="1" applyBorder="1" applyAlignment="1" applyProtection="1">
      <alignment horizontal="left"/>
      <protection hidden="1"/>
    </xf>
    <xf numFmtId="0" fontId="5" fillId="0" borderId="27" xfId="0" applyFont="1" applyBorder="1" applyAlignment="1" applyProtection="1">
      <alignment horizontal="left"/>
      <protection hidden="1"/>
    </xf>
    <xf numFmtId="0" fontId="4" fillId="0" borderId="4" xfId="0" applyFont="1" applyBorder="1" applyProtection="1">
      <protection hidden="1"/>
    </xf>
    <xf numFmtId="0" fontId="4" fillId="3" borderId="14" xfId="0" applyFont="1" applyFill="1" applyBorder="1" applyAlignment="1" applyProtection="1">
      <alignment horizontal="center" vertical="center"/>
      <protection hidden="1"/>
    </xf>
    <xf numFmtId="0" fontId="4" fillId="3" borderId="28" xfId="0" applyFont="1" applyFill="1" applyBorder="1" applyAlignment="1" applyProtection="1">
      <alignment horizontal="center" vertical="center"/>
      <protection hidden="1"/>
    </xf>
    <xf numFmtId="0" fontId="4" fillId="0" borderId="0" xfId="0" applyFont="1" applyAlignment="1" applyProtection="1">
      <alignment horizontal="left" vertical="top" wrapText="1"/>
      <protection hidden="1"/>
    </xf>
    <xf numFmtId="0" fontId="27" fillId="0" borderId="0" xfId="0" applyFont="1" applyAlignment="1" applyProtection="1">
      <alignment horizontal="left" vertical="center"/>
      <protection hidden="1"/>
    </xf>
    <xf numFmtId="165" fontId="27" fillId="3" borderId="34" xfId="0" applyNumberFormat="1" applyFont="1" applyFill="1" applyBorder="1" applyAlignment="1" applyProtection="1">
      <alignment vertical="center"/>
      <protection hidden="1"/>
    </xf>
    <xf numFmtId="0" fontId="27" fillId="0" borderId="0" xfId="0" applyFont="1" applyAlignment="1" applyProtection="1">
      <alignment vertical="center"/>
      <protection hidden="1"/>
    </xf>
    <xf numFmtId="0" fontId="5" fillId="0" borderId="0" xfId="0" applyFont="1" applyProtection="1">
      <protection hidden="1"/>
    </xf>
    <xf numFmtId="0" fontId="27" fillId="0" borderId="0" xfId="0" applyFont="1" applyAlignment="1" applyProtection="1">
      <alignment vertical="center" wrapText="1"/>
      <protection hidden="1"/>
    </xf>
    <xf numFmtId="0" fontId="27" fillId="0" borderId="0" xfId="0" applyFont="1" applyAlignment="1" applyProtection="1">
      <alignment horizontal="left" vertical="center" wrapText="1"/>
      <protection hidden="1"/>
    </xf>
    <xf numFmtId="0" fontId="17" fillId="0" borderId="0" xfId="0" applyFont="1" applyProtection="1">
      <protection hidden="1"/>
    </xf>
    <xf numFmtId="0" fontId="4" fillId="0" borderId="15" xfId="0" applyFont="1" applyBorder="1" applyProtection="1">
      <protection locked="0" hidden="1"/>
    </xf>
    <xf numFmtId="0" fontId="27" fillId="0" borderId="24" xfId="0" applyFont="1" applyBorder="1" applyAlignment="1" applyProtection="1">
      <alignment vertical="center"/>
      <protection locked="0" hidden="1"/>
    </xf>
    <xf numFmtId="0" fontId="4" fillId="0" borderId="24" xfId="0" applyFont="1" applyBorder="1" applyProtection="1">
      <protection locked="0" hidden="1"/>
    </xf>
    <xf numFmtId="0" fontId="4" fillId="0" borderId="0" xfId="0" applyFont="1" applyProtection="1">
      <protection locked="0" hidden="1"/>
    </xf>
    <xf numFmtId="0" fontId="28" fillId="0" borderId="0" xfId="0" applyFont="1" applyAlignment="1" applyProtection="1">
      <alignment vertical="center"/>
      <protection locked="0" hidden="1"/>
    </xf>
    <xf numFmtId="0" fontId="27" fillId="0" borderId="34" xfId="0" applyFont="1" applyBorder="1" applyAlignment="1" applyProtection="1">
      <alignment vertical="center"/>
      <protection locked="0" hidden="1"/>
    </xf>
    <xf numFmtId="0" fontId="27" fillId="0" borderId="0" xfId="0" applyFont="1" applyAlignment="1" applyProtection="1">
      <alignment vertical="center"/>
      <protection locked="0" hidden="1"/>
    </xf>
    <xf numFmtId="0" fontId="5" fillId="0" borderId="0" xfId="0" applyFont="1" applyAlignment="1" applyProtection="1">
      <alignment horizontal="left" vertical="center" wrapText="1"/>
      <protection hidden="1"/>
    </xf>
    <xf numFmtId="0" fontId="7" fillId="0" borderId="0" xfId="0" applyFont="1" applyBorder="1" applyAlignment="1">
      <alignment horizontal="center" vertical="center" wrapText="1"/>
    </xf>
    <xf numFmtId="0" fontId="5" fillId="0" borderId="0" xfId="0" applyFont="1" applyBorder="1" applyAlignment="1" applyProtection="1">
      <alignment horizontal="left" vertical="center"/>
      <protection hidden="1"/>
    </xf>
    <xf numFmtId="0" fontId="31" fillId="0" borderId="14" xfId="0" applyFont="1" applyBorder="1"/>
    <xf numFmtId="0" fontId="31" fillId="0" borderId="28" xfId="0" applyFont="1" applyBorder="1"/>
    <xf numFmtId="0" fontId="31" fillId="0" borderId="15" xfId="0" applyFont="1" applyBorder="1"/>
    <xf numFmtId="0" fontId="31" fillId="0" borderId="42" xfId="0" applyFont="1" applyBorder="1"/>
    <xf numFmtId="0" fontId="4" fillId="0" borderId="0" xfId="0" applyFont="1" applyBorder="1" applyAlignment="1">
      <alignment horizontal="center"/>
    </xf>
    <xf numFmtId="0" fontId="7" fillId="0" borderId="0" xfId="0" applyFont="1" applyBorder="1" applyAlignment="1" applyProtection="1">
      <alignment vertical="center"/>
      <protection locked="0"/>
    </xf>
    <xf numFmtId="0" fontId="30" fillId="0" borderId="29" xfId="0" applyFont="1" applyBorder="1"/>
    <xf numFmtId="0" fontId="35" fillId="6" borderId="39" xfId="2" applyFont="1" applyFill="1" applyBorder="1" applyAlignment="1">
      <alignment vertical="center" wrapText="1"/>
    </xf>
    <xf numFmtId="0" fontId="35" fillId="6" borderId="39" xfId="2" applyFont="1" applyFill="1" applyBorder="1" applyAlignment="1">
      <alignment horizontal="center" vertical="center" wrapText="1"/>
    </xf>
    <xf numFmtId="0" fontId="36" fillId="6" borderId="39" xfId="2" applyFont="1" applyFill="1" applyBorder="1" applyAlignment="1">
      <alignment vertical="center" wrapText="1"/>
    </xf>
    <xf numFmtId="0" fontId="36" fillId="6" borderId="39" xfId="2" applyFont="1" applyFill="1" applyBorder="1" applyAlignment="1">
      <alignment horizontal="center" vertical="center" wrapText="1"/>
    </xf>
    <xf numFmtId="0" fontId="34" fillId="6" borderId="39" xfId="2" applyFont="1" applyFill="1" applyBorder="1" applyAlignment="1">
      <alignment vertical="center" wrapText="1"/>
    </xf>
    <xf numFmtId="0" fontId="36" fillId="6" borderId="39" xfId="2" applyFont="1" applyFill="1" applyBorder="1" applyAlignment="1">
      <alignment horizontal="left" vertical="center" wrapText="1"/>
    </xf>
    <xf numFmtId="0" fontId="7" fillId="0" borderId="0" xfId="0" applyFont="1" applyBorder="1" applyAlignment="1" applyProtection="1">
      <alignment horizontal="center"/>
      <protection hidden="1"/>
    </xf>
    <xf numFmtId="0" fontId="7" fillId="0" borderId="0" xfId="0" applyFont="1" applyBorder="1" applyAlignment="1" applyProtection="1">
      <alignment horizontal="center" vertical="center" wrapText="1"/>
      <protection hidden="1"/>
    </xf>
    <xf numFmtId="0" fontId="7" fillId="0" borderId="0" xfId="0" applyFont="1" applyBorder="1" applyProtection="1">
      <protection hidden="1"/>
    </xf>
    <xf numFmtId="0" fontId="4" fillId="0" borderId="39" xfId="0" applyFont="1" applyBorder="1"/>
    <xf numFmtId="0" fontId="0" fillId="0" borderId="0" xfId="0" applyAlignment="1"/>
    <xf numFmtId="0" fontId="4" fillId="0" borderId="39" xfId="0" applyFont="1" applyBorder="1" applyAlignment="1" applyProtection="1">
      <alignment horizontal="left" vertical="center" wrapText="1"/>
      <protection hidden="1"/>
    </xf>
    <xf numFmtId="0" fontId="30" fillId="3" borderId="57" xfId="0" applyFont="1" applyFill="1" applyBorder="1" applyAlignment="1">
      <alignment horizontal="centerContinuous" vertical="top" wrapText="1"/>
    </xf>
    <xf numFmtId="0" fontId="17" fillId="3" borderId="35" xfId="0" applyFont="1" applyFill="1" applyBorder="1" applyAlignment="1">
      <alignment horizontal="centerContinuous" vertical="top" wrapText="1"/>
    </xf>
    <xf numFmtId="0" fontId="17" fillId="3" borderId="36" xfId="0" applyFont="1" applyFill="1" applyBorder="1" applyAlignment="1">
      <alignment horizontal="centerContinuous" vertical="top" wrapText="1"/>
    </xf>
    <xf numFmtId="0" fontId="4" fillId="0" borderId="43" xfId="0" applyFont="1" applyBorder="1" applyAlignment="1" applyProtection="1">
      <alignment horizontal="left" vertical="center" wrapText="1"/>
      <protection hidden="1"/>
    </xf>
    <xf numFmtId="0" fontId="4" fillId="0" borderId="37" xfId="0" applyFont="1" applyBorder="1" applyAlignment="1" applyProtection="1">
      <alignment horizontal="left" vertical="center" wrapText="1"/>
      <protection hidden="1"/>
    </xf>
    <xf numFmtId="0" fontId="4" fillId="0" borderId="52" xfId="0" applyFont="1" applyBorder="1" applyAlignment="1" applyProtection="1">
      <alignment horizontal="left" vertical="center" wrapText="1"/>
      <protection hidden="1"/>
    </xf>
    <xf numFmtId="0" fontId="5" fillId="0" borderId="39" xfId="0" applyFont="1" applyBorder="1" applyAlignment="1" applyProtection="1">
      <alignment horizontal="left" vertical="center" wrapText="1"/>
      <protection hidden="1"/>
    </xf>
    <xf numFmtId="0" fontId="5" fillId="0" borderId="39" xfId="0" applyFont="1" applyBorder="1" applyAlignment="1" applyProtection="1">
      <alignment horizontal="left" vertical="center"/>
      <protection hidden="1"/>
    </xf>
    <xf numFmtId="0" fontId="4" fillId="0" borderId="52" xfId="0" applyFont="1" applyBorder="1" applyAlignment="1" applyProtection="1">
      <alignment horizontal="left" vertical="center"/>
      <protection hidden="1"/>
    </xf>
    <xf numFmtId="0" fontId="4" fillId="0" borderId="39" xfId="0" applyFont="1" applyBorder="1" applyAlignment="1" applyProtection="1">
      <alignment horizontal="left" vertical="center"/>
      <protection hidden="1"/>
    </xf>
    <xf numFmtId="0" fontId="4" fillId="0" borderId="58" xfId="0" applyFont="1" applyBorder="1" applyAlignment="1" applyProtection="1">
      <alignment horizontal="left" vertical="center"/>
      <protection hidden="1"/>
    </xf>
    <xf numFmtId="0" fontId="17" fillId="0" borderId="0" xfId="0" applyFont="1" applyBorder="1" applyAlignment="1" applyProtection="1">
      <alignment horizontal="left" vertical="top"/>
      <protection locked="0"/>
    </xf>
    <xf numFmtId="0" fontId="17" fillId="0" borderId="0" xfId="0" applyFont="1" applyBorder="1" applyAlignment="1">
      <alignment horizontal="left"/>
    </xf>
    <xf numFmtId="165" fontId="20" fillId="3" borderId="0" xfId="1" applyFont="1" applyFill="1" applyBorder="1" applyProtection="1"/>
    <xf numFmtId="0" fontId="0" fillId="0" borderId="0" xfId="0" applyAlignment="1">
      <alignment horizontal="center"/>
    </xf>
    <xf numFmtId="169" fontId="33" fillId="7" borderId="39" xfId="2" applyNumberFormat="1" applyFont="1" applyFill="1" applyBorder="1" applyAlignment="1">
      <alignment horizontal="right" vertical="center" wrapText="1"/>
    </xf>
    <xf numFmtId="169" fontId="35" fillId="6" borderId="39" xfId="2" applyNumberFormat="1" applyFont="1" applyFill="1" applyBorder="1" applyAlignment="1">
      <alignment horizontal="right" vertical="center" wrapText="1"/>
    </xf>
    <xf numFmtId="169" fontId="36" fillId="6" borderId="39" xfId="2" applyNumberFormat="1" applyFont="1" applyFill="1" applyBorder="1" applyAlignment="1">
      <alignment horizontal="right" vertical="center" wrapText="1"/>
    </xf>
    <xf numFmtId="169" fontId="2" fillId="6" borderId="0" xfId="2" applyNumberFormat="1" applyFill="1" applyAlignment="1">
      <alignment horizontal="right" wrapText="1"/>
    </xf>
    <xf numFmtId="0" fontId="0" fillId="0" borderId="39" xfId="0" applyBorder="1" applyAlignment="1">
      <alignment horizontal="center" vertical="center"/>
    </xf>
    <xf numFmtId="0" fontId="41" fillId="11" borderId="39" xfId="0" applyFont="1" applyFill="1" applyBorder="1" applyAlignment="1">
      <alignment horizontal="center"/>
    </xf>
    <xf numFmtId="0" fontId="41" fillId="11" borderId="39" xfId="0" applyFont="1" applyFill="1" applyBorder="1"/>
    <xf numFmtId="0" fontId="42" fillId="11" borderId="39" xfId="2" applyFont="1" applyFill="1" applyBorder="1" applyAlignment="1">
      <alignment horizontal="center" vertical="center" wrapText="1"/>
    </xf>
    <xf numFmtId="0" fontId="17" fillId="8" borderId="16" xfId="0" applyFont="1" applyFill="1" applyBorder="1" applyAlignment="1">
      <alignment vertical="center" wrapText="1"/>
    </xf>
    <xf numFmtId="14" fontId="0" fillId="0" borderId="39" xfId="0" applyNumberFormat="1" applyFont="1" applyBorder="1" applyAlignment="1">
      <alignment horizontal="center" vertical="center"/>
    </xf>
    <xf numFmtId="0" fontId="4" fillId="0" borderId="0" xfId="0" applyFont="1" applyAlignment="1" applyProtection="1">
      <alignment horizontal="center"/>
      <protection hidden="1"/>
    </xf>
    <xf numFmtId="0" fontId="4" fillId="0" borderId="1"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4" fillId="3" borderId="18" xfId="0" applyFont="1" applyFill="1" applyBorder="1" applyAlignment="1" applyProtection="1">
      <alignment horizontal="center"/>
      <protection hidden="1"/>
    </xf>
    <xf numFmtId="0" fontId="4" fillId="3" borderId="19" xfId="0" applyFont="1" applyFill="1" applyBorder="1" applyAlignment="1" applyProtection="1">
      <alignment horizontal="center"/>
      <protection hidden="1"/>
    </xf>
    <xf numFmtId="0" fontId="4" fillId="3" borderId="20" xfId="0" applyFont="1" applyFill="1" applyBorder="1" applyAlignment="1" applyProtection="1">
      <alignment horizontal="center"/>
      <protection hidden="1"/>
    </xf>
    <xf numFmtId="0" fontId="4" fillId="0" borderId="27" xfId="0" applyFont="1" applyBorder="1" applyAlignment="1" applyProtection="1">
      <alignment horizontal="center" vertical="center" wrapText="1"/>
      <protection locked="0" hidden="1"/>
    </xf>
    <xf numFmtId="0" fontId="4" fillId="0" borderId="4" xfId="0" applyFont="1" applyBorder="1" applyAlignment="1" applyProtection="1">
      <alignment horizontal="center" vertical="center" wrapText="1"/>
      <protection locked="0" hidden="1"/>
    </xf>
    <xf numFmtId="0" fontId="4" fillId="3" borderId="39"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wrapText="1"/>
      <protection hidden="1"/>
    </xf>
    <xf numFmtId="169" fontId="4" fillId="0" borderId="39" xfId="1" applyNumberFormat="1" applyFont="1" applyBorder="1" applyAlignment="1" applyProtection="1">
      <alignment horizontal="center" vertical="center" wrapText="1"/>
      <protection hidden="1"/>
    </xf>
    <xf numFmtId="169" fontId="4" fillId="0" borderId="8" xfId="1" applyNumberFormat="1"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locked="0" hidden="1"/>
    </xf>
    <xf numFmtId="0" fontId="4" fillId="0" borderId="24" xfId="0" applyFont="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169" fontId="4" fillId="0" borderId="39" xfId="1" applyNumberFormat="1" applyFont="1" applyBorder="1" applyAlignment="1" applyProtection="1">
      <alignment horizontal="center" vertical="center" wrapText="1"/>
      <protection locked="0" hidden="1"/>
    </xf>
    <xf numFmtId="169" fontId="4" fillId="0" borderId="8" xfId="1" applyNumberFormat="1" applyFont="1" applyBorder="1" applyAlignment="1" applyProtection="1">
      <alignment horizontal="center" vertical="center" wrapText="1"/>
      <protection locked="0" hidden="1"/>
    </xf>
    <xf numFmtId="14" fontId="4" fillId="3" borderId="28" xfId="0" applyNumberFormat="1" applyFont="1" applyFill="1" applyBorder="1" applyAlignment="1" applyProtection="1">
      <alignment horizontal="center" vertical="center" wrapText="1"/>
      <protection hidden="1"/>
    </xf>
    <xf numFmtId="0" fontId="4" fillId="3" borderId="28" xfId="0"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wrapText="1"/>
      <protection hidden="1"/>
    </xf>
    <xf numFmtId="165" fontId="4" fillId="0" borderId="39" xfId="1" applyFont="1" applyBorder="1" applyAlignment="1" applyProtection="1">
      <alignment horizontal="center" vertical="center" wrapText="1"/>
      <protection locked="0" hidden="1"/>
    </xf>
    <xf numFmtId="165" fontId="4" fillId="0" borderId="8" xfId="1" applyFont="1" applyBorder="1" applyAlignment="1" applyProtection="1">
      <alignment horizontal="center" vertical="center" wrapText="1"/>
      <protection locked="0" hidden="1"/>
    </xf>
    <xf numFmtId="0" fontId="4" fillId="0" borderId="2" xfId="0" applyFont="1" applyBorder="1" applyAlignment="1" applyProtection="1">
      <alignment horizontal="left" vertical="top" wrapText="1"/>
      <protection locked="0" hidden="1"/>
    </xf>
    <xf numFmtId="0" fontId="4" fillId="0" borderId="3" xfId="0" applyFont="1" applyBorder="1" applyAlignment="1" applyProtection="1">
      <alignment horizontal="left" vertical="top" wrapText="1"/>
      <protection locked="0" hidden="1"/>
    </xf>
    <xf numFmtId="0" fontId="4" fillId="0" borderId="30" xfId="0" applyFont="1" applyBorder="1" applyAlignment="1" applyProtection="1">
      <alignment horizontal="left" vertical="top" wrapText="1"/>
      <protection locked="0" hidden="1"/>
    </xf>
    <xf numFmtId="0" fontId="4" fillId="0" borderId="31" xfId="0" applyFont="1" applyBorder="1" applyAlignment="1" applyProtection="1">
      <alignment horizontal="left" vertical="top" wrapText="1"/>
      <protection locked="0" hidden="1"/>
    </xf>
    <xf numFmtId="0" fontId="4" fillId="0" borderId="0" xfId="0" applyFont="1" applyAlignment="1" applyProtection="1">
      <alignment horizontal="left" vertical="top" wrapText="1"/>
      <protection locked="0" hidden="1"/>
    </xf>
    <xf numFmtId="0" fontId="4" fillId="0" borderId="32" xfId="0" applyFont="1" applyBorder="1" applyAlignment="1" applyProtection="1">
      <alignment horizontal="left" vertical="top" wrapText="1"/>
      <protection locked="0" hidden="1"/>
    </xf>
    <xf numFmtId="0" fontId="4" fillId="0" borderId="6" xfId="0" applyFont="1" applyBorder="1" applyAlignment="1" applyProtection="1">
      <alignment horizontal="left" vertical="top" wrapText="1"/>
      <protection locked="0" hidden="1"/>
    </xf>
    <xf numFmtId="0" fontId="4" fillId="0" borderId="7" xfId="0" applyFont="1" applyBorder="1" applyAlignment="1" applyProtection="1">
      <alignment horizontal="left" vertical="top" wrapText="1"/>
      <protection locked="0" hidden="1"/>
    </xf>
    <xf numFmtId="0" fontId="4" fillId="0" borderId="33" xfId="0" applyFont="1" applyBorder="1" applyAlignment="1" applyProtection="1">
      <alignment horizontal="left" vertical="top" wrapText="1"/>
      <protection locked="0" hidden="1"/>
    </xf>
    <xf numFmtId="0" fontId="5" fillId="0" borderId="0" xfId="0" applyFont="1" applyAlignment="1" applyProtection="1">
      <alignment horizontal="left" vertical="center" wrapText="1"/>
      <protection hidden="1"/>
    </xf>
    <xf numFmtId="0" fontId="4" fillId="0" borderId="0" xfId="0" applyFont="1" applyBorder="1" applyAlignment="1" applyProtection="1">
      <alignment horizontal="left" vertical="top" wrapText="1"/>
      <protection locked="0" hidden="1"/>
    </xf>
    <xf numFmtId="1" fontId="4" fillId="0" borderId="21" xfId="1" applyNumberFormat="1" applyFont="1" applyBorder="1" applyAlignment="1" applyProtection="1">
      <alignment horizontal="left" vertical="center" wrapText="1"/>
      <protection locked="0" hidden="1"/>
    </xf>
    <xf numFmtId="1" fontId="4" fillId="0" borderId="22" xfId="1" applyNumberFormat="1" applyFont="1" applyBorder="1" applyAlignment="1" applyProtection="1">
      <alignment horizontal="left" vertical="center" wrapText="1"/>
      <protection locked="0" hidden="1"/>
    </xf>
    <xf numFmtId="1" fontId="4" fillId="0" borderId="11" xfId="1" applyNumberFormat="1" applyFont="1" applyBorder="1" applyAlignment="1" applyProtection="1">
      <alignment horizontal="left" vertical="center" wrapText="1"/>
      <protection locked="0" hidden="1"/>
    </xf>
    <xf numFmtId="165" fontId="4" fillId="3" borderId="23" xfId="1" applyFont="1" applyFill="1" applyBorder="1" applyAlignment="1" applyProtection="1">
      <alignment horizontal="left" vertical="center" wrapText="1"/>
      <protection hidden="1"/>
    </xf>
    <xf numFmtId="165" fontId="4" fillId="3" borderId="24" xfId="1" applyFont="1" applyFill="1" applyBorder="1" applyAlignment="1" applyProtection="1">
      <alignment horizontal="left" vertical="center" wrapText="1"/>
      <protection hidden="1"/>
    </xf>
    <xf numFmtId="165" fontId="4" fillId="3" borderId="12" xfId="1" applyFont="1" applyFill="1" applyBorder="1" applyAlignment="1" applyProtection="1">
      <alignment horizontal="left" vertical="center" wrapText="1"/>
      <protection hidden="1"/>
    </xf>
    <xf numFmtId="165" fontId="4" fillId="0" borderId="25" xfId="1" applyFont="1" applyBorder="1" applyAlignment="1" applyProtection="1">
      <alignment horizontal="left" vertical="center" wrapText="1"/>
      <protection locked="0" hidden="1"/>
    </xf>
    <xf numFmtId="165" fontId="4" fillId="0" borderId="26" xfId="1" applyFont="1" applyBorder="1" applyAlignment="1" applyProtection="1">
      <alignment horizontal="left" vertical="center" wrapText="1"/>
      <protection locked="0" hidden="1"/>
    </xf>
    <xf numFmtId="165" fontId="4" fillId="0" borderId="16" xfId="1" applyFont="1" applyBorder="1" applyAlignment="1" applyProtection="1">
      <alignment horizontal="left" vertical="center" wrapText="1"/>
      <protection locked="0" hidden="1"/>
    </xf>
    <xf numFmtId="0" fontId="5" fillId="0" borderId="0" xfId="0" applyFont="1" applyBorder="1" applyAlignment="1" applyProtection="1">
      <alignment horizontal="left" vertical="center"/>
      <protection hidden="1"/>
    </xf>
    <xf numFmtId="0" fontId="31" fillId="0" borderId="1" xfId="0" applyFont="1" applyBorder="1" applyAlignment="1">
      <alignment horizontal="center"/>
    </xf>
    <xf numFmtId="0" fontId="31" fillId="0" borderId="27" xfId="0" applyFont="1" applyBorder="1" applyAlignment="1">
      <alignment horizontal="center"/>
    </xf>
    <xf numFmtId="0" fontId="31" fillId="0" borderId="4" xfId="0" applyFont="1" applyBorder="1" applyAlignment="1">
      <alignment horizontal="center"/>
    </xf>
    <xf numFmtId="0" fontId="11" fillId="0" borderId="31" xfId="0" applyFont="1" applyBorder="1" applyAlignment="1">
      <alignment horizontal="center"/>
    </xf>
    <xf numFmtId="0" fontId="11" fillId="0" borderId="0" xfId="0" applyFont="1" applyBorder="1" applyAlignment="1">
      <alignment horizontal="center"/>
    </xf>
    <xf numFmtId="0" fontId="11" fillId="0" borderId="0" xfId="0" applyFont="1" applyAlignment="1">
      <alignment horizontal="center"/>
    </xf>
    <xf numFmtId="0" fontId="13" fillId="0" borderId="31" xfId="0" applyFont="1" applyBorder="1" applyAlignment="1">
      <alignment horizontal="left" vertical="center"/>
    </xf>
    <xf numFmtId="0" fontId="13" fillId="0" borderId="0" xfId="0" applyFont="1" applyBorder="1" applyAlignment="1">
      <alignment horizontal="left" vertical="center"/>
    </xf>
    <xf numFmtId="0" fontId="13" fillId="0" borderId="32" xfId="0" applyFont="1" applyBorder="1" applyAlignment="1">
      <alignment horizontal="left" vertical="center"/>
    </xf>
    <xf numFmtId="0" fontId="31" fillId="0" borderId="40" xfId="0" applyFont="1" applyBorder="1" applyAlignment="1">
      <alignment horizontal="center"/>
    </xf>
    <xf numFmtId="0" fontId="13" fillId="0" borderId="37" xfId="0" applyFont="1" applyBorder="1" applyAlignment="1">
      <alignment horizontal="center" vertical="center"/>
    </xf>
    <xf numFmtId="0" fontId="13" fillId="0" borderId="43" xfId="0" applyFont="1" applyBorder="1" applyAlignment="1">
      <alignment horizontal="center" vertical="center"/>
    </xf>
    <xf numFmtId="0" fontId="13" fillId="0" borderId="43" xfId="0" applyFont="1" applyBorder="1" applyAlignment="1" applyProtection="1">
      <alignment horizontal="center"/>
      <protection locked="0"/>
    </xf>
    <xf numFmtId="0" fontId="31" fillId="0" borderId="1" xfId="0" applyFont="1" applyBorder="1" applyAlignment="1">
      <alignment horizontal="center" vertical="center"/>
    </xf>
    <xf numFmtId="0" fontId="31" fillId="0" borderId="27" xfId="0" applyFont="1" applyBorder="1" applyAlignment="1">
      <alignment horizontal="center" vertical="center"/>
    </xf>
    <xf numFmtId="0" fontId="31" fillId="0" borderId="14" xfId="0" applyFont="1" applyBorder="1" applyAlignment="1">
      <alignment horizontal="center" vertical="center"/>
    </xf>
    <xf numFmtId="0" fontId="31" fillId="0" borderId="28" xfId="0" applyFont="1" applyBorder="1" applyAlignment="1">
      <alignment horizontal="center" vertical="center"/>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33" xfId="0" applyFont="1" applyBorder="1" applyAlignment="1">
      <alignment horizontal="left"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3" fillId="0" borderId="39" xfId="0" applyFont="1" applyBorder="1" applyAlignment="1" applyProtection="1">
      <alignment horizontal="center"/>
      <protection locked="0"/>
    </xf>
    <xf numFmtId="0" fontId="14" fillId="0" borderId="2" xfId="0" applyFont="1" applyBorder="1" applyAlignment="1" applyProtection="1">
      <alignment horizontal="left" vertical="top"/>
      <protection locked="0"/>
    </xf>
    <xf numFmtId="0" fontId="13" fillId="0" borderId="3"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13" fillId="0" borderId="31"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2" xfId="0" applyFont="1" applyBorder="1" applyAlignment="1" applyProtection="1">
      <alignment horizontal="left" vertical="top"/>
      <protection locked="0"/>
    </xf>
    <xf numFmtId="0" fontId="13" fillId="0" borderId="6" xfId="0" applyFont="1" applyBorder="1" applyAlignment="1" applyProtection="1">
      <alignment horizontal="left" vertical="top"/>
      <protection locked="0"/>
    </xf>
    <xf numFmtId="0" fontId="13" fillId="0" borderId="7" xfId="0" applyFont="1" applyBorder="1" applyAlignment="1" applyProtection="1">
      <alignment horizontal="left" vertical="top"/>
      <protection locked="0"/>
    </xf>
    <xf numFmtId="0" fontId="13" fillId="0" borderId="33" xfId="0" applyFont="1" applyBorder="1" applyAlignment="1" applyProtection="1">
      <alignment horizontal="left" vertical="top"/>
      <protection locked="0"/>
    </xf>
    <xf numFmtId="0" fontId="12" fillId="5" borderId="2" xfId="0" applyFont="1" applyFill="1" applyBorder="1" applyAlignment="1">
      <alignment horizontal="center" wrapText="1"/>
    </xf>
    <xf numFmtId="0" fontId="12" fillId="5" borderId="3" xfId="0" applyFont="1" applyFill="1" applyBorder="1" applyAlignment="1">
      <alignment horizontal="center" wrapText="1"/>
    </xf>
    <xf numFmtId="0" fontId="12" fillId="5" borderId="30" xfId="0" applyFont="1" applyFill="1" applyBorder="1" applyAlignment="1">
      <alignment horizontal="center" wrapText="1"/>
    </xf>
    <xf numFmtId="0" fontId="7" fillId="0" borderId="31"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30" xfId="0" applyFont="1" applyBorder="1" applyAlignment="1">
      <alignment horizontal="left" vertical="center"/>
    </xf>
    <xf numFmtId="0" fontId="13" fillId="0" borderId="14" xfId="0" applyFont="1" applyBorder="1" applyAlignment="1">
      <alignment horizontal="center" vertical="center"/>
    </xf>
    <xf numFmtId="0" fontId="13" fillId="0" borderId="28" xfId="0" applyFont="1" applyBorder="1" applyAlignment="1">
      <alignment horizontal="center" vertical="center"/>
    </xf>
    <xf numFmtId="0" fontId="13" fillId="0" borderId="28" xfId="0" applyFont="1" applyBorder="1" applyAlignment="1" applyProtection="1">
      <alignment horizontal="center"/>
      <protection locked="0"/>
    </xf>
    <xf numFmtId="0" fontId="14" fillId="0" borderId="29"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48" xfId="0" applyFont="1" applyBorder="1" applyAlignment="1">
      <alignment horizontal="center"/>
    </xf>
    <xf numFmtId="0" fontId="18" fillId="2" borderId="2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7" fillId="0" borderId="2" xfId="0" applyFont="1" applyBorder="1" applyAlignment="1" applyProtection="1">
      <alignment horizontal="left" vertical="top"/>
      <protection locked="0"/>
    </xf>
    <xf numFmtId="0" fontId="17" fillId="0" borderId="3" xfId="0" applyFont="1" applyBorder="1" applyAlignment="1" applyProtection="1">
      <alignment horizontal="left" vertical="top"/>
      <protection locked="0"/>
    </xf>
    <xf numFmtId="0" fontId="17" fillId="0" borderId="30"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33" xfId="0" applyFont="1" applyBorder="1" applyAlignment="1" applyProtection="1">
      <alignment horizontal="left" vertical="top"/>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7" fillId="0" borderId="5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29" xfId="0" applyFont="1" applyBorder="1" applyAlignment="1" applyProtection="1">
      <alignment horizontal="center"/>
      <protection hidden="1"/>
    </xf>
    <xf numFmtId="0" fontId="5" fillId="0" borderId="19" xfId="0" applyFont="1" applyBorder="1" applyAlignment="1" applyProtection="1">
      <alignment horizontal="center"/>
      <protection hidden="1"/>
    </xf>
    <xf numFmtId="0" fontId="5" fillId="0" borderId="20" xfId="0" applyFont="1" applyBorder="1" applyAlignment="1" applyProtection="1">
      <alignment horizontal="center"/>
      <protection hidden="1"/>
    </xf>
    <xf numFmtId="0" fontId="17" fillId="0" borderId="19" xfId="0" applyFont="1" applyBorder="1" applyAlignment="1" applyProtection="1">
      <alignment horizontal="center"/>
      <protection locked="0"/>
    </xf>
    <xf numFmtId="0" fontId="17" fillId="0" borderId="20" xfId="0" applyFont="1" applyBorder="1" applyAlignment="1" applyProtection="1">
      <alignment horizontal="center"/>
      <protection locked="0"/>
    </xf>
    <xf numFmtId="0" fontId="22" fillId="6" borderId="39" xfId="2" applyFont="1" applyFill="1" applyBorder="1" applyAlignment="1">
      <alignment horizontal="center" wrapText="1"/>
    </xf>
    <xf numFmtId="0" fontId="32" fillId="6" borderId="23" xfId="2" applyFont="1" applyFill="1" applyBorder="1" applyAlignment="1">
      <alignment horizontal="center" wrapText="1"/>
    </xf>
    <xf numFmtId="0" fontId="32" fillId="6" borderId="24" xfId="2" applyFont="1" applyFill="1" applyBorder="1" applyAlignment="1">
      <alignment horizontal="center" wrapText="1"/>
    </xf>
    <xf numFmtId="0" fontId="32" fillId="6" borderId="41" xfId="2" applyFont="1" applyFill="1" applyBorder="1" applyAlignment="1">
      <alignment horizontal="center" wrapText="1"/>
    </xf>
    <xf numFmtId="0" fontId="32" fillId="6" borderId="52" xfId="2" applyFont="1" applyFill="1" applyBorder="1" applyAlignment="1">
      <alignment horizontal="left" vertical="center" wrapText="1"/>
    </xf>
    <xf numFmtId="0" fontId="32" fillId="6" borderId="54" xfId="2" applyFont="1" applyFill="1" applyBorder="1" applyAlignment="1">
      <alignment horizontal="left" vertical="center" wrapText="1"/>
    </xf>
    <xf numFmtId="0" fontId="32" fillId="6" borderId="43" xfId="2" applyFont="1" applyFill="1" applyBorder="1" applyAlignment="1">
      <alignment horizontal="left" vertical="center" wrapText="1"/>
    </xf>
    <xf numFmtId="0" fontId="35" fillId="6" borderId="52" xfId="2" applyFont="1" applyFill="1" applyBorder="1" applyAlignment="1">
      <alignment vertical="center" wrapText="1"/>
    </xf>
    <xf numFmtId="0" fontId="35" fillId="6" borderId="43" xfId="2" applyFont="1" applyFill="1" applyBorder="1" applyAlignment="1">
      <alignment vertical="center" wrapText="1"/>
    </xf>
    <xf numFmtId="0" fontId="35" fillId="6" borderId="52" xfId="2" applyFont="1" applyFill="1" applyBorder="1" applyAlignment="1">
      <alignment horizontal="center" vertical="center" wrapText="1"/>
    </xf>
    <xf numFmtId="0" fontId="35" fillId="6" borderId="43" xfId="2" applyFont="1" applyFill="1" applyBorder="1" applyAlignment="1">
      <alignment horizontal="center" vertical="center" wrapText="1"/>
    </xf>
    <xf numFmtId="169" fontId="35" fillId="6" borderId="52" xfId="2" applyNumberFormat="1" applyFont="1" applyFill="1" applyBorder="1" applyAlignment="1">
      <alignment horizontal="right" vertical="center" wrapText="1"/>
    </xf>
    <xf numFmtId="169" fontId="35" fillId="6" borderId="43" xfId="2" applyNumberFormat="1" applyFont="1" applyFill="1" applyBorder="1" applyAlignment="1">
      <alignment horizontal="right" vertical="center" wrapText="1"/>
    </xf>
    <xf numFmtId="0" fontId="35" fillId="6" borderId="54" xfId="2" applyFont="1" applyFill="1" applyBorder="1" applyAlignment="1">
      <alignment vertical="center" wrapText="1"/>
    </xf>
    <xf numFmtId="0" fontId="35" fillId="6" borderId="54" xfId="2" applyFont="1" applyFill="1" applyBorder="1" applyAlignment="1">
      <alignment horizontal="center" vertical="center" wrapText="1"/>
    </xf>
    <xf numFmtId="169" fontId="35" fillId="6" borderId="54" xfId="2" applyNumberFormat="1" applyFont="1" applyFill="1" applyBorder="1" applyAlignment="1">
      <alignment horizontal="right" vertical="center" wrapText="1"/>
    </xf>
    <xf numFmtId="0" fontId="36" fillId="6" borderId="52" xfId="2" applyFont="1" applyFill="1" applyBorder="1" applyAlignment="1">
      <alignment horizontal="center" vertical="center" wrapText="1"/>
    </xf>
    <xf numFmtId="0" fontId="36" fillId="6" borderId="54" xfId="2" applyFont="1" applyFill="1" applyBorder="1" applyAlignment="1">
      <alignment horizontal="center" vertical="center" wrapText="1"/>
    </xf>
    <xf numFmtId="0" fontId="36" fillId="6" borderId="43" xfId="2" applyFont="1" applyFill="1" applyBorder="1" applyAlignment="1">
      <alignment horizontal="center" vertical="center" wrapText="1"/>
    </xf>
    <xf numFmtId="169" fontId="36" fillId="6" borderId="52" xfId="2" applyNumberFormat="1" applyFont="1" applyFill="1" applyBorder="1" applyAlignment="1">
      <alignment horizontal="right" vertical="center" wrapText="1"/>
    </xf>
    <xf numFmtId="169" fontId="36" fillId="6" borderId="54" xfId="2" applyNumberFormat="1" applyFont="1" applyFill="1" applyBorder="1" applyAlignment="1">
      <alignment horizontal="right" vertical="center" wrapText="1"/>
    </xf>
    <xf numFmtId="169" fontId="36" fillId="6" borderId="43" xfId="2" applyNumberFormat="1" applyFont="1" applyFill="1" applyBorder="1" applyAlignment="1">
      <alignment horizontal="right" vertical="center" wrapText="1"/>
    </xf>
    <xf numFmtId="0" fontId="36" fillId="6" borderId="52" xfId="2" applyFont="1" applyFill="1" applyBorder="1" applyAlignment="1">
      <alignment vertical="center" wrapText="1"/>
    </xf>
    <xf numFmtId="0" fontId="36" fillId="6" borderId="43" xfId="2" applyFont="1" applyFill="1" applyBorder="1" applyAlignment="1">
      <alignment vertical="center" wrapText="1"/>
    </xf>
    <xf numFmtId="0" fontId="35" fillId="6" borderId="52" xfId="2" applyFont="1" applyFill="1" applyBorder="1" applyAlignment="1">
      <alignment horizontal="left" vertical="center" wrapText="1"/>
    </xf>
    <xf numFmtId="0" fontId="35" fillId="6" borderId="54" xfId="2" applyFont="1" applyFill="1" applyBorder="1" applyAlignment="1">
      <alignment horizontal="left" vertical="center" wrapText="1"/>
    </xf>
    <xf numFmtId="0" fontId="35" fillId="6" borderId="43" xfId="2" applyFont="1" applyFill="1" applyBorder="1" applyAlignment="1">
      <alignment horizontal="left" vertical="center" wrapText="1"/>
    </xf>
    <xf numFmtId="0" fontId="36" fillId="6" borderId="52" xfId="2" applyFont="1" applyFill="1" applyBorder="1" applyAlignment="1">
      <alignment horizontal="center" vertical="center"/>
    </xf>
    <xf numFmtId="0" fontId="36" fillId="6" borderId="54" xfId="2" applyFont="1" applyFill="1" applyBorder="1" applyAlignment="1">
      <alignment horizontal="center" vertical="center"/>
    </xf>
    <xf numFmtId="0" fontId="36" fillId="6" borderId="43" xfId="2" applyFont="1" applyFill="1" applyBorder="1" applyAlignment="1">
      <alignment horizontal="center" vertical="center"/>
    </xf>
    <xf numFmtId="169" fontId="36" fillId="6" borderId="52" xfId="2" applyNumberFormat="1" applyFont="1" applyFill="1" applyBorder="1" applyAlignment="1">
      <alignment horizontal="right" vertical="center"/>
    </xf>
    <xf numFmtId="169" fontId="36" fillId="6" borderId="54" xfId="2" applyNumberFormat="1" applyFont="1" applyFill="1" applyBorder="1" applyAlignment="1">
      <alignment horizontal="right" vertical="center"/>
    </xf>
    <xf numFmtId="169" fontId="36" fillId="6" borderId="43" xfId="2" applyNumberFormat="1" applyFont="1" applyFill="1" applyBorder="1" applyAlignment="1">
      <alignment horizontal="right" vertical="center"/>
    </xf>
    <xf numFmtId="0" fontId="36" fillId="6" borderId="52" xfId="2" applyFont="1" applyFill="1" applyBorder="1" applyAlignment="1">
      <alignment horizontal="left" vertical="center" wrapText="1"/>
    </xf>
    <xf numFmtId="0" fontId="36" fillId="6" borderId="54" xfId="2" applyFont="1" applyFill="1" applyBorder="1" applyAlignment="1">
      <alignment horizontal="left" vertical="center" wrapText="1"/>
    </xf>
    <xf numFmtId="0" fontId="36" fillId="6" borderId="43" xfId="2" applyFont="1" applyFill="1" applyBorder="1" applyAlignment="1">
      <alignment horizontal="left" vertical="center" wrapText="1"/>
    </xf>
    <xf numFmtId="0" fontId="7" fillId="0" borderId="1"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5" fillId="2" borderId="2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7" fillId="0" borderId="2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0" fontId="38" fillId="0" borderId="29" xfId="0" applyFont="1" applyBorder="1" applyAlignment="1" applyProtection="1">
      <alignment horizontal="center"/>
      <protection hidden="1"/>
    </xf>
    <xf numFmtId="0" fontId="38" fillId="0" borderId="19" xfId="0" applyFont="1" applyBorder="1" applyAlignment="1" applyProtection="1">
      <alignment horizontal="center"/>
      <protection hidden="1"/>
    </xf>
    <xf numFmtId="0" fontId="38" fillId="0" borderId="20" xfId="0" applyFont="1" applyBorder="1" applyAlignment="1" applyProtection="1">
      <alignment horizontal="center"/>
      <protection hidden="1"/>
    </xf>
    <xf numFmtId="0" fontId="30" fillId="3" borderId="23"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4" fillId="0" borderId="24"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59" xfId="0" applyFont="1" applyBorder="1" applyAlignment="1" applyProtection="1">
      <alignment horizontal="left" vertical="center" wrapText="1"/>
      <protection hidden="1"/>
    </xf>
    <xf numFmtId="0" fontId="4" fillId="0" borderId="35" xfId="0" applyFont="1" applyBorder="1" applyAlignment="1" applyProtection="1">
      <alignment horizontal="left" vertical="center" wrapText="1"/>
      <protection hidden="1"/>
    </xf>
    <xf numFmtId="0" fontId="4" fillId="0" borderId="53" xfId="0" applyFont="1" applyBorder="1" applyAlignment="1" applyProtection="1">
      <alignment horizontal="left" vertical="center" wrapText="1"/>
      <protection hidden="1"/>
    </xf>
    <xf numFmtId="0" fontId="4" fillId="0" borderId="23" xfId="0" applyFont="1" applyBorder="1" applyAlignment="1" applyProtection="1">
      <alignment horizontal="left" vertical="center" wrapText="1"/>
      <protection hidden="1"/>
    </xf>
    <xf numFmtId="0" fontId="5" fillId="0" borderId="23" xfId="0" applyFont="1" applyBorder="1" applyAlignment="1" applyProtection="1">
      <alignment horizontal="left" vertical="center"/>
      <protection hidden="1"/>
    </xf>
    <xf numFmtId="0" fontId="5" fillId="0" borderId="24" xfId="0" applyFont="1" applyBorder="1" applyAlignment="1" applyProtection="1">
      <alignment horizontal="left" vertical="center"/>
      <protection hidden="1"/>
    </xf>
    <xf numFmtId="0" fontId="5" fillId="0" borderId="41" xfId="0" applyFont="1" applyBorder="1" applyAlignment="1" applyProtection="1">
      <alignment horizontal="left" vertical="center"/>
      <protection hidden="1"/>
    </xf>
    <xf numFmtId="0" fontId="4" fillId="0" borderId="34" xfId="0" applyFont="1" applyBorder="1" applyAlignment="1" applyProtection="1">
      <alignment horizontal="left" vertical="center" wrapText="1"/>
      <protection hidden="1"/>
    </xf>
    <xf numFmtId="0" fontId="4" fillId="0" borderId="45" xfId="0" applyFont="1" applyBorder="1" applyAlignment="1" applyProtection="1">
      <alignment horizontal="left" vertical="center" wrapText="1"/>
      <protection hidden="1"/>
    </xf>
    <xf numFmtId="0" fontId="4" fillId="0" borderId="61" xfId="0" applyFont="1" applyBorder="1" applyAlignment="1" applyProtection="1">
      <alignment horizontal="left" vertical="center" wrapText="1"/>
      <protection hidden="1"/>
    </xf>
    <xf numFmtId="0" fontId="0" fillId="6" borderId="2" xfId="0" applyFill="1" applyBorder="1" applyAlignment="1">
      <alignment horizontal="center"/>
    </xf>
    <xf numFmtId="0" fontId="0" fillId="6" borderId="3" xfId="0" applyFill="1" applyBorder="1" applyAlignment="1">
      <alignment horizontal="center"/>
    </xf>
    <xf numFmtId="0" fontId="0" fillId="6" borderId="31" xfId="0" applyFill="1" applyBorder="1" applyAlignment="1">
      <alignment horizontal="center"/>
    </xf>
    <xf numFmtId="0" fontId="0" fillId="6" borderId="0"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6" fillId="11" borderId="29"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17" fillId="0" borderId="29"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17" fillId="6" borderId="62" xfId="0" applyFont="1" applyFill="1" applyBorder="1" applyAlignment="1">
      <alignment horizontal="left" vertical="top" wrapText="1"/>
    </xf>
    <xf numFmtId="0" fontId="17" fillId="6" borderId="34" xfId="0" applyFont="1" applyFill="1" applyBorder="1" applyAlignment="1">
      <alignment horizontal="left" vertical="top" wrapText="1"/>
    </xf>
    <xf numFmtId="0" fontId="17" fillId="6" borderId="45" xfId="0" applyFont="1" applyFill="1" applyBorder="1" applyAlignment="1">
      <alignment horizontal="left" vertical="top" wrapText="1"/>
    </xf>
    <xf numFmtId="0" fontId="30" fillId="6" borderId="60"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59" xfId="0" applyFont="1" applyFill="1" applyBorder="1" applyAlignment="1">
      <alignment horizontal="center" vertical="center" wrapText="1"/>
    </xf>
    <xf numFmtId="0" fontId="5" fillId="0" borderId="61"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53" xfId="0" applyFont="1" applyBorder="1" applyAlignment="1" applyProtection="1">
      <alignment horizontal="left" vertical="center"/>
      <protection hidden="1"/>
    </xf>
    <xf numFmtId="0" fontId="5" fillId="0" borderId="60" xfId="0" applyFont="1" applyBorder="1" applyAlignment="1" applyProtection="1">
      <alignment horizontal="left" vertical="center"/>
      <protection hidden="1"/>
    </xf>
    <xf numFmtId="0" fontId="5" fillId="0" borderId="59" xfId="0" applyFont="1" applyBorder="1" applyAlignment="1" applyProtection="1">
      <alignment horizontal="left" vertical="center"/>
      <protection hidden="1"/>
    </xf>
  </cellXfs>
  <cellStyles count="22">
    <cellStyle name="40% - Énfasis4 2" xfId="7" xr:uid="{1648A535-C0EF-41A5-9391-11D0C339C9D6}"/>
    <cellStyle name="Énfasis3 2" xfId="8" xr:uid="{5214FA04-6086-4C65-B2EE-9E099B799923}"/>
    <cellStyle name="Hipervínculo 2" xfId="4" xr:uid="{2E325D57-BF1A-4B80-BE47-FF9DCDC603C7}"/>
    <cellStyle name="Millares [0] 2" xfId="18" xr:uid="{5129F9C5-D2A3-46A0-B448-C367ACCAD944}"/>
    <cellStyle name="Millares 2" xfId="3" xr:uid="{DC57046E-01EA-42B9-9321-1372AE648C31}"/>
    <cellStyle name="Millares 2 2" xfId="21" xr:uid="{1AB23242-03F5-4F59-82DC-0A61C3E3E040}"/>
    <cellStyle name="Millares 3" xfId="20" xr:uid="{9C0FBBD5-8355-4617-9DE0-934247373702}"/>
    <cellStyle name="Moneda" xfId="1" builtinId="4"/>
    <cellStyle name="Moneda [0] 2" xfId="9" xr:uid="{8F51F44D-FA8C-42CD-BAF1-495541C355CA}"/>
    <cellStyle name="Moneda 2" xfId="10" xr:uid="{19742D17-C344-42D9-B91C-9B826480A2F6}"/>
    <cellStyle name="Moneda 3" xfId="11" xr:uid="{D18DA83F-B88D-4700-B950-293263539824}"/>
    <cellStyle name="Moneda 4" xfId="12" xr:uid="{7B9237A7-0F63-4F87-BAEE-0FEBD09594FB}"/>
    <cellStyle name="Moneda 5" xfId="13" xr:uid="{6FF1F5E7-AB1D-419E-8BF3-EB4B081805B3}"/>
    <cellStyle name="Moneda 6" xfId="17" xr:uid="{1C8E9708-597B-41C3-B620-4C62DAE31B4F}"/>
    <cellStyle name="Normal" xfId="0" builtinId="0"/>
    <cellStyle name="Normal 2" xfId="2" xr:uid="{A7EE480C-7563-4F84-BC48-DE9DBB3BA3D1}"/>
    <cellStyle name="Normal 2 2" xfId="14" xr:uid="{7E60161E-6951-40D5-8DA2-8A72532A6D68}"/>
    <cellStyle name="Normal 2 2 2" xfId="15" xr:uid="{35CFDE48-540A-4422-8A47-81B915976A13}"/>
    <cellStyle name="Normal 2 3" xfId="6" xr:uid="{FEF48D15-67BC-4421-BCDF-EB2FC2B35B4D}"/>
    <cellStyle name="Normal 3" xfId="5" xr:uid="{A4E48641-D619-4393-9CD9-D52D1C616EC2}"/>
    <cellStyle name="Normal 9 2" xfId="16" xr:uid="{8F1C6329-040C-449D-A7DC-CD310B78BB03}"/>
    <cellStyle name="Porcentaje 2" xfId="19" xr:uid="{70367F3D-375B-44E5-A46A-59D6CBD875B6}"/>
  </cellStyles>
  <dxfs count="5">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32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148668</xdr:colOff>
      <xdr:row>2</xdr:row>
      <xdr:rowOff>43118</xdr:rowOff>
    </xdr:from>
    <xdr:to>
      <xdr:col>1</xdr:col>
      <xdr:colOff>2233990</xdr:colOff>
      <xdr:row>4</xdr:row>
      <xdr:rowOff>124177</xdr:rowOff>
    </xdr:to>
    <xdr:pic>
      <xdr:nvPicPr>
        <xdr:cNvPr id="2" name="Imagen 1">
          <a:extLst>
            <a:ext uri="{FF2B5EF4-FFF2-40B4-BE49-F238E27FC236}">
              <a16:creationId xmlns:a16="http://schemas.microsoft.com/office/drawing/2014/main" id="{37803226-0559-4234-8F1E-8465DF75A07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638" r="60970" b="14887"/>
        <a:stretch/>
      </xdr:blipFill>
      <xdr:spPr>
        <a:xfrm>
          <a:off x="305550" y="368089"/>
          <a:ext cx="2085322" cy="406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30230</xdr:colOff>
      <xdr:row>0</xdr:row>
      <xdr:rowOff>41413</xdr:rowOff>
    </xdr:from>
    <xdr:to>
      <xdr:col>6</xdr:col>
      <xdr:colOff>430695</xdr:colOff>
      <xdr:row>3</xdr:row>
      <xdr:rowOff>84897</xdr:rowOff>
    </xdr:to>
    <xdr:pic>
      <xdr:nvPicPr>
        <xdr:cNvPr id="2" name="Imagen 1" descr="LOGO UNIDAD COLOR JPG">
          <a:extLst>
            <a:ext uri="{FF2B5EF4-FFF2-40B4-BE49-F238E27FC236}">
              <a16:creationId xmlns:a16="http://schemas.microsoft.com/office/drawing/2014/main" id="{5F1ED2AF-12D5-4FB3-B87D-AF2822C12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187" y="41413"/>
          <a:ext cx="3373921" cy="54044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107675</xdr:colOff>
      <xdr:row>0</xdr:row>
      <xdr:rowOff>131877</xdr:rowOff>
    </xdr:from>
    <xdr:to>
      <xdr:col>0</xdr:col>
      <xdr:colOff>1814753</xdr:colOff>
      <xdr:row>2</xdr:row>
      <xdr:rowOff>149548</xdr:rowOff>
    </xdr:to>
    <xdr:pic>
      <xdr:nvPicPr>
        <xdr:cNvPr id="2" name="Imagen 1">
          <a:extLst>
            <a:ext uri="{FF2B5EF4-FFF2-40B4-BE49-F238E27FC236}">
              <a16:creationId xmlns:a16="http://schemas.microsoft.com/office/drawing/2014/main" id="{2C65EC2C-3AB8-47C9-8121-0CC8CFDC2E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38" r="60970" b="14887"/>
        <a:stretch/>
      </xdr:blipFill>
      <xdr:spPr>
        <a:xfrm>
          <a:off x="107675" y="131877"/>
          <a:ext cx="1707078" cy="348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263339</xdr:colOff>
      <xdr:row>1</xdr:row>
      <xdr:rowOff>84230</xdr:rowOff>
    </xdr:from>
    <xdr:to>
      <xdr:col>1</xdr:col>
      <xdr:colOff>3406589</xdr:colOff>
      <xdr:row>4</xdr:row>
      <xdr:rowOff>231562</xdr:rowOff>
    </xdr:to>
    <xdr:pic>
      <xdr:nvPicPr>
        <xdr:cNvPr id="2" name="Imagen 1">
          <a:extLst>
            <a:ext uri="{FF2B5EF4-FFF2-40B4-BE49-F238E27FC236}">
              <a16:creationId xmlns:a16="http://schemas.microsoft.com/office/drawing/2014/main" id="{49EDA5DF-1AD1-4275-AFCD-7CA1AF8898D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638" r="60970" b="14887"/>
        <a:stretch/>
      </xdr:blipFill>
      <xdr:spPr>
        <a:xfrm>
          <a:off x="577104" y="252318"/>
          <a:ext cx="3143250" cy="629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333376</xdr:rowOff>
    </xdr:from>
    <xdr:to>
      <xdr:col>1</xdr:col>
      <xdr:colOff>628650</xdr:colOff>
      <xdr:row>2</xdr:row>
      <xdr:rowOff>38101</xdr:rowOff>
    </xdr:to>
    <xdr:pic>
      <xdr:nvPicPr>
        <xdr:cNvPr id="6" name="Imagen 5">
          <a:extLst>
            <a:ext uri="{FF2B5EF4-FFF2-40B4-BE49-F238E27FC236}">
              <a16:creationId xmlns:a16="http://schemas.microsoft.com/office/drawing/2014/main" id="{B2D0B592-1F94-474A-8F84-1C31D186868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638" r="60970" b="14887"/>
        <a:stretch/>
      </xdr:blipFill>
      <xdr:spPr>
        <a:xfrm>
          <a:off x="95250" y="333376"/>
          <a:ext cx="2228850"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unidadvictimas.sharepoint.com/sites/unidadvictimas/gryr/Documentos%20compartidos/EQUIPO%20RUTA%20COMUNITARIA/EEAC-%20comunitario/EEAC%202021/3.%20Documentos%20SIG-%20actualizaci&#243;n%202021/Creacion/Formatoestructuratecnicaproyectoagropecuariov4.xlsx?1503B8CC" TargetMode="External"/><Relationship Id="rId1" Type="http://schemas.openxmlformats.org/officeDocument/2006/relationships/externalLinkPath" Target="file:///\\1503B8CC\Formatoestructuratecnicaproyectoagropecuario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iro.chia\Downloads\DIVIPOLA_2020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PROYECTO"/>
      <sheetName val="cronograma de actividades"/>
      <sheetName val="Listado de Insumos"/>
      <sheetName val="Listado de Precios"/>
      <sheetName val="Oferta"/>
      <sheetName val="plan de inversion"/>
      <sheetName val="Control de cambios"/>
    </sheetNames>
    <sheetDataSet>
      <sheetData sheetId="0"/>
      <sheetData sheetId="1"/>
      <sheetData sheetId="2">
        <row r="79">
          <cell r="I79">
            <v>3695.8</v>
          </cell>
        </row>
      </sheetData>
      <sheetData sheetId="3">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row r="175">
          <cell r="A175">
            <v>174</v>
          </cell>
        </row>
        <row r="176">
          <cell r="A176">
            <v>175</v>
          </cell>
        </row>
        <row r="177">
          <cell r="A177">
            <v>176</v>
          </cell>
        </row>
        <row r="178">
          <cell r="A178">
            <v>177</v>
          </cell>
        </row>
        <row r="179">
          <cell r="A179">
            <v>178</v>
          </cell>
        </row>
        <row r="180">
          <cell r="A180">
            <v>179</v>
          </cell>
        </row>
        <row r="181">
          <cell r="A181">
            <v>180</v>
          </cell>
        </row>
        <row r="182">
          <cell r="A182">
            <v>181</v>
          </cell>
        </row>
        <row r="183">
          <cell r="A183">
            <v>182</v>
          </cell>
        </row>
        <row r="184">
          <cell r="A184">
            <v>183</v>
          </cell>
        </row>
        <row r="185">
          <cell r="A185">
            <v>184</v>
          </cell>
        </row>
        <row r="186">
          <cell r="A186">
            <v>185</v>
          </cell>
        </row>
        <row r="187">
          <cell r="A187">
            <v>186</v>
          </cell>
        </row>
        <row r="188">
          <cell r="A188">
            <v>187</v>
          </cell>
        </row>
        <row r="189">
          <cell r="A189">
            <v>188</v>
          </cell>
        </row>
        <row r="190">
          <cell r="A190">
            <v>189</v>
          </cell>
        </row>
        <row r="191">
          <cell r="A191">
            <v>190</v>
          </cell>
        </row>
        <row r="192">
          <cell r="A192">
            <v>191</v>
          </cell>
        </row>
        <row r="193">
          <cell r="A193">
            <v>192</v>
          </cell>
        </row>
        <row r="194">
          <cell r="A194">
            <v>193</v>
          </cell>
        </row>
        <row r="195">
          <cell r="A195">
            <v>194</v>
          </cell>
        </row>
        <row r="196">
          <cell r="A196">
            <v>195</v>
          </cell>
        </row>
        <row r="197">
          <cell r="A197">
            <v>196</v>
          </cell>
        </row>
        <row r="198">
          <cell r="A198">
            <v>197</v>
          </cell>
        </row>
        <row r="199">
          <cell r="A199">
            <v>198</v>
          </cell>
        </row>
        <row r="200">
          <cell r="A200">
            <v>199</v>
          </cell>
        </row>
        <row r="201">
          <cell r="A201">
            <v>200</v>
          </cell>
        </row>
        <row r="202">
          <cell r="A202">
            <v>201</v>
          </cell>
        </row>
        <row r="203">
          <cell r="A203">
            <v>202</v>
          </cell>
        </row>
        <row r="204">
          <cell r="A204">
            <v>203</v>
          </cell>
        </row>
        <row r="205">
          <cell r="A205">
            <v>204</v>
          </cell>
        </row>
        <row r="206">
          <cell r="A206">
            <v>205</v>
          </cell>
        </row>
        <row r="207">
          <cell r="A207">
            <v>206</v>
          </cell>
        </row>
        <row r="208">
          <cell r="A208">
            <v>207</v>
          </cell>
        </row>
        <row r="209">
          <cell r="A209">
            <v>208</v>
          </cell>
        </row>
        <row r="210">
          <cell r="A210">
            <v>209</v>
          </cell>
        </row>
        <row r="211">
          <cell r="A211">
            <v>210</v>
          </cell>
        </row>
        <row r="212">
          <cell r="A212">
            <v>211</v>
          </cell>
        </row>
        <row r="213">
          <cell r="A213">
            <v>212</v>
          </cell>
        </row>
        <row r="214">
          <cell r="A214">
            <v>213</v>
          </cell>
        </row>
        <row r="215">
          <cell r="A215">
            <v>214</v>
          </cell>
        </row>
        <row r="216">
          <cell r="A216">
            <v>215</v>
          </cell>
        </row>
        <row r="217">
          <cell r="A217">
            <v>216</v>
          </cell>
        </row>
        <row r="218">
          <cell r="A218">
            <v>217</v>
          </cell>
        </row>
        <row r="219">
          <cell r="A219">
            <v>218</v>
          </cell>
        </row>
        <row r="220">
          <cell r="A220">
            <v>219</v>
          </cell>
        </row>
        <row r="221">
          <cell r="A221">
            <v>220</v>
          </cell>
        </row>
        <row r="222">
          <cell r="A222">
            <v>221</v>
          </cell>
        </row>
        <row r="223">
          <cell r="A223">
            <v>222</v>
          </cell>
        </row>
        <row r="224">
          <cell r="A224">
            <v>223</v>
          </cell>
        </row>
        <row r="225">
          <cell r="A225">
            <v>224</v>
          </cell>
        </row>
        <row r="226">
          <cell r="A226">
            <v>225</v>
          </cell>
        </row>
        <row r="227">
          <cell r="A227">
            <v>226</v>
          </cell>
        </row>
        <row r="228">
          <cell r="A228">
            <v>227</v>
          </cell>
        </row>
        <row r="229">
          <cell r="A229">
            <v>228</v>
          </cell>
        </row>
        <row r="230">
          <cell r="A230">
            <v>229</v>
          </cell>
        </row>
        <row r="231">
          <cell r="A231">
            <v>230</v>
          </cell>
        </row>
        <row r="232">
          <cell r="A232">
            <v>231</v>
          </cell>
        </row>
        <row r="233">
          <cell r="A233">
            <v>232</v>
          </cell>
        </row>
        <row r="234">
          <cell r="A234">
            <v>233</v>
          </cell>
        </row>
        <row r="235">
          <cell r="A235">
            <v>234</v>
          </cell>
        </row>
        <row r="236">
          <cell r="A236">
            <v>235</v>
          </cell>
        </row>
        <row r="237">
          <cell r="A237">
            <v>236</v>
          </cell>
        </row>
        <row r="238">
          <cell r="A238">
            <v>237</v>
          </cell>
        </row>
        <row r="239">
          <cell r="A239">
            <v>238</v>
          </cell>
        </row>
        <row r="240">
          <cell r="A240">
            <v>239</v>
          </cell>
        </row>
        <row r="241">
          <cell r="A241">
            <v>240</v>
          </cell>
        </row>
        <row r="242">
          <cell r="A242">
            <v>241</v>
          </cell>
        </row>
        <row r="243">
          <cell r="A243">
            <v>242</v>
          </cell>
        </row>
        <row r="244">
          <cell r="A244">
            <v>243</v>
          </cell>
        </row>
        <row r="245">
          <cell r="A245">
            <v>244</v>
          </cell>
        </row>
        <row r="246">
          <cell r="A246">
            <v>245</v>
          </cell>
        </row>
        <row r="247">
          <cell r="A247">
            <v>246</v>
          </cell>
        </row>
        <row r="255">
          <cell r="A255" t="str">
            <v>REPARACION COLECTIVA</v>
          </cell>
        </row>
        <row r="256">
          <cell r="A256" t="str">
            <v>RETORNOS Y REUBICACIONES</v>
          </cell>
        </row>
        <row r="257">
          <cell r="A257" t="str">
            <v xml:space="preserve">SUBDIRECCION DE PREVENCION Y ATENCION DE EMERGENCIAS </v>
          </cell>
        </row>
        <row r="258">
          <cell r="A258" t="str">
            <v>DIRECCION DE ASUNTOS ETNICOS</v>
          </cell>
        </row>
        <row r="259">
          <cell r="A259" t="str">
            <v>OTRA</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s>
    <sheetDataSet>
      <sheetData sheetId="0">
        <row r="5">
          <cell r="B5" t="str">
            <v>Código municipio</v>
          </cell>
          <cell r="C5" t="str">
            <v>Código centro poblado</v>
          </cell>
          <cell r="D5" t="str">
            <v>Nombre departamento</v>
          </cell>
          <cell r="E5" t="str">
            <v>Nombre municipio</v>
          </cell>
          <cell r="F5" t="str">
            <v>Nombre centro poblado</v>
          </cell>
          <cell r="G5" t="str">
            <v>Tipo centro poblado</v>
          </cell>
          <cell r="H5" t="str">
            <v>Longitud</v>
          </cell>
          <cell r="I5" t="str">
            <v>Latitud</v>
          </cell>
          <cell r="J5" t="str">
            <v>Distrito</v>
          </cell>
          <cell r="K5" t="str">
            <v>Tipo de municipio</v>
          </cell>
          <cell r="L5" t="str">
            <v>Área metropolitana</v>
          </cell>
        </row>
        <row r="6">
          <cell r="B6">
            <v>5001</v>
          </cell>
          <cell r="C6" t="str">
            <v>05001000</v>
          </cell>
          <cell r="D6" t="str">
            <v>ANTIOQUIA</v>
          </cell>
          <cell r="E6" t="str">
            <v>MEDELLÍN</v>
          </cell>
          <cell r="F6" t="str">
            <v>MEDELLÍN</v>
          </cell>
          <cell r="G6" t="str">
            <v>CABECERA MUNICIPAL</v>
          </cell>
          <cell r="H6">
            <v>-74.886816624999994</v>
          </cell>
          <cell r="I6">
            <v>5.6101097761032976</v>
          </cell>
          <cell r="K6" t="str">
            <v>MUNICIPIO</v>
          </cell>
          <cell r="L6" t="str">
            <v>AREA METROPOLITANA DEL VALLE DE ABURRÁ</v>
          </cell>
        </row>
        <row r="7">
          <cell r="B7">
            <v>5001</v>
          </cell>
          <cell r="C7" t="str">
            <v>05001001</v>
          </cell>
          <cell r="D7" t="str">
            <v>ANTIOQUIA</v>
          </cell>
          <cell r="E7" t="str">
            <v>MEDELLÍN</v>
          </cell>
          <cell r="F7" t="str">
            <v>PALMITAS</v>
          </cell>
          <cell r="G7" t="str">
            <v>CENTRO POBLADO</v>
          </cell>
          <cell r="H7">
            <v>-75.690038969300005</v>
          </cell>
          <cell r="I7">
            <v>634334089347</v>
          </cell>
          <cell r="K7" t="str">
            <v>MUNICIPIO</v>
          </cell>
          <cell r="L7" t="str">
            <v>AREA METROPOLITANA DEL VALLE DE ABURRÁ</v>
          </cell>
        </row>
        <row r="8">
          <cell r="B8">
            <v>5001</v>
          </cell>
          <cell r="C8" t="str">
            <v>05001004</v>
          </cell>
          <cell r="D8" t="str">
            <v>ANTIOQUIA</v>
          </cell>
          <cell r="E8" t="str">
            <v>MEDELLÍN</v>
          </cell>
          <cell r="F8" t="str">
            <v>SANTA ELENA</v>
          </cell>
          <cell r="G8" t="str">
            <v>CENTRO POBLADO</v>
          </cell>
          <cell r="H8">
            <v>-75.501914392299994</v>
          </cell>
          <cell r="I8">
            <v>6.2097178791800003</v>
          </cell>
          <cell r="K8" t="str">
            <v>MUNICIPIO</v>
          </cell>
          <cell r="L8" t="str">
            <v>AREA METROPOLITANA DEL VALLE DE ABURRÁ</v>
          </cell>
        </row>
        <row r="9">
          <cell r="B9">
            <v>5001</v>
          </cell>
          <cell r="C9" t="str">
            <v>05001009</v>
          </cell>
          <cell r="D9" t="str">
            <v>ANTIOQUIA</v>
          </cell>
          <cell r="E9" t="str">
            <v>MEDELLÍN</v>
          </cell>
          <cell r="F9" t="str">
            <v>ALTAVISTA</v>
          </cell>
          <cell r="G9" t="str">
            <v>CENTRO POBLADO</v>
          </cell>
          <cell r="H9">
            <v>-75.628555609000003</v>
          </cell>
          <cell r="I9">
            <v>6.2231499428200001</v>
          </cell>
          <cell r="K9" t="str">
            <v>MUNICIPIO</v>
          </cell>
          <cell r="L9" t="str">
            <v>AREA METROPOLITANA DEL VALLE DE ABURRÁ</v>
          </cell>
        </row>
        <row r="10">
          <cell r="B10">
            <v>5001</v>
          </cell>
          <cell r="C10" t="str">
            <v>05001010</v>
          </cell>
          <cell r="D10" t="str">
            <v>ANTIOQUIA</v>
          </cell>
          <cell r="E10" t="str">
            <v>MEDELLÍN</v>
          </cell>
          <cell r="F10" t="str">
            <v>AGUAS FRÍAS</v>
          </cell>
          <cell r="G10" t="str">
            <v>CENTRO POBLADO</v>
          </cell>
          <cell r="H10">
            <v>-75.635260573699995</v>
          </cell>
          <cell r="I10">
            <v>6.2326650083799997</v>
          </cell>
          <cell r="K10" t="str">
            <v>MUNICIPIO</v>
          </cell>
          <cell r="L10" t="str">
            <v>AREA METROPOLITANA DEL VALLE DE ABURRÁ</v>
          </cell>
        </row>
        <row r="11">
          <cell r="B11">
            <v>5001</v>
          </cell>
          <cell r="C11" t="str">
            <v>05001012</v>
          </cell>
          <cell r="D11" t="str">
            <v>ANTIOQUIA</v>
          </cell>
          <cell r="E11" t="str">
            <v>MEDELLÍN</v>
          </cell>
          <cell r="F11" t="str">
            <v>LA LOMA</v>
          </cell>
          <cell r="G11" t="str">
            <v>CENTRO POBLADO</v>
          </cell>
          <cell r="H11">
            <v>-75.6297502396</v>
          </cell>
          <cell r="I11">
            <v>6.2689095484399999</v>
          </cell>
          <cell r="K11" t="str">
            <v>MUNICIPIO</v>
          </cell>
          <cell r="L11" t="str">
            <v>AREA METROPOLITANA DEL VALLE DE ABURRÁ</v>
          </cell>
        </row>
        <row r="12">
          <cell r="B12">
            <v>5001</v>
          </cell>
          <cell r="C12" t="str">
            <v>05001013</v>
          </cell>
          <cell r="D12" t="str">
            <v>ANTIOQUIA</v>
          </cell>
          <cell r="E12" t="str">
            <v>MEDELLÍN</v>
          </cell>
          <cell r="F12" t="str">
            <v>SAN JOSÉ DEL MANZANILLO</v>
          </cell>
          <cell r="G12" t="str">
            <v>CENTRO POBLADO</v>
          </cell>
          <cell r="H12">
            <v>-75.613253718999999</v>
          </cell>
          <cell r="I12">
            <v>6.2059923827399999</v>
          </cell>
          <cell r="K12" t="str">
            <v>MUNICIPIO</v>
          </cell>
          <cell r="L12" t="str">
            <v>AREA METROPOLITANA DEL VALLE DE ABURRÁ</v>
          </cell>
        </row>
        <row r="13">
          <cell r="B13">
            <v>5001</v>
          </cell>
          <cell r="C13" t="str">
            <v>05001014</v>
          </cell>
          <cell r="D13" t="str">
            <v>ANTIOQUIA</v>
          </cell>
          <cell r="E13" t="str">
            <v>MEDELLÍN</v>
          </cell>
          <cell r="F13" t="str">
            <v>BARRO BLANCO</v>
          </cell>
          <cell r="G13" t="str">
            <v>CENTRO POBLADO</v>
          </cell>
          <cell r="H13">
            <v>-75.477527476399999</v>
          </cell>
          <cell r="I13">
            <v>6.2352447577400003</v>
          </cell>
          <cell r="K13" t="str">
            <v>MUNICIPIO</v>
          </cell>
          <cell r="L13" t="str">
            <v>AREA METROPOLITANA DEL VALLE DE ABURRÁ</v>
          </cell>
        </row>
        <row r="14">
          <cell r="B14">
            <v>5001</v>
          </cell>
          <cell r="C14" t="str">
            <v>05001015</v>
          </cell>
          <cell r="D14" t="str">
            <v>ANTIOQUIA</v>
          </cell>
          <cell r="E14" t="str">
            <v>MEDELLÍN</v>
          </cell>
          <cell r="F14" t="str">
            <v>EL CERRO</v>
          </cell>
          <cell r="G14" t="str">
            <v>CENTRO POBLADO</v>
          </cell>
          <cell r="H14">
            <v>-75.491041007800007</v>
          </cell>
          <cell r="I14">
            <v>6.20203052919</v>
          </cell>
          <cell r="K14" t="str">
            <v>MUNICIPIO</v>
          </cell>
          <cell r="L14" t="str">
            <v>AREA METROPOLITANA DEL VALLE DE ABURRÁ</v>
          </cell>
        </row>
        <row r="15">
          <cell r="B15">
            <v>5001</v>
          </cell>
          <cell r="C15" t="str">
            <v>05001017</v>
          </cell>
          <cell r="D15" t="str">
            <v>ANTIOQUIA</v>
          </cell>
          <cell r="E15" t="str">
            <v>MEDELLÍN</v>
          </cell>
          <cell r="F15" t="str">
            <v>EL PATIO</v>
          </cell>
          <cell r="G15" t="str">
            <v>CENTRO POBLADO</v>
          </cell>
          <cell r="H15">
            <v>-75.651110456599994</v>
          </cell>
          <cell r="I15">
            <v>6.27784054391</v>
          </cell>
          <cell r="K15" t="str">
            <v>MUNICIPIO</v>
          </cell>
          <cell r="L15" t="str">
            <v>AREA METROPOLITANA DEL VALLE DE ABURRÁ</v>
          </cell>
        </row>
        <row r="16">
          <cell r="B16">
            <v>5001</v>
          </cell>
          <cell r="C16" t="str">
            <v>05001018</v>
          </cell>
          <cell r="D16" t="str">
            <v>ANTIOQUIA</v>
          </cell>
          <cell r="E16" t="str">
            <v>MEDELLÍN</v>
          </cell>
          <cell r="F16" t="str">
            <v>EL PLACER</v>
          </cell>
          <cell r="G16" t="str">
            <v>CENTRO POBLADO</v>
          </cell>
          <cell r="H16">
            <v>-75.493016447000002</v>
          </cell>
          <cell r="I16">
            <v>6.2247617500499999</v>
          </cell>
          <cell r="K16" t="str">
            <v>MUNICIPIO</v>
          </cell>
          <cell r="L16" t="str">
            <v>AREA METROPOLITANA DEL VALLE DE ABURRÁ</v>
          </cell>
        </row>
        <row r="17">
          <cell r="B17">
            <v>5001</v>
          </cell>
          <cell r="C17" t="str">
            <v>05001019</v>
          </cell>
          <cell r="D17" t="str">
            <v>ANTIOQUIA</v>
          </cell>
          <cell r="E17" t="str">
            <v>MEDELLÍN</v>
          </cell>
          <cell r="F17" t="str">
            <v>EL PLAN</v>
          </cell>
          <cell r="G17" t="str">
            <v>CENTRO POBLADO</v>
          </cell>
          <cell r="H17">
            <v>-75.518370350799998</v>
          </cell>
          <cell r="I17">
            <v>6.20435940546</v>
          </cell>
          <cell r="K17" t="str">
            <v>MUNICIPIO</v>
          </cell>
          <cell r="L17" t="str">
            <v>AREA METROPOLITANA DEL VALLE DE ABURRÁ</v>
          </cell>
        </row>
        <row r="18">
          <cell r="B18">
            <v>5001</v>
          </cell>
          <cell r="C18" t="str">
            <v>05001022</v>
          </cell>
          <cell r="D18" t="str">
            <v>ANTIOQUIA</v>
          </cell>
          <cell r="E18" t="str">
            <v>MEDELLÍN</v>
          </cell>
          <cell r="F18" t="str">
            <v>LA ALDEA</v>
          </cell>
          <cell r="G18" t="str">
            <v>CENTRO POBLADO</v>
          </cell>
          <cell r="H18">
            <v>-75.703163657299996</v>
          </cell>
          <cell r="I18">
            <v>6.3428913061900003</v>
          </cell>
          <cell r="K18" t="str">
            <v>MUNICIPIO</v>
          </cell>
          <cell r="L18" t="str">
            <v>AREA METROPOLITANA DEL VALLE DE ABURRÁ</v>
          </cell>
        </row>
        <row r="19">
          <cell r="B19">
            <v>5001</v>
          </cell>
          <cell r="C19" t="str">
            <v>05001023</v>
          </cell>
          <cell r="D19" t="str">
            <v>ANTIOQUIA</v>
          </cell>
          <cell r="E19" t="str">
            <v>MEDELLÍN</v>
          </cell>
          <cell r="F19" t="str">
            <v>LA CUCHILLA</v>
          </cell>
          <cell r="G19" t="str">
            <v>CENTRO POBLADO</v>
          </cell>
          <cell r="H19">
            <v>-75.653560103700002</v>
          </cell>
          <cell r="I19">
            <v>6.2935134932499999</v>
          </cell>
          <cell r="K19" t="str">
            <v>MUNICIPIO</v>
          </cell>
          <cell r="L19" t="str">
            <v>AREA METROPOLITANA DEL VALLE DE ABURRÁ</v>
          </cell>
        </row>
        <row r="20">
          <cell r="B20">
            <v>5001</v>
          </cell>
          <cell r="C20" t="str">
            <v>05001025</v>
          </cell>
          <cell r="D20" t="str">
            <v>ANTIOQUIA</v>
          </cell>
          <cell r="E20" t="str">
            <v>MEDELLÍN</v>
          </cell>
          <cell r="F20" t="str">
            <v>LA PALMA</v>
          </cell>
          <cell r="G20" t="str">
            <v>CENTRO POBLADO</v>
          </cell>
          <cell r="H20">
            <v>-75.648076503699997</v>
          </cell>
          <cell r="I20">
            <v>6.2734060984099997</v>
          </cell>
          <cell r="K20" t="str">
            <v>MUNICIPIO</v>
          </cell>
          <cell r="L20" t="str">
            <v>AREA METROPOLITANA DEL VALLE DE ABURRÁ</v>
          </cell>
        </row>
        <row r="21">
          <cell r="B21">
            <v>5001</v>
          </cell>
          <cell r="C21" t="str">
            <v>05001027</v>
          </cell>
          <cell r="D21" t="str">
            <v>ANTIOQUIA</v>
          </cell>
          <cell r="E21" t="str">
            <v>MEDELLÍN</v>
          </cell>
          <cell r="F21" t="str">
            <v>LAS PLAYAS</v>
          </cell>
          <cell r="G21" t="str">
            <v>CENTRO POBLADO</v>
          </cell>
          <cell r="H21">
            <v>-75.649303428099998</v>
          </cell>
          <cell r="I21">
            <v>6.2844557338499998</v>
          </cell>
          <cell r="K21" t="str">
            <v>MUNICIPIO</v>
          </cell>
          <cell r="L21" t="str">
            <v>AREA METROPOLITANA DEL VALLE DE ABURRÁ</v>
          </cell>
        </row>
        <row r="22">
          <cell r="B22">
            <v>5001</v>
          </cell>
          <cell r="C22" t="str">
            <v>05001029</v>
          </cell>
          <cell r="D22" t="str">
            <v>ANTIOQUIA</v>
          </cell>
          <cell r="E22" t="str">
            <v>MEDELLÍN</v>
          </cell>
          <cell r="F22" t="str">
            <v>PIEDRA GORDA</v>
          </cell>
          <cell r="G22" t="str">
            <v>CENTRO POBLADO</v>
          </cell>
          <cell r="H22">
            <v>-75.498184387600006</v>
          </cell>
          <cell r="I22">
            <v>6.2348911083400003</v>
          </cell>
          <cell r="K22" t="str">
            <v>MUNICIPIO</v>
          </cell>
          <cell r="L22" t="str">
            <v>AREA METROPOLITANA DEL VALLE DE ABURRÁ</v>
          </cell>
        </row>
        <row r="23">
          <cell r="B23">
            <v>5001</v>
          </cell>
          <cell r="C23" t="str">
            <v>05001031</v>
          </cell>
          <cell r="D23" t="str">
            <v>ANTIOQUIA</v>
          </cell>
          <cell r="E23" t="str">
            <v>MEDELLÍN</v>
          </cell>
          <cell r="F23" t="str">
            <v>POTRERITO</v>
          </cell>
          <cell r="G23" t="str">
            <v>CENTRO POBLADO</v>
          </cell>
          <cell r="H23">
            <v>-75.667906336300007</v>
          </cell>
          <cell r="I23">
            <v>6.18307584128</v>
          </cell>
          <cell r="K23" t="str">
            <v>MUNICIPIO</v>
          </cell>
          <cell r="L23" t="str">
            <v>AREA METROPOLITANA DEL VALLE DE ABURRÁ</v>
          </cell>
        </row>
        <row r="24">
          <cell r="B24">
            <v>5001</v>
          </cell>
          <cell r="C24" t="str">
            <v>05001032</v>
          </cell>
          <cell r="D24" t="str">
            <v>ANTIOQUIA</v>
          </cell>
          <cell r="E24" t="str">
            <v>MEDELLÍN</v>
          </cell>
          <cell r="F24" t="str">
            <v>TRAVESÍAS</v>
          </cell>
          <cell r="G24" t="str">
            <v>CENTRO POBLADO</v>
          </cell>
          <cell r="H24">
            <v>-75.643112772999999</v>
          </cell>
          <cell r="I24">
            <v>6.2870356468799997</v>
          </cell>
          <cell r="K24" t="str">
            <v>MUNICIPIO</v>
          </cell>
          <cell r="L24" t="str">
            <v>AREA METROPOLITANA DEL VALLE DE ABURRÁ</v>
          </cell>
        </row>
        <row r="25">
          <cell r="B25">
            <v>5001</v>
          </cell>
          <cell r="C25" t="str">
            <v>05001033</v>
          </cell>
          <cell r="D25" t="str">
            <v>ANTIOQUIA</v>
          </cell>
          <cell r="E25" t="str">
            <v>MEDELLÍN</v>
          </cell>
          <cell r="F25" t="str">
            <v>URQUITA</v>
          </cell>
          <cell r="G25" t="str">
            <v>CENTRO POBLADO</v>
          </cell>
          <cell r="H25">
            <v>-75.701451414000005</v>
          </cell>
          <cell r="I25">
            <v>6.3693240390000003</v>
          </cell>
          <cell r="K25" t="str">
            <v>MUNICIPIO</v>
          </cell>
          <cell r="L25" t="str">
            <v>AREA METROPOLITANA DEL VALLE DE ABURRÁ</v>
          </cell>
        </row>
        <row r="26">
          <cell r="B26">
            <v>5001</v>
          </cell>
          <cell r="C26" t="str">
            <v>05001035</v>
          </cell>
          <cell r="D26" t="str">
            <v>ANTIOQUIA</v>
          </cell>
          <cell r="E26" t="str">
            <v>MEDELLÍN</v>
          </cell>
          <cell r="F26" t="str">
            <v>BOQUERÓN</v>
          </cell>
          <cell r="G26" t="str">
            <v>CENTRO POBLADO</v>
          </cell>
          <cell r="H26">
            <v>-75.657850763799999</v>
          </cell>
          <cell r="I26">
            <v>6.3158675555399997</v>
          </cell>
          <cell r="K26" t="str">
            <v>MUNICIPIO</v>
          </cell>
          <cell r="L26" t="str">
            <v>AREA METROPOLITANA DEL VALLE DE ABURRÁ</v>
          </cell>
        </row>
        <row r="27">
          <cell r="B27">
            <v>5001</v>
          </cell>
          <cell r="C27" t="str">
            <v>05001039</v>
          </cell>
          <cell r="D27" t="str">
            <v>ANTIOQUIA</v>
          </cell>
          <cell r="E27" t="str">
            <v>MEDELLÍN</v>
          </cell>
          <cell r="F27" t="str">
            <v>EL LLANO 1</v>
          </cell>
          <cell r="G27" t="str">
            <v>CENTRO POBLADO</v>
          </cell>
          <cell r="H27">
            <v>-75.649492161599994</v>
          </cell>
          <cell r="I27">
            <v>6.2945059041200002</v>
          </cell>
          <cell r="K27" t="str">
            <v>MUNICIPIO</v>
          </cell>
          <cell r="L27" t="str">
            <v>AREA METROPOLITANA DEL VALLE DE ABURRÁ</v>
          </cell>
        </row>
        <row r="28">
          <cell r="B28">
            <v>5001</v>
          </cell>
          <cell r="C28" t="str">
            <v>05001040</v>
          </cell>
          <cell r="D28" t="str">
            <v>ANTIOQUIA</v>
          </cell>
          <cell r="E28" t="str">
            <v>MEDELLÍN</v>
          </cell>
          <cell r="F28" t="str">
            <v>EL LLANO</v>
          </cell>
          <cell r="G28" t="str">
            <v>CENTRO POBLADO</v>
          </cell>
          <cell r="H28">
            <v>-75.503321894300001</v>
          </cell>
          <cell r="I28">
            <v>6.1983055040000004</v>
          </cell>
          <cell r="K28" t="str">
            <v>MUNICIPIO</v>
          </cell>
          <cell r="L28" t="str">
            <v>AREA METROPOLITANA DEL VALLE DE ABURRÁ</v>
          </cell>
        </row>
        <row r="29">
          <cell r="B29">
            <v>5001</v>
          </cell>
          <cell r="C29" t="str">
            <v>05001048</v>
          </cell>
          <cell r="D29" t="str">
            <v>ANTIOQUIA</v>
          </cell>
          <cell r="E29" t="str">
            <v>MEDELLÍN</v>
          </cell>
          <cell r="F29" t="str">
            <v>LA VERDE</v>
          </cell>
          <cell r="G29" t="str">
            <v>CENTRO POBLADO</v>
          </cell>
          <cell r="H29">
            <v>-75.639003698699995</v>
          </cell>
          <cell r="I29">
            <v>6.1899576082600003</v>
          </cell>
          <cell r="K29" t="str">
            <v>MUNICIPIO</v>
          </cell>
          <cell r="L29" t="str">
            <v>AREA METROPOLITANA DEL VALLE DE ABURRÁ</v>
          </cell>
        </row>
        <row r="30">
          <cell r="B30">
            <v>5001</v>
          </cell>
          <cell r="C30" t="str">
            <v>05001052</v>
          </cell>
          <cell r="D30" t="str">
            <v>ANTIOQUIA</v>
          </cell>
          <cell r="E30" t="str">
            <v>MEDELLÍN</v>
          </cell>
          <cell r="F30" t="str">
            <v>MATASANO</v>
          </cell>
          <cell r="G30" t="str">
            <v>CENTRO POBLADO</v>
          </cell>
          <cell r="H30">
            <v>-75.493577514199998</v>
          </cell>
          <cell r="I30">
            <v>6.2588623729000004</v>
          </cell>
          <cell r="K30" t="str">
            <v>MUNICIPIO</v>
          </cell>
          <cell r="L30" t="str">
            <v>AREA METROPOLITANA DEL VALLE DE ABURRÁ</v>
          </cell>
        </row>
        <row r="31">
          <cell r="B31">
            <v>5001</v>
          </cell>
          <cell r="C31" t="str">
            <v>05001054</v>
          </cell>
          <cell r="D31" t="str">
            <v>ANTIOQUIA</v>
          </cell>
          <cell r="E31" t="str">
            <v>MEDELLÍN</v>
          </cell>
          <cell r="F31" t="str">
            <v>MATASANO 2</v>
          </cell>
          <cell r="G31" t="str">
            <v>CENTRO POBLADO</v>
          </cell>
          <cell r="H31">
            <v>-75.505437015200002</v>
          </cell>
          <cell r="I31">
            <v>6.2673483370599996</v>
          </cell>
          <cell r="K31" t="str">
            <v>MUNICIPIO</v>
          </cell>
          <cell r="L31" t="str">
            <v>AREA METROPOLITANA DEL VALLE DE ABURRÁ</v>
          </cell>
        </row>
        <row r="32">
          <cell r="B32">
            <v>5001</v>
          </cell>
          <cell r="C32" t="str">
            <v>05001055</v>
          </cell>
          <cell r="D32" t="str">
            <v>ANTIOQUIA</v>
          </cell>
          <cell r="E32" t="str">
            <v>MEDELLÍN</v>
          </cell>
          <cell r="F32" t="str">
            <v>MAZO</v>
          </cell>
          <cell r="G32" t="str">
            <v>CENTRO POBLADO</v>
          </cell>
          <cell r="H32">
            <v>-75.498723370199997</v>
          </cell>
          <cell r="I32">
            <v>6.2483199110400003</v>
          </cell>
          <cell r="K32" t="str">
            <v>MUNICIPIO</v>
          </cell>
          <cell r="L32" t="str">
            <v>AREA METROPOLITANA DEL VALLE DE ABURRÁ</v>
          </cell>
        </row>
        <row r="33">
          <cell r="B33">
            <v>5001</v>
          </cell>
          <cell r="C33" t="str">
            <v>05001057</v>
          </cell>
          <cell r="D33" t="str">
            <v>ANTIOQUIA</v>
          </cell>
          <cell r="E33" t="str">
            <v>MEDELLÍN</v>
          </cell>
          <cell r="F33" t="str">
            <v>MEDIA LUNA</v>
          </cell>
          <cell r="G33" t="str">
            <v>CENTRO POBLADO</v>
          </cell>
          <cell r="H33">
            <v>-75.516001936699993</v>
          </cell>
          <cell r="I33">
            <v>6.24024756757</v>
          </cell>
          <cell r="K33" t="str">
            <v>MUNICIPIO</v>
          </cell>
          <cell r="L33" t="str">
            <v>AREA METROPOLITANA DEL VALLE DE ABURRÁ</v>
          </cell>
        </row>
        <row r="34">
          <cell r="B34">
            <v>5001</v>
          </cell>
          <cell r="C34" t="str">
            <v>05001066</v>
          </cell>
          <cell r="D34" t="str">
            <v>ANTIOQUIA</v>
          </cell>
          <cell r="E34" t="str">
            <v>MEDELLÍN</v>
          </cell>
          <cell r="F34" t="str">
            <v>LAS CAMELIAS</v>
          </cell>
          <cell r="G34" t="str">
            <v>CENTRO POBLADO</v>
          </cell>
          <cell r="H34">
            <v>-75.643377356299993</v>
          </cell>
          <cell r="I34">
            <v>6.1967293620700001</v>
          </cell>
          <cell r="K34" t="str">
            <v>MUNICIPIO</v>
          </cell>
          <cell r="L34" t="str">
            <v>AREA METROPOLITANA DEL VALLE DE ABURRÁ</v>
          </cell>
        </row>
        <row r="35">
          <cell r="B35">
            <v>5002</v>
          </cell>
          <cell r="C35" t="str">
            <v>05002000</v>
          </cell>
          <cell r="D35" t="str">
            <v>ANTIOQUIA</v>
          </cell>
          <cell r="E35" t="str">
            <v>ABEJORRAL</v>
          </cell>
          <cell r="F35" t="str">
            <v>ABEJORRAL</v>
          </cell>
          <cell r="G35" t="str">
            <v>CABECERA MUNICIPAL</v>
          </cell>
          <cell r="H35">
            <v>-75.428738097099995</v>
          </cell>
          <cell r="I35">
            <v>5.7893044854099998</v>
          </cell>
          <cell r="K35" t="str">
            <v>MUNICIPIO</v>
          </cell>
        </row>
        <row r="36">
          <cell r="B36">
            <v>5002</v>
          </cell>
          <cell r="C36" t="str">
            <v>05002002</v>
          </cell>
          <cell r="D36" t="str">
            <v>ANTIOQUIA</v>
          </cell>
          <cell r="E36" t="str">
            <v>ABEJORRAL</v>
          </cell>
          <cell r="F36" t="str">
            <v>PANTANILLO</v>
          </cell>
          <cell r="G36" t="str">
            <v>CENTRO POBLADO</v>
          </cell>
          <cell r="H36">
            <v>-75.4907772798</v>
          </cell>
          <cell r="I36">
            <v>5.7302519574600002</v>
          </cell>
          <cell r="K36" t="str">
            <v>MUNICIPIO</v>
          </cell>
        </row>
        <row r="37">
          <cell r="B37">
            <v>5002</v>
          </cell>
          <cell r="C37" t="str">
            <v>05002004</v>
          </cell>
          <cell r="D37" t="str">
            <v>ANTIOQUIA</v>
          </cell>
          <cell r="E37" t="str">
            <v>ABEJORRAL</v>
          </cell>
          <cell r="F37" t="str">
            <v>NARANJAL - LAS FONDAS</v>
          </cell>
          <cell r="G37" t="str">
            <v>CENTRO POBLADO</v>
          </cell>
          <cell r="H37">
            <v>-75.514169805500003</v>
          </cell>
          <cell r="I37">
            <v>5.76341111153</v>
          </cell>
          <cell r="K37" t="str">
            <v>MUNICIPIO</v>
          </cell>
        </row>
        <row r="38">
          <cell r="B38">
            <v>5002</v>
          </cell>
          <cell r="C38" t="str">
            <v>05002016</v>
          </cell>
          <cell r="D38" t="str">
            <v>ANTIOQUIA</v>
          </cell>
          <cell r="E38" t="str">
            <v>ABEJORRAL</v>
          </cell>
          <cell r="F38" t="str">
            <v>LAS CANOAS</v>
          </cell>
          <cell r="G38" t="str">
            <v>CENTRO POBLADO</v>
          </cell>
          <cell r="H38">
            <v>-75.429070918199997</v>
          </cell>
          <cell r="I38">
            <v>5.7821878371000004</v>
          </cell>
          <cell r="K38" t="str">
            <v>MUNICIPIO</v>
          </cell>
        </row>
        <row r="39">
          <cell r="B39">
            <v>5004</v>
          </cell>
          <cell r="C39" t="str">
            <v>05004000</v>
          </cell>
          <cell r="D39" t="str">
            <v>ANTIOQUIA</v>
          </cell>
          <cell r="E39" t="str">
            <v>ABRIAQUÍ</v>
          </cell>
          <cell r="F39" t="str">
            <v>ABRIAQUÍ</v>
          </cell>
          <cell r="G39" t="str">
            <v>CABECERA MUNICIPAL</v>
          </cell>
          <cell r="H39">
            <v>-76.064703458500006</v>
          </cell>
          <cell r="I39">
            <v>6.6318064518100002</v>
          </cell>
          <cell r="K39" t="str">
            <v>MUNICIPIO</v>
          </cell>
        </row>
        <row r="40">
          <cell r="B40">
            <v>5004</v>
          </cell>
          <cell r="C40" t="str">
            <v>05004003</v>
          </cell>
          <cell r="D40" t="str">
            <v>ANTIOQUIA</v>
          </cell>
          <cell r="E40" t="str">
            <v>ABRIAQUÍ</v>
          </cell>
          <cell r="F40" t="str">
            <v>POTREROS SECTOR 1</v>
          </cell>
          <cell r="G40" t="str">
            <v>CENTRO POBLADO</v>
          </cell>
          <cell r="H40">
            <v>-76.089392909099999</v>
          </cell>
          <cell r="I40">
            <v>6.6744797181599997</v>
          </cell>
          <cell r="K40" t="str">
            <v>MUNICIPIO</v>
          </cell>
        </row>
        <row r="41">
          <cell r="B41">
            <v>5021</v>
          </cell>
          <cell r="C41" t="str">
            <v>05021000</v>
          </cell>
          <cell r="D41" t="str">
            <v>ANTIOQUIA</v>
          </cell>
          <cell r="E41" t="str">
            <v>ALEJANDRÍA</v>
          </cell>
          <cell r="F41" t="str">
            <v>ALEJANDRÍA</v>
          </cell>
          <cell r="G41" t="str">
            <v>CABECERA MUNICIPAL</v>
          </cell>
          <cell r="H41">
            <v>-75.141332900600005</v>
          </cell>
          <cell r="I41">
            <v>6.3760656758899996</v>
          </cell>
          <cell r="K41" t="str">
            <v>MUNICIPIO</v>
          </cell>
        </row>
        <row r="42">
          <cell r="B42">
            <v>5030</v>
          </cell>
          <cell r="C42" t="str">
            <v>05030000</v>
          </cell>
          <cell r="D42" t="str">
            <v>ANTIOQUIA</v>
          </cell>
          <cell r="E42" t="str">
            <v>AMAGÁ</v>
          </cell>
          <cell r="F42" t="str">
            <v>AMAGÁ</v>
          </cell>
          <cell r="G42" t="str">
            <v>CABECERA MUNICIPAL</v>
          </cell>
          <cell r="H42">
            <v>-75.701946071500004</v>
          </cell>
          <cell r="I42">
            <v>6.03880857536</v>
          </cell>
          <cell r="K42" t="str">
            <v>MUNICIPIO</v>
          </cell>
        </row>
        <row r="43">
          <cell r="B43">
            <v>5030</v>
          </cell>
          <cell r="C43" t="str">
            <v>05030001</v>
          </cell>
          <cell r="D43" t="str">
            <v>ANTIOQUIA</v>
          </cell>
          <cell r="E43" t="str">
            <v>AMAGÁ</v>
          </cell>
          <cell r="F43" t="str">
            <v>CAMILO C</v>
          </cell>
          <cell r="G43" t="str">
            <v>CENTRO POBLADO</v>
          </cell>
          <cell r="H43">
            <v>-75.698487991099995</v>
          </cell>
          <cell r="I43">
            <v>6.0266731461500003</v>
          </cell>
          <cell r="K43" t="str">
            <v>MUNICIPIO</v>
          </cell>
        </row>
        <row r="44">
          <cell r="B44">
            <v>5030</v>
          </cell>
          <cell r="C44" t="str">
            <v>05030003</v>
          </cell>
          <cell r="D44" t="str">
            <v>ANTIOQUIA</v>
          </cell>
          <cell r="E44" t="str">
            <v>AMAGÁ</v>
          </cell>
          <cell r="F44" t="str">
            <v>LA CLARITA</v>
          </cell>
          <cell r="G44" t="str">
            <v>CENTRO POBLADO</v>
          </cell>
          <cell r="H44">
            <v>-75.699651125700001</v>
          </cell>
          <cell r="I44">
            <v>6.0688919167300002</v>
          </cell>
          <cell r="K44" t="str">
            <v>MUNICIPIO</v>
          </cell>
        </row>
        <row r="45">
          <cell r="B45">
            <v>5030</v>
          </cell>
          <cell r="C45" t="str">
            <v>05030004</v>
          </cell>
          <cell r="D45" t="str">
            <v>ANTIOQUIA</v>
          </cell>
          <cell r="E45" t="str">
            <v>AMAGÁ</v>
          </cell>
          <cell r="F45" t="str">
            <v>LA FERREIRA</v>
          </cell>
          <cell r="G45" t="str">
            <v>CENTRO POBLADO</v>
          </cell>
          <cell r="H45">
            <v>-75.709274313199998</v>
          </cell>
          <cell r="I45">
            <v>6.0633869920199999</v>
          </cell>
          <cell r="K45" t="str">
            <v>MUNICIPIO</v>
          </cell>
        </row>
        <row r="46">
          <cell r="B46">
            <v>5030</v>
          </cell>
          <cell r="C46" t="str">
            <v>05030005</v>
          </cell>
          <cell r="D46" t="str">
            <v>ANTIOQUIA</v>
          </cell>
          <cell r="E46" t="str">
            <v>AMAGÁ</v>
          </cell>
          <cell r="F46" t="str">
            <v>LA GUALÍ</v>
          </cell>
          <cell r="G46" t="str">
            <v>CENTRO POBLADO</v>
          </cell>
          <cell r="H46">
            <v>-75.706870089899994</v>
          </cell>
          <cell r="I46">
            <v>6.0573675633599997</v>
          </cell>
          <cell r="K46" t="str">
            <v>MUNICIPIO</v>
          </cell>
        </row>
        <row r="47">
          <cell r="B47">
            <v>5030</v>
          </cell>
          <cell r="C47" t="str">
            <v>05030006</v>
          </cell>
          <cell r="D47" t="str">
            <v>ANTIOQUIA</v>
          </cell>
          <cell r="E47" t="str">
            <v>AMAGÁ</v>
          </cell>
          <cell r="F47" t="str">
            <v>PIEDECUESTA</v>
          </cell>
          <cell r="G47" t="str">
            <v>CENTRO POBLADO</v>
          </cell>
          <cell r="H47">
            <v>-75.693460235000003</v>
          </cell>
          <cell r="I47">
            <v>6.0499917628100004</v>
          </cell>
          <cell r="K47" t="str">
            <v>MUNICIPIO</v>
          </cell>
        </row>
        <row r="48">
          <cell r="B48">
            <v>5030</v>
          </cell>
          <cell r="C48" t="str">
            <v>05030011</v>
          </cell>
          <cell r="D48" t="str">
            <v>ANTIOQUIA</v>
          </cell>
          <cell r="E48" t="str">
            <v>AMAGÁ</v>
          </cell>
          <cell r="F48" t="str">
            <v>MINAS</v>
          </cell>
          <cell r="G48" t="str">
            <v>CENTRO POBLADO</v>
          </cell>
          <cell r="H48">
            <v>-75.7011447836</v>
          </cell>
          <cell r="I48">
            <v>6.0775727783600004</v>
          </cell>
          <cell r="K48" t="str">
            <v>MUNICIPIO</v>
          </cell>
        </row>
        <row r="49">
          <cell r="B49">
            <v>5030</v>
          </cell>
          <cell r="C49" t="str">
            <v>05030012</v>
          </cell>
          <cell r="D49" t="str">
            <v>ANTIOQUIA</v>
          </cell>
          <cell r="E49" t="str">
            <v>AMAGÁ</v>
          </cell>
          <cell r="F49" t="str">
            <v>CAMILO C - ALTO DE LA VIRGEN</v>
          </cell>
          <cell r="G49" t="str">
            <v>CENTRO POBLADO</v>
          </cell>
          <cell r="H49">
            <v>-75.703106197799997</v>
          </cell>
          <cell r="I49">
            <v>6.0272910928099996</v>
          </cell>
          <cell r="K49" t="str">
            <v>MUNICIPIO</v>
          </cell>
        </row>
        <row r="50">
          <cell r="B50">
            <v>5030</v>
          </cell>
          <cell r="C50" t="str">
            <v>05030013</v>
          </cell>
          <cell r="D50" t="str">
            <v>ANTIOQUIA</v>
          </cell>
          <cell r="E50" t="str">
            <v>AMAGÁ</v>
          </cell>
          <cell r="F50" t="str">
            <v>PIEDECUESTA - MANI DE LAS CASAS</v>
          </cell>
          <cell r="G50" t="str">
            <v>CENTRO POBLADO</v>
          </cell>
          <cell r="H50">
            <v>-75.693925428200004</v>
          </cell>
          <cell r="I50">
            <v>6.0550061999800002</v>
          </cell>
          <cell r="K50" t="str">
            <v>MUNICIPIO</v>
          </cell>
        </row>
        <row r="51">
          <cell r="B51">
            <v>5031</v>
          </cell>
          <cell r="C51" t="str">
            <v>05031000</v>
          </cell>
          <cell r="D51" t="str">
            <v>ANTIOQUIA</v>
          </cell>
          <cell r="E51" t="str">
            <v>AMALFI</v>
          </cell>
          <cell r="F51" t="str">
            <v>AMALFI</v>
          </cell>
          <cell r="G51" t="str">
            <v>CABECERA MUNICIPAL</v>
          </cell>
          <cell r="H51">
            <v>-75.082524278700006</v>
          </cell>
          <cell r="I51">
            <v>6.9123047263800004</v>
          </cell>
          <cell r="K51" t="str">
            <v>MUNICIPIO</v>
          </cell>
        </row>
        <row r="52">
          <cell r="B52">
            <v>5031</v>
          </cell>
          <cell r="C52" t="str">
            <v>05031004</v>
          </cell>
          <cell r="D52" t="str">
            <v>ANTIOQUIA</v>
          </cell>
          <cell r="E52" t="str">
            <v>AMALFI</v>
          </cell>
          <cell r="F52" t="str">
            <v>PORTACHUELO</v>
          </cell>
          <cell r="G52" t="str">
            <v>CENTRO POBLADO</v>
          </cell>
          <cell r="H52">
            <v>-74.926449730000002</v>
          </cell>
          <cell r="I52">
            <v>6.8016779289900002</v>
          </cell>
          <cell r="K52" t="str">
            <v>MUNICIPIO</v>
          </cell>
        </row>
        <row r="53">
          <cell r="B53">
            <v>5034</v>
          </cell>
          <cell r="C53" t="str">
            <v>05034000</v>
          </cell>
          <cell r="D53" t="str">
            <v>ANTIOQUIA</v>
          </cell>
          <cell r="E53" t="str">
            <v>ANDES</v>
          </cell>
          <cell r="F53" t="str">
            <v>ANDES</v>
          </cell>
          <cell r="G53" t="str">
            <v>CABECERA MUNICIPAL</v>
          </cell>
          <cell r="H53">
            <v>-75.878791887299997</v>
          </cell>
          <cell r="I53">
            <v>5.6567748524799999</v>
          </cell>
          <cell r="K53" t="str">
            <v>MUNICIPIO</v>
          </cell>
        </row>
        <row r="54">
          <cell r="B54">
            <v>5034</v>
          </cell>
          <cell r="C54" t="str">
            <v>05034001</v>
          </cell>
          <cell r="D54" t="str">
            <v>ANTIOQUIA</v>
          </cell>
          <cell r="E54" t="str">
            <v>ANDES</v>
          </cell>
          <cell r="F54" t="str">
            <v>BUENOS AIRES</v>
          </cell>
          <cell r="G54" t="str">
            <v>CENTRO POBLADO</v>
          </cell>
          <cell r="H54">
            <v>-75.835555690299998</v>
          </cell>
          <cell r="I54">
            <v>5.6828546225399998</v>
          </cell>
          <cell r="K54" t="str">
            <v>MUNICIPIO</v>
          </cell>
        </row>
        <row r="55">
          <cell r="B55">
            <v>5034</v>
          </cell>
          <cell r="C55" t="str">
            <v>05034003</v>
          </cell>
          <cell r="D55" t="str">
            <v>ANTIOQUIA</v>
          </cell>
          <cell r="E55" t="str">
            <v>ANDES</v>
          </cell>
          <cell r="F55" t="str">
            <v>SAN JOSÉ</v>
          </cell>
          <cell r="G55" t="str">
            <v>CENTRO POBLADO</v>
          </cell>
          <cell r="H55">
            <v>-75.870355280699997</v>
          </cell>
          <cell r="I55">
            <v>5.7360894469700003</v>
          </cell>
          <cell r="K55" t="str">
            <v>MUNICIPIO</v>
          </cell>
        </row>
        <row r="56">
          <cell r="B56">
            <v>5034</v>
          </cell>
          <cell r="C56" t="str">
            <v>05034006</v>
          </cell>
          <cell r="D56" t="str">
            <v>ANTIOQUIA</v>
          </cell>
          <cell r="E56" t="str">
            <v>ANDES</v>
          </cell>
          <cell r="F56" t="str">
            <v>SANTA RITA</v>
          </cell>
          <cell r="G56" t="str">
            <v>CENTRO POBLADO</v>
          </cell>
          <cell r="H56">
            <v>-75.917337649499999</v>
          </cell>
          <cell r="I56">
            <v>5.6126186634200002</v>
          </cell>
          <cell r="K56" t="str">
            <v>MUNICIPIO</v>
          </cell>
        </row>
        <row r="57">
          <cell r="B57">
            <v>5034</v>
          </cell>
          <cell r="C57" t="str">
            <v>05034007</v>
          </cell>
          <cell r="D57" t="str">
            <v>ANTIOQUIA</v>
          </cell>
          <cell r="E57" t="str">
            <v>ANDES</v>
          </cell>
          <cell r="F57" t="str">
            <v>TAPARTÓ</v>
          </cell>
          <cell r="G57" t="str">
            <v>CENTRO POBLADO</v>
          </cell>
          <cell r="H57">
            <v>-75.965055058499999</v>
          </cell>
          <cell r="I57">
            <v>5.7009290459399997</v>
          </cell>
          <cell r="K57" t="str">
            <v>MUNICIPIO</v>
          </cell>
        </row>
        <row r="58">
          <cell r="B58">
            <v>5034</v>
          </cell>
          <cell r="C58" t="str">
            <v>05034012</v>
          </cell>
          <cell r="D58" t="str">
            <v>ANTIOQUIA</v>
          </cell>
          <cell r="E58" t="str">
            <v>ANDES</v>
          </cell>
          <cell r="F58" t="str">
            <v>SANTA INÉS</v>
          </cell>
          <cell r="G58" t="str">
            <v>CENTRO POBLADO</v>
          </cell>
          <cell r="H58">
            <v>-75.899903879799993</v>
          </cell>
          <cell r="I58">
            <v>5.5638512194600001</v>
          </cell>
          <cell r="K58" t="str">
            <v>MUNICIPIO</v>
          </cell>
        </row>
        <row r="59">
          <cell r="B59">
            <v>5034</v>
          </cell>
          <cell r="C59" t="str">
            <v>05034014</v>
          </cell>
          <cell r="D59" t="str">
            <v>ANTIOQUIA</v>
          </cell>
          <cell r="E59" t="str">
            <v>ANDES</v>
          </cell>
          <cell r="F59" t="str">
            <v>SAN BARTOLO</v>
          </cell>
          <cell r="G59" t="str">
            <v>CENTRO POBLADO</v>
          </cell>
          <cell r="H59">
            <v>-75.853417816199993</v>
          </cell>
          <cell r="I59">
            <v>5.63761512544</v>
          </cell>
          <cell r="K59" t="str">
            <v>MUNICIPIO</v>
          </cell>
        </row>
        <row r="60">
          <cell r="B60">
            <v>5034</v>
          </cell>
          <cell r="C60" t="str">
            <v>05034015</v>
          </cell>
          <cell r="D60" t="str">
            <v>ANTIOQUIA</v>
          </cell>
          <cell r="E60" t="str">
            <v>ANDES</v>
          </cell>
          <cell r="F60" t="str">
            <v>LA CHAPARRALA - LA UNIÓN</v>
          </cell>
          <cell r="G60" t="str">
            <v>CENTRO POBLADO</v>
          </cell>
          <cell r="H60">
            <v>-75.924471303999994</v>
          </cell>
          <cell r="I60">
            <v>5.6528480553899998</v>
          </cell>
          <cell r="K60" t="str">
            <v>MUNICIPIO</v>
          </cell>
        </row>
        <row r="61">
          <cell r="B61">
            <v>5036</v>
          </cell>
          <cell r="C61" t="str">
            <v>05036000</v>
          </cell>
          <cell r="D61" t="str">
            <v>ANTIOQUIA</v>
          </cell>
          <cell r="E61" t="str">
            <v>ANGELÓPOLIS</v>
          </cell>
          <cell r="F61" t="str">
            <v>ANGELÓPOLIS</v>
          </cell>
          <cell r="G61" t="str">
            <v>CABECERA MUNICIPAL</v>
          </cell>
          <cell r="H61">
            <v>-75.711351143599998</v>
          </cell>
          <cell r="I61">
            <v>6.1096143683099999</v>
          </cell>
          <cell r="K61" t="str">
            <v>MUNICIPIO</v>
          </cell>
        </row>
        <row r="62">
          <cell r="B62">
            <v>5036</v>
          </cell>
          <cell r="C62" t="str">
            <v>05036001</v>
          </cell>
          <cell r="D62" t="str">
            <v>ANTIOQUIA</v>
          </cell>
          <cell r="E62" t="str">
            <v>ANGELÓPOLIS</v>
          </cell>
          <cell r="F62" t="str">
            <v>LA ESTACIÓN</v>
          </cell>
          <cell r="G62" t="str">
            <v>CENTRO POBLADO</v>
          </cell>
          <cell r="H62">
            <v>-75.703416131099999</v>
          </cell>
          <cell r="I62">
            <v>6.08454690661</v>
          </cell>
          <cell r="K62" t="str">
            <v>MUNICIPIO</v>
          </cell>
        </row>
        <row r="63">
          <cell r="B63">
            <v>5036</v>
          </cell>
          <cell r="C63" t="str">
            <v>05036006</v>
          </cell>
          <cell r="D63" t="str">
            <v>ANTIOQUIA</v>
          </cell>
          <cell r="E63" t="str">
            <v>ANGELÓPOLIS</v>
          </cell>
          <cell r="F63" t="str">
            <v>SANTA RITA</v>
          </cell>
          <cell r="G63" t="str">
            <v>CENTRO POBLADO</v>
          </cell>
          <cell r="H63">
            <v>-75.709746272000004</v>
          </cell>
          <cell r="I63">
            <v>6.0994168621</v>
          </cell>
          <cell r="K63" t="str">
            <v>MUNICIPIO</v>
          </cell>
        </row>
        <row r="64">
          <cell r="B64">
            <v>5036</v>
          </cell>
          <cell r="C64" t="str">
            <v>05036011</v>
          </cell>
          <cell r="D64" t="str">
            <v>ANTIOQUIA</v>
          </cell>
          <cell r="E64" t="str">
            <v>ANGELÓPOLIS</v>
          </cell>
          <cell r="F64" t="str">
            <v>CIENAGUITA</v>
          </cell>
          <cell r="G64" t="str">
            <v>CENTRO POBLADO</v>
          </cell>
          <cell r="H64">
            <v>-75.748825582099997</v>
          </cell>
          <cell r="I64">
            <v>6.11902694624</v>
          </cell>
          <cell r="K64" t="str">
            <v>MUNICIPIO</v>
          </cell>
        </row>
        <row r="65">
          <cell r="B65">
            <v>5038</v>
          </cell>
          <cell r="C65" t="str">
            <v>05038000</v>
          </cell>
          <cell r="D65" t="str">
            <v>ANTIOQUIA</v>
          </cell>
          <cell r="E65" t="str">
            <v>ANGOSTURA</v>
          </cell>
          <cell r="F65" t="str">
            <v>ANGOSTURA</v>
          </cell>
          <cell r="G65" t="str">
            <v>CABECERA MUNICIPAL</v>
          </cell>
          <cell r="H65">
            <v>-75.335115965100002</v>
          </cell>
          <cell r="I65">
            <v>6.8851745913300002</v>
          </cell>
          <cell r="K65" t="str">
            <v>MUNICIPIO</v>
          </cell>
        </row>
        <row r="66">
          <cell r="B66">
            <v>5038</v>
          </cell>
          <cell r="C66" t="str">
            <v>05038008</v>
          </cell>
          <cell r="D66" t="str">
            <v>ANTIOQUIA</v>
          </cell>
          <cell r="E66" t="str">
            <v>ANGOSTURA</v>
          </cell>
          <cell r="F66" t="str">
            <v>LLANOS DE CUIBA</v>
          </cell>
          <cell r="G66" t="str">
            <v>CENTRO POBLADO</v>
          </cell>
          <cell r="H66">
            <v>-75.487458974000006</v>
          </cell>
          <cell r="I66">
            <v>6.8129749670199997</v>
          </cell>
          <cell r="K66" t="str">
            <v>MUNICIPIO</v>
          </cell>
        </row>
        <row r="67">
          <cell r="B67">
            <v>5040</v>
          </cell>
          <cell r="C67" t="str">
            <v>05040000</v>
          </cell>
          <cell r="D67" t="str">
            <v>ANTIOQUIA</v>
          </cell>
          <cell r="E67" t="str">
            <v>ANORÍ</v>
          </cell>
          <cell r="F67" t="str">
            <v>ANORÍ</v>
          </cell>
          <cell r="G67" t="str">
            <v>CABECERA MUNICIPAL</v>
          </cell>
          <cell r="H67">
            <v>-75.148348424600002</v>
          </cell>
          <cell r="I67">
            <v>7.0747076685200003</v>
          </cell>
          <cell r="K67" t="str">
            <v>MUNICIPIO</v>
          </cell>
        </row>
        <row r="68">
          <cell r="B68">
            <v>5040</v>
          </cell>
          <cell r="C68" t="str">
            <v>05040002</v>
          </cell>
          <cell r="D68" t="str">
            <v>ANTIOQUIA</v>
          </cell>
          <cell r="E68" t="str">
            <v>ANORÍ</v>
          </cell>
          <cell r="F68" t="str">
            <v>LIBERIA</v>
          </cell>
          <cell r="G68" t="str">
            <v>CENTRO POBLADO</v>
          </cell>
          <cell r="H68">
            <v>-74.998853178000005</v>
          </cell>
          <cell r="I68">
            <v>7.3816430210000004</v>
          </cell>
          <cell r="K68" t="str">
            <v>MUNICIPIO</v>
          </cell>
        </row>
        <row r="69">
          <cell r="B69">
            <v>5040</v>
          </cell>
          <cell r="C69" t="str">
            <v>05040003</v>
          </cell>
          <cell r="D69" t="str">
            <v>ANTIOQUIA</v>
          </cell>
          <cell r="E69" t="str">
            <v>ANORÍ</v>
          </cell>
          <cell r="F69" t="str">
            <v>MONTEFRÍO</v>
          </cell>
          <cell r="G69" t="str">
            <v>CENTRO POBLADO</v>
          </cell>
          <cell r="H69">
            <v>-75.143351483000004</v>
          </cell>
          <cell r="I69">
            <v>6.9521979470000002</v>
          </cell>
          <cell r="K69" t="str">
            <v>MUNICIPIO</v>
          </cell>
        </row>
        <row r="70">
          <cell r="B70">
            <v>5042</v>
          </cell>
          <cell r="C70" t="str">
            <v>05042000</v>
          </cell>
          <cell r="D70" t="str">
            <v>ANTIOQUIA</v>
          </cell>
          <cell r="E70" t="str">
            <v>SANTA FÉ DE ANTIOQUIA</v>
          </cell>
          <cell r="F70" t="str">
            <v>SANTA FÉ DE ANTIOQUIA</v>
          </cell>
          <cell r="G70" t="str">
            <v>CABECERA MUNICIPAL</v>
          </cell>
          <cell r="H70">
            <v>-75.827079071</v>
          </cell>
          <cell r="I70">
            <v>6.5565332963699996</v>
          </cell>
          <cell r="K70" t="str">
            <v>MUNICIPIO</v>
          </cell>
        </row>
        <row r="71">
          <cell r="B71">
            <v>5042</v>
          </cell>
          <cell r="C71" t="str">
            <v>05042002</v>
          </cell>
          <cell r="D71" t="str">
            <v>ANTIOQUIA</v>
          </cell>
          <cell r="E71" t="str">
            <v>SANTA FÉ DE ANTIOQUIA</v>
          </cell>
          <cell r="F71" t="str">
            <v>LAURELES</v>
          </cell>
          <cell r="G71" t="str">
            <v>CENTRO POBLADO</v>
          </cell>
          <cell r="H71">
            <v>-75.947974729600006</v>
          </cell>
          <cell r="I71">
            <v>6.4909189658399997</v>
          </cell>
          <cell r="K71" t="str">
            <v>MUNICIPIO</v>
          </cell>
        </row>
        <row r="72">
          <cell r="B72">
            <v>5042</v>
          </cell>
          <cell r="C72" t="str">
            <v>05042006</v>
          </cell>
          <cell r="D72" t="str">
            <v>ANTIOQUIA</v>
          </cell>
          <cell r="E72" t="str">
            <v>SANTA FÉ DE ANTIOQUIA</v>
          </cell>
          <cell r="F72" t="str">
            <v>EL PESCADO</v>
          </cell>
          <cell r="G72" t="str">
            <v>CENTRO POBLADO</v>
          </cell>
          <cell r="H72">
            <v>-75.909829200800004</v>
          </cell>
          <cell r="I72">
            <v>6.4950783006200004</v>
          </cell>
          <cell r="K72" t="str">
            <v>MUNICIPIO</v>
          </cell>
        </row>
        <row r="73">
          <cell r="B73">
            <v>5042</v>
          </cell>
          <cell r="C73" t="str">
            <v>05042007</v>
          </cell>
          <cell r="D73" t="str">
            <v>ANTIOQUIA</v>
          </cell>
          <cell r="E73" t="str">
            <v>SANTA FÉ DE ANTIOQUIA</v>
          </cell>
          <cell r="F73" t="str">
            <v>SABANAS</v>
          </cell>
          <cell r="G73" t="str">
            <v>CENTRO POBLADO</v>
          </cell>
          <cell r="H73">
            <v>-75.912359071899999</v>
          </cell>
          <cell r="I73">
            <v>6.46126331415</v>
          </cell>
          <cell r="K73" t="str">
            <v>MUNICIPIO</v>
          </cell>
        </row>
        <row r="74">
          <cell r="B74">
            <v>5042</v>
          </cell>
          <cell r="C74" t="str">
            <v>05042008</v>
          </cell>
          <cell r="D74" t="str">
            <v>ANTIOQUIA</v>
          </cell>
          <cell r="E74" t="str">
            <v>SANTA FÉ DE ANTIOQUIA</v>
          </cell>
          <cell r="F74" t="str">
            <v>KILOMETRO 2</v>
          </cell>
          <cell r="G74" t="str">
            <v>CENTRO POBLADO</v>
          </cell>
          <cell r="H74">
            <v>-75.846440891900002</v>
          </cell>
          <cell r="I74">
            <v>6.5604210493900004</v>
          </cell>
          <cell r="K74" t="str">
            <v>MUNICIPIO</v>
          </cell>
        </row>
        <row r="75">
          <cell r="B75">
            <v>5042</v>
          </cell>
          <cell r="C75" t="str">
            <v>05042009</v>
          </cell>
          <cell r="D75" t="str">
            <v>ANTIOQUIA</v>
          </cell>
          <cell r="E75" t="str">
            <v>SANTA FÉ DE ANTIOQUIA</v>
          </cell>
          <cell r="F75" t="str">
            <v>PASO REAL</v>
          </cell>
          <cell r="G75" t="str">
            <v>CENTRO POBLADO</v>
          </cell>
          <cell r="H75">
            <v>-75.818215905100004</v>
          </cell>
          <cell r="I75">
            <v>6.5151860839699998</v>
          </cell>
          <cell r="K75" t="str">
            <v>MUNICIPIO</v>
          </cell>
        </row>
        <row r="76">
          <cell r="B76">
            <v>5044</v>
          </cell>
          <cell r="C76" t="str">
            <v>05044000</v>
          </cell>
          <cell r="D76" t="str">
            <v>ANTIOQUIA</v>
          </cell>
          <cell r="E76" t="str">
            <v>ANZÁ</v>
          </cell>
          <cell r="F76" t="str">
            <v>ANZÁ</v>
          </cell>
          <cell r="G76" t="str">
            <v>CABECERA MUNICIPAL</v>
          </cell>
          <cell r="H76">
            <v>-75.854441582800007</v>
          </cell>
          <cell r="I76">
            <v>6.3026583591999996</v>
          </cell>
          <cell r="K76" t="str">
            <v>MUNICIPIO</v>
          </cell>
        </row>
        <row r="77">
          <cell r="B77">
            <v>5044</v>
          </cell>
          <cell r="C77" t="str">
            <v>05044001</v>
          </cell>
          <cell r="D77" t="str">
            <v>ANTIOQUIA</v>
          </cell>
          <cell r="E77" t="str">
            <v>ANZÁ</v>
          </cell>
          <cell r="F77" t="str">
            <v>GUINTAR</v>
          </cell>
          <cell r="G77" t="str">
            <v>CENTRO POBLADO</v>
          </cell>
          <cell r="H77">
            <v>-75.956132165100001</v>
          </cell>
          <cell r="I77">
            <v>6.30209016393</v>
          </cell>
          <cell r="K77" t="str">
            <v>MUNICIPIO</v>
          </cell>
        </row>
        <row r="78">
          <cell r="B78">
            <v>5044</v>
          </cell>
          <cell r="C78" t="str">
            <v>05044005</v>
          </cell>
          <cell r="D78" t="str">
            <v>ANTIOQUIA</v>
          </cell>
          <cell r="E78" t="str">
            <v>ANZÁ</v>
          </cell>
          <cell r="F78" t="str">
            <v>LA CEJITA</v>
          </cell>
          <cell r="G78" t="str">
            <v>CENTRO POBLADO</v>
          </cell>
          <cell r="H78">
            <v>-75.910990954900001</v>
          </cell>
          <cell r="I78">
            <v>6.3267568184699998</v>
          </cell>
          <cell r="K78" t="str">
            <v>MUNICIPIO</v>
          </cell>
        </row>
        <row r="79">
          <cell r="B79">
            <v>5044</v>
          </cell>
          <cell r="C79" t="str">
            <v>05044006</v>
          </cell>
          <cell r="D79" t="str">
            <v>ANTIOQUIA</v>
          </cell>
          <cell r="E79" t="str">
            <v>ANZÁ</v>
          </cell>
          <cell r="F79" t="str">
            <v>LA HIGUINA</v>
          </cell>
          <cell r="G79" t="str">
            <v>CENTRO POBLADO</v>
          </cell>
          <cell r="H79">
            <v>-75.851409323400006</v>
          </cell>
          <cell r="I79">
            <v>6.3675100682399997</v>
          </cell>
          <cell r="K79" t="str">
            <v>MUNICIPIO</v>
          </cell>
        </row>
        <row r="80">
          <cell r="B80">
            <v>5045</v>
          </cell>
          <cell r="C80" t="str">
            <v>05045000</v>
          </cell>
          <cell r="D80" t="str">
            <v>ANTIOQUIA</v>
          </cell>
          <cell r="E80" t="str">
            <v>APARTADÓ</v>
          </cell>
          <cell r="F80" t="str">
            <v>APARTADÓ</v>
          </cell>
          <cell r="G80" t="str">
            <v>CABECERA MUNICIPAL</v>
          </cell>
          <cell r="H80">
            <v>-76.625960653700005</v>
          </cell>
          <cell r="I80">
            <v>7.8834174057900004</v>
          </cell>
          <cell r="K80" t="str">
            <v>MUNICIPIO</v>
          </cell>
        </row>
        <row r="81">
          <cell r="B81">
            <v>5045</v>
          </cell>
          <cell r="C81" t="str">
            <v>05045001</v>
          </cell>
          <cell r="D81" t="str">
            <v>ANTIOQUIA</v>
          </cell>
          <cell r="E81" t="str">
            <v>APARTADÓ</v>
          </cell>
          <cell r="F81" t="str">
            <v>SAN JOSÉ DE APARTADÓ</v>
          </cell>
          <cell r="G81" t="str">
            <v>CENTRO POBLADO</v>
          </cell>
          <cell r="H81">
            <v>-76.562444727400006</v>
          </cell>
          <cell r="I81">
            <v>7.8838030683599998</v>
          </cell>
          <cell r="K81" t="str">
            <v>MUNICIPIO</v>
          </cell>
        </row>
        <row r="82">
          <cell r="B82">
            <v>5045</v>
          </cell>
          <cell r="C82" t="str">
            <v>05045002</v>
          </cell>
          <cell r="D82" t="str">
            <v>ANTIOQUIA</v>
          </cell>
          <cell r="E82" t="str">
            <v>APARTADÓ</v>
          </cell>
          <cell r="F82" t="str">
            <v>CHURIDÓ</v>
          </cell>
          <cell r="G82" t="str">
            <v>CENTRO POBLADO</v>
          </cell>
          <cell r="H82">
            <v>-76.668837460899994</v>
          </cell>
          <cell r="I82">
            <v>7.8645650166600003</v>
          </cell>
          <cell r="K82" t="str">
            <v>MUNICIPIO</v>
          </cell>
        </row>
        <row r="83">
          <cell r="B83">
            <v>5045</v>
          </cell>
          <cell r="C83" t="str">
            <v>05045003</v>
          </cell>
          <cell r="D83" t="str">
            <v>ANTIOQUIA</v>
          </cell>
          <cell r="E83" t="str">
            <v>APARTADÓ</v>
          </cell>
          <cell r="F83" t="str">
            <v>ZUNGO CARRETERA</v>
          </cell>
          <cell r="G83" t="str">
            <v>CENTRO POBLADO</v>
          </cell>
          <cell r="H83">
            <v>-76.648965043600001</v>
          </cell>
          <cell r="I83">
            <v>7.8237364297900003</v>
          </cell>
          <cell r="K83" t="str">
            <v>MUNICIPIO</v>
          </cell>
        </row>
        <row r="84">
          <cell r="B84">
            <v>5045</v>
          </cell>
          <cell r="C84" t="str">
            <v>05045007</v>
          </cell>
          <cell r="D84" t="str">
            <v>ANTIOQUIA</v>
          </cell>
          <cell r="E84" t="str">
            <v>APARTADÓ</v>
          </cell>
          <cell r="F84" t="str">
            <v>LOS NARANJALES</v>
          </cell>
          <cell r="G84" t="str">
            <v>CENTRO POBLADO</v>
          </cell>
          <cell r="H84">
            <v>-76.713230006000003</v>
          </cell>
          <cell r="I84">
            <v>7.8193207439999997</v>
          </cell>
          <cell r="K84" t="str">
            <v>MUNICIPIO</v>
          </cell>
        </row>
        <row r="85">
          <cell r="B85">
            <v>5045</v>
          </cell>
          <cell r="C85" t="str">
            <v>05045008</v>
          </cell>
          <cell r="D85" t="str">
            <v>ANTIOQUIA</v>
          </cell>
          <cell r="E85" t="str">
            <v>APARTADÓ</v>
          </cell>
          <cell r="F85" t="str">
            <v>VIJAGUAL</v>
          </cell>
          <cell r="G85" t="str">
            <v>CENTRO POBLADO</v>
          </cell>
          <cell r="H85">
            <v>-76.658387318899997</v>
          </cell>
          <cell r="I85">
            <v>7.7900847943800002</v>
          </cell>
          <cell r="K85" t="str">
            <v>MUNICIPIO</v>
          </cell>
        </row>
        <row r="86">
          <cell r="B86">
            <v>5045</v>
          </cell>
          <cell r="C86" t="str">
            <v>05045009</v>
          </cell>
          <cell r="D86" t="str">
            <v>ANTIOQUIA</v>
          </cell>
          <cell r="E86" t="str">
            <v>APARTADÓ</v>
          </cell>
          <cell r="F86" t="str">
            <v>EL REPOSO</v>
          </cell>
          <cell r="G86" t="str">
            <v>CENTRO POBLADO</v>
          </cell>
          <cell r="H86">
            <v>-76.653855764599996</v>
          </cell>
          <cell r="I86">
            <v>7.7994332767200003</v>
          </cell>
          <cell r="K86" t="str">
            <v>MUNICIPIO</v>
          </cell>
        </row>
        <row r="87">
          <cell r="B87">
            <v>5045</v>
          </cell>
          <cell r="C87" t="str">
            <v>05045010</v>
          </cell>
          <cell r="D87" t="str">
            <v>ANTIOQUIA</v>
          </cell>
          <cell r="E87" t="str">
            <v>APARTADÓ</v>
          </cell>
          <cell r="F87" t="str">
            <v>BAJO DEL OSO</v>
          </cell>
          <cell r="G87" t="str">
            <v>CENTRO POBLADO</v>
          </cell>
          <cell r="H87">
            <v>-76.625299986499996</v>
          </cell>
          <cell r="I87">
            <v>7.9100590992499997</v>
          </cell>
          <cell r="K87" t="str">
            <v>MUNICIPIO</v>
          </cell>
        </row>
        <row r="88">
          <cell r="B88">
            <v>5045</v>
          </cell>
          <cell r="C88" t="str">
            <v>05045011</v>
          </cell>
          <cell r="D88" t="str">
            <v>ANTIOQUIA</v>
          </cell>
          <cell r="E88" t="str">
            <v>APARTADÓ</v>
          </cell>
          <cell r="F88" t="str">
            <v>EL SALVADOR</v>
          </cell>
          <cell r="G88" t="str">
            <v>CENTRO POBLADO</v>
          </cell>
          <cell r="H88">
            <v>-76.648745963400003</v>
          </cell>
          <cell r="I88">
            <v>7.87770732234</v>
          </cell>
          <cell r="K88" t="str">
            <v>MUNICIPIO</v>
          </cell>
        </row>
        <row r="89">
          <cell r="B89">
            <v>5045</v>
          </cell>
          <cell r="C89" t="str">
            <v>05045014</v>
          </cell>
          <cell r="D89" t="str">
            <v>ANTIOQUIA</v>
          </cell>
          <cell r="E89" t="str">
            <v>APARTADÓ</v>
          </cell>
          <cell r="F89" t="str">
            <v>PUERTO GIRÓN</v>
          </cell>
          <cell r="G89" t="str">
            <v>CENTRO POBLADO</v>
          </cell>
          <cell r="H89">
            <v>-76.737082534099997</v>
          </cell>
          <cell r="I89">
            <v>7.9056402345099999</v>
          </cell>
          <cell r="K89" t="str">
            <v>MUNICIPIO</v>
          </cell>
        </row>
        <row r="90">
          <cell r="B90">
            <v>5045</v>
          </cell>
          <cell r="C90" t="str">
            <v>05045015</v>
          </cell>
          <cell r="D90" t="str">
            <v>ANTIOQUIA</v>
          </cell>
          <cell r="E90" t="str">
            <v>APARTADÓ</v>
          </cell>
          <cell r="F90" t="str">
            <v>LOMA VERDE</v>
          </cell>
          <cell r="G90" t="str">
            <v>CENTRO POBLADO</v>
          </cell>
          <cell r="H90">
            <v>-76.643607247099993</v>
          </cell>
          <cell r="I90">
            <v>7.8239863055200001</v>
          </cell>
          <cell r="K90" t="str">
            <v>MUNICIPIO</v>
          </cell>
        </row>
        <row r="91">
          <cell r="B91">
            <v>5045</v>
          </cell>
          <cell r="C91" t="str">
            <v>05045016</v>
          </cell>
          <cell r="D91" t="str">
            <v>ANTIOQUIA</v>
          </cell>
          <cell r="E91" t="str">
            <v>APARTADÓ</v>
          </cell>
          <cell r="F91" t="str">
            <v>SAN PABLO</v>
          </cell>
          <cell r="G91" t="str">
            <v>CENTRO POBLADO</v>
          </cell>
          <cell r="H91">
            <v>-76.714701971500006</v>
          </cell>
          <cell r="I91">
            <v>7.8978652617699998</v>
          </cell>
          <cell r="K91" t="str">
            <v>MUNICIPIO</v>
          </cell>
        </row>
        <row r="92">
          <cell r="B92">
            <v>5051</v>
          </cell>
          <cell r="C92" t="str">
            <v>05051000</v>
          </cell>
          <cell r="D92" t="str">
            <v>ANTIOQUIA</v>
          </cell>
          <cell r="E92" t="str">
            <v>ARBOLETES</v>
          </cell>
          <cell r="F92" t="str">
            <v>ARBOLETES</v>
          </cell>
          <cell r="G92" t="str">
            <v>CABECERA MUNICIPAL</v>
          </cell>
          <cell r="H92">
            <v>-76.427056798099997</v>
          </cell>
          <cell r="I92">
            <v>8.8505677343099993</v>
          </cell>
          <cell r="K92" t="str">
            <v>MUNICIPIO</v>
          </cell>
        </row>
        <row r="93">
          <cell r="B93">
            <v>5051</v>
          </cell>
          <cell r="C93" t="str">
            <v>05051001</v>
          </cell>
          <cell r="D93" t="str">
            <v>ANTIOQUIA</v>
          </cell>
          <cell r="E93" t="str">
            <v>ARBOLETES</v>
          </cell>
          <cell r="F93" t="str">
            <v>BUENOS AIRES</v>
          </cell>
          <cell r="G93" t="str">
            <v>CENTRO POBLADO</v>
          </cell>
          <cell r="H93">
            <v>-76.282647519400001</v>
          </cell>
          <cell r="I93">
            <v>8.6112457964600004</v>
          </cell>
          <cell r="K93" t="str">
            <v>MUNICIPIO</v>
          </cell>
        </row>
        <row r="94">
          <cell r="B94">
            <v>5051</v>
          </cell>
          <cell r="C94" t="str">
            <v>05051003</v>
          </cell>
          <cell r="D94" t="str">
            <v>ANTIOQUIA</v>
          </cell>
          <cell r="E94" t="str">
            <v>ARBOLETES</v>
          </cell>
          <cell r="F94" t="str">
            <v>EL CARMELO</v>
          </cell>
          <cell r="G94" t="str">
            <v>CENTRO POBLADO</v>
          </cell>
          <cell r="H94">
            <v>-76.381799063700001</v>
          </cell>
          <cell r="I94">
            <v>8.6164193308900003</v>
          </cell>
          <cell r="K94" t="str">
            <v>MUNICIPIO</v>
          </cell>
        </row>
        <row r="95">
          <cell r="B95">
            <v>5051</v>
          </cell>
          <cell r="C95" t="str">
            <v>05051005</v>
          </cell>
          <cell r="D95" t="str">
            <v>ANTIOQUIA</v>
          </cell>
          <cell r="E95" t="str">
            <v>ARBOLETES</v>
          </cell>
          <cell r="F95" t="str">
            <v>LAS NARANJITAS</v>
          </cell>
          <cell r="G95" t="str">
            <v>CENTRO POBLADO</v>
          </cell>
          <cell r="H95">
            <v>-76.333452737200005</v>
          </cell>
          <cell r="I95">
            <v>8.5292877356400005</v>
          </cell>
          <cell r="K95" t="str">
            <v>MUNICIPIO</v>
          </cell>
        </row>
        <row r="96">
          <cell r="B96">
            <v>5051</v>
          </cell>
          <cell r="C96" t="str">
            <v>05051008</v>
          </cell>
          <cell r="D96" t="str">
            <v>ANTIOQUIA</v>
          </cell>
          <cell r="E96" t="str">
            <v>ARBOLETES</v>
          </cell>
          <cell r="F96" t="str">
            <v>EL YESO</v>
          </cell>
          <cell r="G96" t="str">
            <v>CENTRO POBLADO</v>
          </cell>
          <cell r="H96">
            <v>-76.476478693100006</v>
          </cell>
          <cell r="I96">
            <v>8.6162773261400005</v>
          </cell>
          <cell r="K96" t="str">
            <v>MUNICIPIO</v>
          </cell>
        </row>
        <row r="97">
          <cell r="B97">
            <v>5051</v>
          </cell>
          <cell r="C97" t="str">
            <v>05051009</v>
          </cell>
          <cell r="D97" t="str">
            <v>ANTIOQUIA</v>
          </cell>
          <cell r="E97" t="str">
            <v>ARBOLETES</v>
          </cell>
          <cell r="F97" t="str">
            <v>LA TRINIDAD</v>
          </cell>
          <cell r="G97" t="str">
            <v>CENTRO POBLADO</v>
          </cell>
          <cell r="H97">
            <v>-76.508926687599995</v>
          </cell>
          <cell r="I97">
            <v>8.6247764662600002</v>
          </cell>
          <cell r="K97" t="str">
            <v>MUNICIPIO</v>
          </cell>
        </row>
        <row r="98">
          <cell r="B98">
            <v>5051</v>
          </cell>
          <cell r="C98" t="str">
            <v>05051010</v>
          </cell>
          <cell r="D98" t="str">
            <v>ANTIOQUIA</v>
          </cell>
          <cell r="E98" t="str">
            <v>ARBOLETES</v>
          </cell>
          <cell r="F98" t="str">
            <v>LAS PLATAS (SANTAFÉ)</v>
          </cell>
          <cell r="G98" t="str">
            <v>CENTRO POBLADO</v>
          </cell>
          <cell r="H98">
            <v>-76.4404874624</v>
          </cell>
          <cell r="I98">
            <v>8.5809223810600006</v>
          </cell>
          <cell r="K98" t="str">
            <v>MUNICIPIO</v>
          </cell>
        </row>
        <row r="99">
          <cell r="B99">
            <v>5051</v>
          </cell>
          <cell r="C99" t="str">
            <v>05051011</v>
          </cell>
          <cell r="D99" t="str">
            <v>ANTIOQUIA</v>
          </cell>
          <cell r="E99" t="str">
            <v>ARBOLETES</v>
          </cell>
          <cell r="F99" t="str">
            <v>LA CANDELARIA</v>
          </cell>
          <cell r="G99" t="str">
            <v>CENTRO POBLADO</v>
          </cell>
          <cell r="H99">
            <v>-76.450232051200004</v>
          </cell>
          <cell r="I99">
            <v>8.6565268629199998</v>
          </cell>
          <cell r="K99" t="str">
            <v>MUNICIPIO</v>
          </cell>
        </row>
        <row r="100">
          <cell r="B100">
            <v>5051</v>
          </cell>
          <cell r="C100" t="str">
            <v>05051014</v>
          </cell>
          <cell r="D100" t="str">
            <v>ANTIOQUIA</v>
          </cell>
          <cell r="E100" t="str">
            <v>ARBOLETES</v>
          </cell>
          <cell r="F100" t="str">
            <v>EL GUADUAL</v>
          </cell>
          <cell r="G100" t="str">
            <v>CENTRO POBLADO</v>
          </cell>
          <cell r="H100">
            <v>-76.384535467700005</v>
          </cell>
          <cell r="I100">
            <v>8.4867363364100008</v>
          </cell>
          <cell r="K100" t="str">
            <v>MUNICIPIO</v>
          </cell>
        </row>
        <row r="101">
          <cell r="B101">
            <v>5055</v>
          </cell>
          <cell r="C101" t="str">
            <v>05055000</v>
          </cell>
          <cell r="D101" t="str">
            <v>ANTIOQUIA</v>
          </cell>
          <cell r="E101" t="str">
            <v>ARGELIA</v>
          </cell>
          <cell r="F101" t="str">
            <v>ARGELIA</v>
          </cell>
          <cell r="G101" t="str">
            <v>CABECERA MUNICIPAL</v>
          </cell>
          <cell r="H101">
            <v>-75.141741456299997</v>
          </cell>
          <cell r="I101">
            <v>5.7306718788</v>
          </cell>
          <cell r="K101" t="str">
            <v>MUNICIPIO</v>
          </cell>
        </row>
        <row r="102">
          <cell r="B102">
            <v>5059</v>
          </cell>
          <cell r="C102" t="str">
            <v>05059000</v>
          </cell>
          <cell r="D102" t="str">
            <v>ANTIOQUIA</v>
          </cell>
          <cell r="E102" t="str">
            <v>ARMENIA</v>
          </cell>
          <cell r="F102" t="str">
            <v>ARMENIA</v>
          </cell>
          <cell r="G102" t="str">
            <v>CABECERA MUNICIPAL</v>
          </cell>
          <cell r="H102">
            <v>-75.786837827799999</v>
          </cell>
          <cell r="I102">
            <v>6.1558187291499999</v>
          </cell>
          <cell r="K102" t="str">
            <v>MUNICIPIO</v>
          </cell>
        </row>
        <row r="103">
          <cell r="B103">
            <v>5059</v>
          </cell>
          <cell r="C103" t="str">
            <v>05059001</v>
          </cell>
          <cell r="D103" t="str">
            <v>ANTIOQUIA</v>
          </cell>
          <cell r="E103" t="str">
            <v>ARMENIA</v>
          </cell>
          <cell r="F103" t="str">
            <v>LA HERRADURA</v>
          </cell>
          <cell r="G103" t="str">
            <v>CENTRO POBLADO</v>
          </cell>
          <cell r="H103">
            <v>-75.806651290900007</v>
          </cell>
          <cell r="I103">
            <v>6.1465857989000003</v>
          </cell>
          <cell r="K103" t="str">
            <v>MUNICIPIO</v>
          </cell>
        </row>
        <row r="104">
          <cell r="B104">
            <v>5059</v>
          </cell>
          <cell r="C104" t="str">
            <v>05059003</v>
          </cell>
          <cell r="D104" t="str">
            <v>ANTIOQUIA</v>
          </cell>
          <cell r="E104" t="str">
            <v>ARMENIA</v>
          </cell>
          <cell r="F104" t="str">
            <v>EL SOCORRO</v>
          </cell>
          <cell r="G104" t="str">
            <v>CENTRO POBLADO</v>
          </cell>
          <cell r="H104">
            <v>-75.785122056199995</v>
          </cell>
          <cell r="I104">
            <v>6.1461763501600002</v>
          </cell>
          <cell r="K104" t="str">
            <v>MUNICIPIO</v>
          </cell>
        </row>
        <row r="105">
          <cell r="B105">
            <v>5059</v>
          </cell>
          <cell r="C105" t="str">
            <v>05059006</v>
          </cell>
          <cell r="D105" t="str">
            <v>ANTIOQUIA</v>
          </cell>
          <cell r="E105" t="str">
            <v>ARMENIA</v>
          </cell>
          <cell r="F105" t="str">
            <v>FILO SECO</v>
          </cell>
          <cell r="G105" t="str">
            <v>CENTRO POBLADO</v>
          </cell>
          <cell r="H105">
            <v>-75.811939335999995</v>
          </cell>
          <cell r="I105">
            <v>6.1426164288100003</v>
          </cell>
          <cell r="K105" t="str">
            <v>MUNICIPIO</v>
          </cell>
        </row>
        <row r="106">
          <cell r="B106">
            <v>5059</v>
          </cell>
          <cell r="C106" t="str">
            <v>05059009</v>
          </cell>
          <cell r="D106" t="str">
            <v>ANTIOQUIA</v>
          </cell>
          <cell r="E106" t="str">
            <v>ARMENIA</v>
          </cell>
          <cell r="F106" t="str">
            <v>PALMICHAL</v>
          </cell>
          <cell r="G106" t="str">
            <v>CENTRO POBLADO</v>
          </cell>
          <cell r="H106">
            <v>-75.806715377499998</v>
          </cell>
          <cell r="I106">
            <v>6.1595319228600003</v>
          </cell>
          <cell r="K106" t="str">
            <v>MUNICIPIO</v>
          </cell>
        </row>
        <row r="107">
          <cell r="B107">
            <v>5079</v>
          </cell>
          <cell r="C107" t="str">
            <v>05079000</v>
          </cell>
          <cell r="D107" t="str">
            <v>ANTIOQUIA</v>
          </cell>
          <cell r="E107" t="str">
            <v>BARBOSA</v>
          </cell>
          <cell r="F107" t="str">
            <v>BARBOSA</v>
          </cell>
          <cell r="G107" t="str">
            <v>CABECERA MUNICIPAL</v>
          </cell>
          <cell r="H107">
            <v>-75.331644232200006</v>
          </cell>
          <cell r="I107">
            <v>6.4392268816199998</v>
          </cell>
          <cell r="K107" t="str">
            <v>MUNICIPIO</v>
          </cell>
          <cell r="L107" t="str">
            <v>AREA METROPOLITANA DEL VALLE DE ABURRÁ</v>
          </cell>
        </row>
        <row r="108">
          <cell r="B108">
            <v>5079</v>
          </cell>
          <cell r="C108" t="str">
            <v>05079001</v>
          </cell>
          <cell r="D108" t="str">
            <v>ANTIOQUIA</v>
          </cell>
          <cell r="E108" t="str">
            <v>BARBOSA</v>
          </cell>
          <cell r="F108" t="str">
            <v>HATILLO</v>
          </cell>
          <cell r="G108" t="str">
            <v>CENTRO POBLADO</v>
          </cell>
          <cell r="H108">
            <v>-75.392108210999993</v>
          </cell>
          <cell r="I108">
            <v>6.4101725921900004</v>
          </cell>
          <cell r="K108" t="str">
            <v>MUNICIPIO</v>
          </cell>
          <cell r="L108" t="str">
            <v>AREA METROPOLITANA DEL VALLE DE ABURRÁ</v>
          </cell>
        </row>
        <row r="109">
          <cell r="B109">
            <v>5079</v>
          </cell>
          <cell r="C109" t="str">
            <v>05079005</v>
          </cell>
          <cell r="D109" t="str">
            <v>ANTIOQUIA</v>
          </cell>
          <cell r="E109" t="str">
            <v>BARBOSA</v>
          </cell>
          <cell r="F109" t="str">
            <v>PLATANITO</v>
          </cell>
          <cell r="G109" t="str">
            <v>CENTRO POBLADO</v>
          </cell>
          <cell r="H109">
            <v>-75.406863724199994</v>
          </cell>
          <cell r="I109">
            <v>6.4051806578599999</v>
          </cell>
          <cell r="K109" t="str">
            <v>MUNICIPIO</v>
          </cell>
          <cell r="L109" t="str">
            <v>AREA METROPOLITANA DEL VALLE DE ABURRÁ</v>
          </cell>
        </row>
        <row r="110">
          <cell r="B110">
            <v>5079</v>
          </cell>
          <cell r="C110" t="str">
            <v>05079008</v>
          </cell>
          <cell r="D110" t="str">
            <v>ANTIOQUIA</v>
          </cell>
          <cell r="E110" t="str">
            <v>BARBOSA</v>
          </cell>
          <cell r="F110" t="str">
            <v>ISAZA</v>
          </cell>
          <cell r="G110" t="str">
            <v>CENTRO POBLADO</v>
          </cell>
          <cell r="H110">
            <v>-75.362101431599996</v>
          </cell>
          <cell r="I110">
            <v>6.42016770687</v>
          </cell>
          <cell r="K110" t="str">
            <v>MUNICIPIO</v>
          </cell>
          <cell r="L110" t="str">
            <v>AREA METROPOLITANA DEL VALLE DE ABURRÁ</v>
          </cell>
        </row>
        <row r="111">
          <cell r="B111">
            <v>5079</v>
          </cell>
          <cell r="C111" t="str">
            <v>05079014</v>
          </cell>
          <cell r="D111" t="str">
            <v>ANTIOQUIA</v>
          </cell>
          <cell r="E111" t="str">
            <v>BARBOSA</v>
          </cell>
          <cell r="F111" t="str">
            <v>POPALITO</v>
          </cell>
          <cell r="G111" t="str">
            <v>CENTRO POBLADO</v>
          </cell>
          <cell r="H111">
            <v>-75.284274667399998</v>
          </cell>
          <cell r="I111">
            <v>6.4728497872900004</v>
          </cell>
          <cell r="K111" t="str">
            <v>MUNICIPIO</v>
          </cell>
          <cell r="L111" t="str">
            <v>AREA METROPOLITANA DEL VALLE DE ABURRÁ</v>
          </cell>
        </row>
        <row r="112">
          <cell r="B112">
            <v>5079</v>
          </cell>
          <cell r="C112" t="str">
            <v>05079016</v>
          </cell>
          <cell r="D112" t="str">
            <v>ANTIOQUIA</v>
          </cell>
          <cell r="E112" t="str">
            <v>BARBOSA</v>
          </cell>
          <cell r="F112" t="str">
            <v>YARUMITO</v>
          </cell>
          <cell r="G112" t="str">
            <v>CENTRO POBLADO</v>
          </cell>
          <cell r="H112">
            <v>-75.303733860600005</v>
          </cell>
          <cell r="I112">
            <v>6.4574573490800002</v>
          </cell>
          <cell r="K112" t="str">
            <v>MUNICIPIO</v>
          </cell>
          <cell r="L112" t="str">
            <v>AREA METROPOLITANA DEL VALLE DE ABURRÁ</v>
          </cell>
        </row>
        <row r="113">
          <cell r="B113">
            <v>5079</v>
          </cell>
          <cell r="C113" t="str">
            <v>05079017</v>
          </cell>
          <cell r="D113" t="str">
            <v>ANTIOQUIA</v>
          </cell>
          <cell r="E113" t="str">
            <v>BARBOSA</v>
          </cell>
          <cell r="F113" t="str">
            <v>TABLAZO - HATILLO</v>
          </cell>
          <cell r="G113" t="str">
            <v>CENTRO POBLADO</v>
          </cell>
          <cell r="H113">
            <v>-75.413305182200006</v>
          </cell>
          <cell r="I113">
            <v>6.4188648770099999</v>
          </cell>
          <cell r="K113" t="str">
            <v>MUNICIPIO</v>
          </cell>
          <cell r="L113" t="str">
            <v>AREA METROPOLITANA DEL VALLE DE ABURRÁ</v>
          </cell>
        </row>
        <row r="114">
          <cell r="B114">
            <v>5079</v>
          </cell>
          <cell r="C114" t="str">
            <v>05079018</v>
          </cell>
          <cell r="D114" t="str">
            <v>ANTIOQUIA</v>
          </cell>
          <cell r="E114" t="str">
            <v>BARBOSA</v>
          </cell>
          <cell r="F114" t="str">
            <v>EL PARAISO</v>
          </cell>
          <cell r="G114" t="str">
            <v>CENTRO POBLADO</v>
          </cell>
          <cell r="H114">
            <v>-75.414865830599993</v>
          </cell>
          <cell r="I114">
            <v>6.4131421086199998</v>
          </cell>
          <cell r="K114" t="str">
            <v>MUNICIPIO</v>
          </cell>
          <cell r="L114" t="str">
            <v>AREA METROPOLITANA DEL VALLE DE ABURRÁ</v>
          </cell>
        </row>
        <row r="115">
          <cell r="B115">
            <v>5079</v>
          </cell>
          <cell r="C115" t="str">
            <v>05079019</v>
          </cell>
          <cell r="D115" t="str">
            <v>ANTIOQUIA</v>
          </cell>
          <cell r="E115" t="str">
            <v>BARBOSA</v>
          </cell>
          <cell r="F115" t="str">
            <v>EL SALADITO</v>
          </cell>
          <cell r="G115" t="str">
            <v>CENTRO POBLADO</v>
          </cell>
          <cell r="H115">
            <v>-75.401844892900002</v>
          </cell>
          <cell r="I115">
            <v>6.4073484052999996</v>
          </cell>
          <cell r="K115" t="str">
            <v>MUNICIPIO</v>
          </cell>
          <cell r="L115" t="str">
            <v>AREA METROPOLITANA DEL VALLE DE ABURRÁ</v>
          </cell>
        </row>
        <row r="116">
          <cell r="B116">
            <v>5079</v>
          </cell>
          <cell r="C116" t="str">
            <v>05079020</v>
          </cell>
          <cell r="D116" t="str">
            <v>ANTIOQUIA</v>
          </cell>
          <cell r="E116" t="str">
            <v>BARBOSA</v>
          </cell>
          <cell r="F116" t="str">
            <v>LOMITA 1</v>
          </cell>
          <cell r="G116" t="str">
            <v>CENTRO POBLADO</v>
          </cell>
          <cell r="H116">
            <v>-75.406985940200002</v>
          </cell>
          <cell r="I116">
            <v>6.4182500033399998</v>
          </cell>
          <cell r="K116" t="str">
            <v>MUNICIPIO</v>
          </cell>
          <cell r="L116" t="str">
            <v>AREA METROPOLITANA DEL VALLE DE ABURRÁ</v>
          </cell>
        </row>
        <row r="117">
          <cell r="B117">
            <v>5079</v>
          </cell>
          <cell r="C117" t="str">
            <v>05079021</v>
          </cell>
          <cell r="D117" t="str">
            <v>ANTIOQUIA</v>
          </cell>
          <cell r="E117" t="str">
            <v>BARBOSA</v>
          </cell>
          <cell r="F117" t="str">
            <v>LOMITA 2</v>
          </cell>
          <cell r="G117" t="str">
            <v>CENTRO POBLADO</v>
          </cell>
          <cell r="H117">
            <v>-75.407773035899993</v>
          </cell>
          <cell r="I117">
            <v>6.4157276514100001</v>
          </cell>
          <cell r="K117" t="str">
            <v>MUNICIPIO</v>
          </cell>
          <cell r="L117" t="str">
            <v>AREA METROPOLITANA DEL VALLE DE ABURRÁ</v>
          </cell>
        </row>
        <row r="118">
          <cell r="B118">
            <v>5079</v>
          </cell>
          <cell r="C118" t="str">
            <v>05079022</v>
          </cell>
          <cell r="D118" t="str">
            <v>ANTIOQUIA</v>
          </cell>
          <cell r="E118" t="str">
            <v>BARBOSA</v>
          </cell>
          <cell r="F118" t="str">
            <v>LA PRIMAVERA</v>
          </cell>
          <cell r="G118" t="str">
            <v>CENTRO POBLADO</v>
          </cell>
          <cell r="H118">
            <v>-75.406363931399994</v>
          </cell>
          <cell r="I118">
            <v>6.4137492337399999</v>
          </cell>
          <cell r="K118" t="str">
            <v>MUNICIPIO</v>
          </cell>
          <cell r="L118" t="str">
            <v>AREA METROPOLITANA DEL VALLE DE ABURRÁ</v>
          </cell>
        </row>
        <row r="119">
          <cell r="B119">
            <v>5079</v>
          </cell>
          <cell r="C119" t="str">
            <v>05079023</v>
          </cell>
          <cell r="D119" t="str">
            <v>ANTIOQUIA</v>
          </cell>
          <cell r="E119" t="str">
            <v>BARBOSA</v>
          </cell>
          <cell r="F119" t="str">
            <v>TAMBORCITO</v>
          </cell>
          <cell r="G119" t="str">
            <v>CENTRO POBLADO</v>
          </cell>
          <cell r="H119">
            <v>-75.311817248699995</v>
          </cell>
          <cell r="I119">
            <v>6.4516229649300003</v>
          </cell>
          <cell r="K119" t="str">
            <v>MUNICIPIO</v>
          </cell>
          <cell r="L119" t="str">
            <v>AREA METROPOLITANA DEL VALLE DE ABURRÁ</v>
          </cell>
        </row>
        <row r="120">
          <cell r="B120">
            <v>5086</v>
          </cell>
          <cell r="C120" t="str">
            <v>05086000</v>
          </cell>
          <cell r="D120" t="str">
            <v>ANTIOQUIA</v>
          </cell>
          <cell r="E120" t="str">
            <v>BELMIRA</v>
          </cell>
          <cell r="F120" t="str">
            <v>BELMIRA</v>
          </cell>
          <cell r="G120" t="str">
            <v>CABECERA MUNICIPAL</v>
          </cell>
          <cell r="H120">
            <v>-75.667374133699994</v>
          </cell>
          <cell r="I120">
            <v>6.6061595020599997</v>
          </cell>
          <cell r="K120" t="str">
            <v>MUNICIPIO</v>
          </cell>
        </row>
        <row r="121">
          <cell r="B121">
            <v>5086</v>
          </cell>
          <cell r="C121" t="str">
            <v>05086001</v>
          </cell>
          <cell r="D121" t="str">
            <v>ANTIOQUIA</v>
          </cell>
          <cell r="E121" t="str">
            <v>BELMIRA</v>
          </cell>
          <cell r="F121" t="str">
            <v>LABORES</v>
          </cell>
          <cell r="G121" t="str">
            <v>CENTRO POBLADO</v>
          </cell>
          <cell r="H121">
            <v>-75.6125074885</v>
          </cell>
          <cell r="I121">
            <v>6.7097982757699999</v>
          </cell>
          <cell r="K121" t="str">
            <v>MUNICIPIO</v>
          </cell>
        </row>
        <row r="122">
          <cell r="B122">
            <v>5086</v>
          </cell>
          <cell r="C122" t="str">
            <v>05086003</v>
          </cell>
          <cell r="D122" t="str">
            <v>ANTIOQUIA</v>
          </cell>
          <cell r="E122" t="str">
            <v>BELMIRA</v>
          </cell>
          <cell r="F122" t="str">
            <v>RÍO ARRIBA</v>
          </cell>
          <cell r="G122" t="str">
            <v>CENTRO POBLADO</v>
          </cell>
          <cell r="H122">
            <v>-75.671813440899996</v>
          </cell>
          <cell r="I122">
            <v>6.6133378843399999</v>
          </cell>
          <cell r="K122" t="str">
            <v>MUNICIPIO</v>
          </cell>
        </row>
        <row r="123">
          <cell r="B123">
            <v>5088</v>
          </cell>
          <cell r="C123" t="str">
            <v>05088000</v>
          </cell>
          <cell r="D123" t="str">
            <v>ANTIOQUIA</v>
          </cell>
          <cell r="E123" t="str">
            <v>BELLO</v>
          </cell>
          <cell r="F123" t="str">
            <v>BELLO</v>
          </cell>
          <cell r="G123" t="str">
            <v>CABECERA MUNICIPAL</v>
          </cell>
          <cell r="H123">
            <v>-75.554665072999995</v>
          </cell>
          <cell r="I123">
            <v>6.3340688364100002</v>
          </cell>
          <cell r="K123" t="str">
            <v>MUNICIPIO</v>
          </cell>
          <cell r="L123" t="str">
            <v>AREA METROPOLITANA DEL VALLE DE ABURRÁ</v>
          </cell>
        </row>
        <row r="124">
          <cell r="B124">
            <v>5088</v>
          </cell>
          <cell r="C124" t="str">
            <v>05088008</v>
          </cell>
          <cell r="D124" t="str">
            <v>ANTIOQUIA</v>
          </cell>
          <cell r="E124" t="str">
            <v>BELLO</v>
          </cell>
          <cell r="F124" t="str">
            <v>POTRERITO</v>
          </cell>
          <cell r="G124" t="str">
            <v>CENTRO POBLADO</v>
          </cell>
          <cell r="H124">
            <v>-75.581125267999994</v>
          </cell>
          <cell r="I124">
            <v>6.3312888548000004</v>
          </cell>
          <cell r="K124" t="str">
            <v>MUNICIPIO</v>
          </cell>
          <cell r="L124" t="str">
            <v>AREA METROPOLITANA DEL VALLE DE ABURRÁ</v>
          </cell>
        </row>
        <row r="125">
          <cell r="B125">
            <v>5088</v>
          </cell>
          <cell r="C125" t="str">
            <v>05088013</v>
          </cell>
          <cell r="D125" t="str">
            <v>ANTIOQUIA</v>
          </cell>
          <cell r="E125" t="str">
            <v>BELLO</v>
          </cell>
          <cell r="F125" t="str">
            <v>SAN FÉLIX</v>
          </cell>
          <cell r="G125" t="str">
            <v>CENTRO POBLADO</v>
          </cell>
          <cell r="H125">
            <v>-75.608404730100006</v>
          </cell>
          <cell r="I125">
            <v>6.3405017616499997</v>
          </cell>
          <cell r="K125" t="str">
            <v>MUNICIPIO</v>
          </cell>
          <cell r="L125" t="str">
            <v>AREA METROPOLITANA DEL VALLE DE ABURRÁ</v>
          </cell>
        </row>
        <row r="126">
          <cell r="B126">
            <v>5088</v>
          </cell>
          <cell r="C126" t="str">
            <v>05088018</v>
          </cell>
          <cell r="D126" t="str">
            <v>ANTIOQUIA</v>
          </cell>
          <cell r="E126" t="str">
            <v>BELLO</v>
          </cell>
          <cell r="F126" t="str">
            <v>EL PINAR</v>
          </cell>
          <cell r="G126" t="str">
            <v>CENTRO POBLADO</v>
          </cell>
          <cell r="H126">
            <v>-75.530087513400005</v>
          </cell>
          <cell r="I126">
            <v>6.3010915621299999</v>
          </cell>
          <cell r="K126" t="str">
            <v>MUNICIPIO</v>
          </cell>
          <cell r="L126" t="str">
            <v>AREA METROPOLITANA DEL VALLE DE ABURRÁ</v>
          </cell>
        </row>
        <row r="127">
          <cell r="B127">
            <v>5088</v>
          </cell>
          <cell r="C127" t="str">
            <v>05088020</v>
          </cell>
          <cell r="D127" t="str">
            <v>ANTIOQUIA</v>
          </cell>
          <cell r="E127" t="str">
            <v>BELLO</v>
          </cell>
          <cell r="F127" t="str">
            <v>EL ALBERGUE</v>
          </cell>
          <cell r="G127" t="str">
            <v>CENTRO POBLADO</v>
          </cell>
          <cell r="H127">
            <v>-75.536463892900002</v>
          </cell>
          <cell r="I127">
            <v>6.3070618644099996</v>
          </cell>
          <cell r="K127" t="str">
            <v>MUNICIPIO</v>
          </cell>
          <cell r="L127" t="str">
            <v>AREA METROPOLITANA DEL VALLE DE ABURRÁ</v>
          </cell>
        </row>
        <row r="128">
          <cell r="B128">
            <v>5088</v>
          </cell>
          <cell r="C128" t="str">
            <v>05088022</v>
          </cell>
          <cell r="D128" t="str">
            <v>ANTIOQUIA</v>
          </cell>
          <cell r="E128" t="str">
            <v>BELLO</v>
          </cell>
          <cell r="F128" t="str">
            <v>LA CHINA</v>
          </cell>
          <cell r="G128" t="str">
            <v>CENTRO POBLADO</v>
          </cell>
          <cell r="H128">
            <v>-75.614713630699995</v>
          </cell>
          <cell r="I128">
            <v>6.3981277732799997</v>
          </cell>
          <cell r="K128" t="str">
            <v>MUNICIPIO</v>
          </cell>
          <cell r="L128" t="str">
            <v>AREA METROPOLITANA DEL VALLE DE ABURRÁ</v>
          </cell>
        </row>
        <row r="129">
          <cell r="B129">
            <v>5088</v>
          </cell>
          <cell r="C129" t="str">
            <v>05088023</v>
          </cell>
          <cell r="D129" t="str">
            <v>ANTIOQUIA</v>
          </cell>
          <cell r="E129" t="str">
            <v>BELLO</v>
          </cell>
          <cell r="F129" t="str">
            <v>LA UNIÓN</v>
          </cell>
          <cell r="G129" t="str">
            <v>CENTRO POBLADO</v>
          </cell>
          <cell r="H129">
            <v>-75.621225221499998</v>
          </cell>
          <cell r="I129">
            <v>6.3824303533800002</v>
          </cell>
          <cell r="K129" t="str">
            <v>MUNICIPIO</v>
          </cell>
          <cell r="L129" t="str">
            <v>AREA METROPOLITANA DEL VALLE DE ABURRÁ</v>
          </cell>
        </row>
        <row r="130">
          <cell r="B130">
            <v>5091</v>
          </cell>
          <cell r="C130" t="str">
            <v>05091000</v>
          </cell>
          <cell r="D130" t="str">
            <v>ANTIOQUIA</v>
          </cell>
          <cell r="E130" t="str">
            <v>BETANIA</v>
          </cell>
          <cell r="F130" t="str">
            <v>BETANIA</v>
          </cell>
          <cell r="G130" t="str">
            <v>CABECERA MUNICIPAL</v>
          </cell>
          <cell r="H130">
            <v>-75.975544080000006</v>
          </cell>
          <cell r="I130">
            <v>5.7447471798400001</v>
          </cell>
          <cell r="K130" t="str">
            <v>MUNICIPIO</v>
          </cell>
        </row>
        <row r="131">
          <cell r="B131">
            <v>5091</v>
          </cell>
          <cell r="C131" t="str">
            <v>05091003</v>
          </cell>
          <cell r="D131" t="str">
            <v>ANTIOQUIA</v>
          </cell>
          <cell r="E131" t="str">
            <v>BETANIA</v>
          </cell>
          <cell r="F131" t="str">
            <v>SAN LUIS</v>
          </cell>
          <cell r="G131" t="str">
            <v>CENTRO POBLADO</v>
          </cell>
          <cell r="H131">
            <v>-75.986423314600003</v>
          </cell>
          <cell r="I131">
            <v>5.7535003685500001</v>
          </cell>
          <cell r="K131" t="str">
            <v>MUNICIPIO</v>
          </cell>
        </row>
        <row r="132">
          <cell r="B132">
            <v>5093</v>
          </cell>
          <cell r="C132" t="str">
            <v>05093000</v>
          </cell>
          <cell r="D132" t="str">
            <v>ANTIOQUIA</v>
          </cell>
          <cell r="E132" t="str">
            <v>BETULIA</v>
          </cell>
          <cell r="F132" t="str">
            <v>BETULIA</v>
          </cell>
          <cell r="G132" t="str">
            <v>CABECERA MUNICIPAL</v>
          </cell>
          <cell r="H132">
            <v>-75.984515873199996</v>
          </cell>
          <cell r="I132">
            <v>6.1152555942699998</v>
          </cell>
          <cell r="K132" t="str">
            <v>MUNICIPIO</v>
          </cell>
        </row>
        <row r="133">
          <cell r="B133">
            <v>5093</v>
          </cell>
          <cell r="C133" t="str">
            <v>05093001</v>
          </cell>
          <cell r="D133" t="str">
            <v>ANTIOQUIA</v>
          </cell>
          <cell r="E133" t="str">
            <v>BETULIA</v>
          </cell>
          <cell r="F133" t="str">
            <v>ALTAMIRA</v>
          </cell>
          <cell r="G133" t="str">
            <v>CENTRO POBLADO</v>
          </cell>
          <cell r="H133">
            <v>-75.949247130000003</v>
          </cell>
          <cell r="I133">
            <v>6.2196569795899999</v>
          </cell>
          <cell r="K133" t="str">
            <v>MUNICIPIO</v>
          </cell>
        </row>
        <row r="134">
          <cell r="B134">
            <v>5101</v>
          </cell>
          <cell r="C134" t="str">
            <v>05101000</v>
          </cell>
          <cell r="D134" t="str">
            <v>ANTIOQUIA</v>
          </cell>
          <cell r="E134" t="str">
            <v>CIUDAD BOLÍVAR</v>
          </cell>
          <cell r="F134" t="str">
            <v>CIUDAD BOLÍVAR</v>
          </cell>
          <cell r="G134" t="str">
            <v>CABECERA MUNICIPAL</v>
          </cell>
          <cell r="H134">
            <v>-76.021509205000001</v>
          </cell>
          <cell r="I134">
            <v>5.8502732321200002</v>
          </cell>
          <cell r="K134" t="str">
            <v>MUNICIPIO</v>
          </cell>
        </row>
        <row r="135">
          <cell r="B135">
            <v>5101</v>
          </cell>
          <cell r="C135" t="str">
            <v>05101002</v>
          </cell>
          <cell r="D135" t="str">
            <v>ANTIOQUIA</v>
          </cell>
          <cell r="E135" t="str">
            <v>CIUDAD BOLÍVAR</v>
          </cell>
          <cell r="F135" t="str">
            <v>SAN BERNARDO DE LOS FARALLONES</v>
          </cell>
          <cell r="G135" t="str">
            <v>CENTRO POBLADO</v>
          </cell>
          <cell r="H135">
            <v>-76.029387702299999</v>
          </cell>
          <cell r="I135">
            <v>5.7998981160099996</v>
          </cell>
          <cell r="K135" t="str">
            <v>MUNICIPIO</v>
          </cell>
        </row>
        <row r="136">
          <cell r="B136">
            <v>5101</v>
          </cell>
          <cell r="C136" t="str">
            <v>05101006</v>
          </cell>
          <cell r="D136" t="str">
            <v>ANTIOQUIA</v>
          </cell>
          <cell r="E136" t="str">
            <v>CIUDAD BOLÍVAR</v>
          </cell>
          <cell r="F136" t="str">
            <v>ALFONSO LÓPEZ (SAN GREGORIO)</v>
          </cell>
          <cell r="G136" t="str">
            <v>CENTRO POBLADO</v>
          </cell>
          <cell r="H136">
            <v>-75.957060554099996</v>
          </cell>
          <cell r="I136">
            <v>5.89561434183</v>
          </cell>
          <cell r="K136" t="str">
            <v>MUNICIPIO</v>
          </cell>
        </row>
        <row r="137">
          <cell r="B137">
            <v>5101</v>
          </cell>
          <cell r="C137" t="str">
            <v>05101008</v>
          </cell>
          <cell r="D137" t="str">
            <v>ANTIOQUIA</v>
          </cell>
          <cell r="E137" t="str">
            <v>CIUDAD BOLÍVAR</v>
          </cell>
          <cell r="F137" t="str">
            <v>VILLA ALEGRÍA</v>
          </cell>
          <cell r="G137" t="str">
            <v>CENTRO POBLADO</v>
          </cell>
          <cell r="H137">
            <v>-76.013591475699997</v>
          </cell>
          <cell r="I137">
            <v>5.7832052041599997</v>
          </cell>
          <cell r="K137" t="str">
            <v>MUNICIPIO</v>
          </cell>
        </row>
        <row r="138">
          <cell r="B138">
            <v>5101</v>
          </cell>
          <cell r="C138" t="str">
            <v>05101010</v>
          </cell>
          <cell r="D138" t="str">
            <v>ANTIOQUIA</v>
          </cell>
          <cell r="E138" t="str">
            <v>CIUDAD BOLÍVAR</v>
          </cell>
          <cell r="F138" t="str">
            <v>EL CABRERO - BOLÍVAR ARRIBA</v>
          </cell>
          <cell r="G138" t="str">
            <v>CENTRO POBLADO</v>
          </cell>
          <cell r="H138">
            <v>-76.035652955200007</v>
          </cell>
          <cell r="I138">
            <v>5.8659828270499998</v>
          </cell>
          <cell r="K138" t="str">
            <v>MUNICIPIO</v>
          </cell>
        </row>
        <row r="139">
          <cell r="B139">
            <v>5107</v>
          </cell>
          <cell r="C139" t="str">
            <v>05107000</v>
          </cell>
          <cell r="D139" t="str">
            <v>ANTIOQUIA</v>
          </cell>
          <cell r="E139" t="str">
            <v>BRICEÑO</v>
          </cell>
          <cell r="F139" t="str">
            <v>BRICEÑO</v>
          </cell>
          <cell r="G139" t="str">
            <v>CABECERA MUNICIPAL</v>
          </cell>
          <cell r="H139">
            <v>-75.548130216800004</v>
          </cell>
          <cell r="I139">
            <v>7.1148829473899999</v>
          </cell>
          <cell r="K139" t="str">
            <v>MUNICIPIO</v>
          </cell>
        </row>
        <row r="140">
          <cell r="B140">
            <v>5107</v>
          </cell>
          <cell r="C140" t="str">
            <v>05107001</v>
          </cell>
          <cell r="D140" t="str">
            <v>ANTIOQUIA</v>
          </cell>
          <cell r="E140" t="str">
            <v>BRICEÑO</v>
          </cell>
          <cell r="F140" t="str">
            <v>BERLÍN (PUEBLO NUEVO)</v>
          </cell>
          <cell r="G140" t="str">
            <v>CENTRO POBLADO</v>
          </cell>
          <cell r="H140">
            <v>-75.625932273100005</v>
          </cell>
          <cell r="I140">
            <v>7.1075897063999998</v>
          </cell>
          <cell r="K140" t="str">
            <v>MUNICIPIO</v>
          </cell>
        </row>
        <row r="141">
          <cell r="B141">
            <v>5107</v>
          </cell>
          <cell r="C141" t="str">
            <v>05107002</v>
          </cell>
          <cell r="D141" t="str">
            <v>ANTIOQUIA</v>
          </cell>
          <cell r="E141" t="str">
            <v>BRICEÑO</v>
          </cell>
          <cell r="F141" t="str">
            <v>EL ROBLAL</v>
          </cell>
          <cell r="G141" t="str">
            <v>CENTRO POBLADO</v>
          </cell>
          <cell r="H141">
            <v>-75.586774632800001</v>
          </cell>
          <cell r="I141">
            <v>7.1376526367600004</v>
          </cell>
          <cell r="K141" t="str">
            <v>MUNICIPIO</v>
          </cell>
        </row>
        <row r="142">
          <cell r="B142">
            <v>5107</v>
          </cell>
          <cell r="C142" t="str">
            <v>05107003</v>
          </cell>
          <cell r="D142" t="str">
            <v>ANTIOQUIA</v>
          </cell>
          <cell r="E142" t="str">
            <v>BRICEÑO</v>
          </cell>
          <cell r="F142" t="str">
            <v>LAS AURAS</v>
          </cell>
          <cell r="G142" t="str">
            <v>CENTRO POBLADO</v>
          </cell>
          <cell r="H142">
            <v>-75.515216708099999</v>
          </cell>
          <cell r="I142">
            <v>7.1937893863699998</v>
          </cell>
          <cell r="K142" t="str">
            <v>MUNICIPIO</v>
          </cell>
        </row>
        <row r="143">
          <cell r="B143">
            <v>5107</v>
          </cell>
          <cell r="C143" t="str">
            <v>05107004</v>
          </cell>
          <cell r="D143" t="str">
            <v>ANTIOQUIA</v>
          </cell>
          <cell r="E143" t="str">
            <v>BRICEÑO</v>
          </cell>
          <cell r="F143" t="str">
            <v>TRAVESIAS</v>
          </cell>
          <cell r="G143" t="str">
            <v>CENTRO POBLADO</v>
          </cell>
          <cell r="H143">
            <v>-75.571769853700005</v>
          </cell>
          <cell r="I143">
            <v>7.13397153806</v>
          </cell>
          <cell r="K143" t="str">
            <v>MUNICIPIO</v>
          </cell>
        </row>
        <row r="144">
          <cell r="B144">
            <v>5113</v>
          </cell>
          <cell r="C144" t="str">
            <v>05113000</v>
          </cell>
          <cell r="D144" t="str">
            <v>ANTIOQUIA</v>
          </cell>
          <cell r="E144" t="str">
            <v>BURITICÁ</v>
          </cell>
          <cell r="F144" t="str">
            <v>BURITICÁ</v>
          </cell>
          <cell r="G144" t="str">
            <v>CABECERA MUNICIPAL</v>
          </cell>
          <cell r="H144">
            <v>-75.907534729800005</v>
          </cell>
          <cell r="I144">
            <v>6.7197351746400003</v>
          </cell>
          <cell r="K144" t="str">
            <v>MUNICIPIO</v>
          </cell>
        </row>
        <row r="145">
          <cell r="B145">
            <v>5113</v>
          </cell>
          <cell r="C145" t="str">
            <v>05113001</v>
          </cell>
          <cell r="D145" t="str">
            <v>ANTIOQUIA</v>
          </cell>
          <cell r="E145" t="str">
            <v>BURITICÁ</v>
          </cell>
          <cell r="F145" t="str">
            <v>EL NARANJO</v>
          </cell>
          <cell r="G145" t="str">
            <v>CENTRO POBLADO</v>
          </cell>
          <cell r="H145">
            <v>-75.901888713000005</v>
          </cell>
          <cell r="I145">
            <v>6.689040758</v>
          </cell>
          <cell r="K145" t="str">
            <v>MUNICIPIO</v>
          </cell>
        </row>
        <row r="146">
          <cell r="B146">
            <v>5113</v>
          </cell>
          <cell r="C146" t="str">
            <v>05113002</v>
          </cell>
          <cell r="D146" t="str">
            <v>ANTIOQUIA</v>
          </cell>
          <cell r="E146" t="str">
            <v>BURITICÁ</v>
          </cell>
          <cell r="F146" t="str">
            <v>GUARCO</v>
          </cell>
          <cell r="G146" t="str">
            <v>CENTRO POBLADO</v>
          </cell>
          <cell r="H146">
            <v>-75.941717851999996</v>
          </cell>
          <cell r="I146">
            <v>6.7272210320000001</v>
          </cell>
          <cell r="K146" t="str">
            <v>MUNICIPIO</v>
          </cell>
        </row>
        <row r="147">
          <cell r="B147">
            <v>5113</v>
          </cell>
          <cell r="C147" t="str">
            <v>05113003</v>
          </cell>
          <cell r="D147" t="str">
            <v>ANTIOQUIA</v>
          </cell>
          <cell r="E147" t="str">
            <v>BURITICÁ</v>
          </cell>
          <cell r="F147" t="str">
            <v>TABACAL</v>
          </cell>
          <cell r="G147" t="str">
            <v>CENTRO POBLADO</v>
          </cell>
          <cell r="H147">
            <v>-75.914499388199999</v>
          </cell>
          <cell r="I147">
            <v>6.8059269216900002</v>
          </cell>
          <cell r="K147" t="str">
            <v>MUNICIPIO</v>
          </cell>
        </row>
        <row r="148">
          <cell r="B148">
            <v>5113</v>
          </cell>
          <cell r="C148" t="str">
            <v>05113004</v>
          </cell>
          <cell r="D148" t="str">
            <v>ANTIOQUIA</v>
          </cell>
          <cell r="E148" t="str">
            <v>BURITICÁ</v>
          </cell>
          <cell r="F148" t="str">
            <v>LLANOS DE URARCO</v>
          </cell>
          <cell r="G148" t="str">
            <v>CENTRO POBLADO</v>
          </cell>
          <cell r="H148">
            <v>-75.916960544000005</v>
          </cell>
          <cell r="I148">
            <v>6.9107872590000001</v>
          </cell>
          <cell r="K148" t="str">
            <v>MUNICIPIO</v>
          </cell>
        </row>
        <row r="149">
          <cell r="B149">
            <v>5113</v>
          </cell>
          <cell r="C149" t="str">
            <v>05113005</v>
          </cell>
          <cell r="D149" t="str">
            <v>ANTIOQUIA</v>
          </cell>
          <cell r="E149" t="str">
            <v>BURITICÁ</v>
          </cell>
          <cell r="F149" t="str">
            <v>LA ANGELINA</v>
          </cell>
          <cell r="G149" t="str">
            <v>CENTRO POBLADO</v>
          </cell>
          <cell r="H149">
            <v>-75.847999474000005</v>
          </cell>
          <cell r="I149">
            <v>6.6944928450000001</v>
          </cell>
          <cell r="K149" t="str">
            <v>MUNICIPIO</v>
          </cell>
        </row>
        <row r="150">
          <cell r="B150">
            <v>5113</v>
          </cell>
          <cell r="C150" t="str">
            <v>05113008</v>
          </cell>
          <cell r="D150" t="str">
            <v>ANTIOQUIA</v>
          </cell>
          <cell r="E150" t="str">
            <v>BURITICÁ</v>
          </cell>
          <cell r="F150" t="str">
            <v>LA MARIELA</v>
          </cell>
          <cell r="G150" t="str">
            <v>CENTRO POBLADO</v>
          </cell>
          <cell r="H150">
            <v>-75.906510247400007</v>
          </cell>
          <cell r="I150">
            <v>6.7269195257199996</v>
          </cell>
          <cell r="K150" t="str">
            <v>MUNICIPIO</v>
          </cell>
        </row>
        <row r="151">
          <cell r="B151">
            <v>5120</v>
          </cell>
          <cell r="C151" t="str">
            <v>05120000</v>
          </cell>
          <cell r="D151" t="str">
            <v>ANTIOQUIA</v>
          </cell>
          <cell r="E151" t="str">
            <v>CÁCERES</v>
          </cell>
          <cell r="F151" t="str">
            <v>CÁCERES</v>
          </cell>
          <cell r="G151" t="str">
            <v>CABECERA MUNICIPAL</v>
          </cell>
          <cell r="H151">
            <v>-75.352357486800003</v>
          </cell>
          <cell r="I151">
            <v>7.5783154507999999</v>
          </cell>
          <cell r="K151" t="str">
            <v>MUNICIPIO</v>
          </cell>
        </row>
        <row r="152">
          <cell r="B152">
            <v>5120</v>
          </cell>
          <cell r="C152" t="str">
            <v>05120002</v>
          </cell>
          <cell r="D152" t="str">
            <v>ANTIOQUIA</v>
          </cell>
          <cell r="E152" t="str">
            <v>CÁCERES</v>
          </cell>
          <cell r="F152" t="str">
            <v>EL JARDÍN (TAMANÁ)</v>
          </cell>
          <cell r="G152" t="str">
            <v>CENTRO POBLADO</v>
          </cell>
          <cell r="H152">
            <v>-75.253888304900002</v>
          </cell>
          <cell r="I152">
            <v>7.7547735752399998</v>
          </cell>
          <cell r="K152" t="str">
            <v>MUNICIPIO</v>
          </cell>
        </row>
        <row r="153">
          <cell r="B153">
            <v>5120</v>
          </cell>
          <cell r="C153" t="str">
            <v>05120003</v>
          </cell>
          <cell r="D153" t="str">
            <v>ANTIOQUIA</v>
          </cell>
          <cell r="E153" t="str">
            <v>CÁCERES</v>
          </cell>
          <cell r="F153" t="str">
            <v>GUARUMO</v>
          </cell>
          <cell r="G153" t="str">
            <v>CENTRO POBLADO</v>
          </cell>
          <cell r="H153">
            <v>-75.209664209799996</v>
          </cell>
          <cell r="I153">
            <v>7.8527618482800001</v>
          </cell>
          <cell r="K153" t="str">
            <v>MUNICIPIO</v>
          </cell>
        </row>
        <row r="154">
          <cell r="B154">
            <v>5120</v>
          </cell>
          <cell r="C154" t="str">
            <v>05120004</v>
          </cell>
          <cell r="D154" t="str">
            <v>ANTIOQUIA</v>
          </cell>
          <cell r="E154" t="str">
            <v>CÁCERES</v>
          </cell>
          <cell r="F154" t="str">
            <v>MANIZALES</v>
          </cell>
          <cell r="G154" t="str">
            <v>CENTRO POBLADO</v>
          </cell>
          <cell r="H154">
            <v>-75.414361437699995</v>
          </cell>
          <cell r="I154">
            <v>7.8368375609000003</v>
          </cell>
          <cell r="K154" t="str">
            <v>MUNICIPIO</v>
          </cell>
        </row>
        <row r="155">
          <cell r="B155">
            <v>5120</v>
          </cell>
          <cell r="C155" t="str">
            <v>05120006</v>
          </cell>
          <cell r="D155" t="str">
            <v>ANTIOQUIA</v>
          </cell>
          <cell r="E155" t="str">
            <v>CÁCERES</v>
          </cell>
          <cell r="F155" t="str">
            <v>PUERTO BÉLGICA</v>
          </cell>
          <cell r="G155" t="str">
            <v>CENTRO POBLADO</v>
          </cell>
          <cell r="H155">
            <v>-75.2846702792</v>
          </cell>
          <cell r="I155">
            <v>7.6650823898400002</v>
          </cell>
          <cell r="K155" t="str">
            <v>MUNICIPIO</v>
          </cell>
        </row>
        <row r="156">
          <cell r="B156">
            <v>5120</v>
          </cell>
          <cell r="C156" t="str">
            <v>05120010</v>
          </cell>
          <cell r="D156" t="str">
            <v>ANTIOQUIA</v>
          </cell>
          <cell r="E156" t="str">
            <v>CÁCERES</v>
          </cell>
          <cell r="F156" t="str">
            <v>PIAMONTE</v>
          </cell>
          <cell r="G156" t="str">
            <v>CENTRO POBLADO</v>
          </cell>
          <cell r="H156">
            <v>-75.205584062200003</v>
          </cell>
          <cell r="I156">
            <v>7.7828770447400002</v>
          </cell>
          <cell r="K156" t="str">
            <v>MUNICIPIO</v>
          </cell>
        </row>
        <row r="157">
          <cell r="B157">
            <v>5120</v>
          </cell>
          <cell r="C157" t="str">
            <v>05120012</v>
          </cell>
          <cell r="D157" t="str">
            <v>ANTIOQUIA</v>
          </cell>
          <cell r="E157" t="str">
            <v>CÁCERES</v>
          </cell>
          <cell r="F157" t="str">
            <v>RÍO MAN</v>
          </cell>
          <cell r="G157" t="str">
            <v>CENTRO POBLADO</v>
          </cell>
          <cell r="H157">
            <v>-75.208102561399997</v>
          </cell>
          <cell r="I157">
            <v>7.9444500313399997</v>
          </cell>
          <cell r="K157" t="str">
            <v>MUNICIPIO</v>
          </cell>
        </row>
        <row r="158">
          <cell r="B158">
            <v>5120</v>
          </cell>
          <cell r="C158" t="str">
            <v>05120013</v>
          </cell>
          <cell r="D158" t="str">
            <v>ANTIOQUIA</v>
          </cell>
          <cell r="E158" t="str">
            <v>CÁCERES</v>
          </cell>
          <cell r="F158" t="str">
            <v>LAS PAMPAS</v>
          </cell>
          <cell r="G158" t="str">
            <v>CENTRO POBLADO</v>
          </cell>
          <cell r="H158">
            <v>-75.272529785900005</v>
          </cell>
          <cell r="I158">
            <v>7.7155636187700001</v>
          </cell>
          <cell r="K158" t="str">
            <v>MUNICIPIO</v>
          </cell>
        </row>
        <row r="159">
          <cell r="B159">
            <v>5120</v>
          </cell>
          <cell r="C159" t="str">
            <v>05120014</v>
          </cell>
          <cell r="D159" t="str">
            <v>ANTIOQUIA</v>
          </cell>
          <cell r="E159" t="str">
            <v>CÁCERES</v>
          </cell>
          <cell r="F159" t="str">
            <v>NICARAGUA</v>
          </cell>
          <cell r="G159" t="str">
            <v>CENTRO POBLADO</v>
          </cell>
          <cell r="H159">
            <v>-75.3838515785</v>
          </cell>
          <cell r="I159">
            <v>7.7345816558199996</v>
          </cell>
          <cell r="K159" t="str">
            <v>MUNICIPIO</v>
          </cell>
        </row>
        <row r="160">
          <cell r="B160">
            <v>5120</v>
          </cell>
          <cell r="C160" t="str">
            <v>05120015</v>
          </cell>
          <cell r="D160" t="str">
            <v>ANTIOQUIA</v>
          </cell>
          <cell r="E160" t="str">
            <v>CÁCERES</v>
          </cell>
          <cell r="F160" t="str">
            <v>PUERTO SANTO</v>
          </cell>
          <cell r="G160" t="str">
            <v>CENTRO POBLADO</v>
          </cell>
          <cell r="H160">
            <v>-75.204576572400001</v>
          </cell>
          <cell r="I160">
            <v>7.8012880205300004</v>
          </cell>
          <cell r="K160" t="str">
            <v>MUNICIPIO</v>
          </cell>
        </row>
        <row r="161">
          <cell r="B161">
            <v>5125</v>
          </cell>
          <cell r="C161" t="str">
            <v>05125000</v>
          </cell>
          <cell r="D161" t="str">
            <v>ANTIOQUIA</v>
          </cell>
          <cell r="E161" t="str">
            <v>CAICEDO</v>
          </cell>
          <cell r="F161" t="str">
            <v>CAICEDO</v>
          </cell>
          <cell r="G161" t="str">
            <v>CABECERA MUNICIPAL</v>
          </cell>
          <cell r="H161">
            <v>-75.982818893900003</v>
          </cell>
          <cell r="I161">
            <v>6.4055670030099998</v>
          </cell>
          <cell r="K161" t="str">
            <v>MUNICIPIO</v>
          </cell>
        </row>
        <row r="162">
          <cell r="B162">
            <v>5129</v>
          </cell>
          <cell r="C162" t="str">
            <v>05129000</v>
          </cell>
          <cell r="D162" t="str">
            <v>ANTIOQUIA</v>
          </cell>
          <cell r="E162" t="str">
            <v>CALDAS</v>
          </cell>
          <cell r="F162" t="str">
            <v>CALDAS</v>
          </cell>
          <cell r="G162" t="str">
            <v>CABECERA MUNICIPAL</v>
          </cell>
          <cell r="H162">
            <v>-75.633618721900007</v>
          </cell>
          <cell r="I162">
            <v>6.0912969660799998</v>
          </cell>
          <cell r="K162" t="str">
            <v>MUNICIPIO</v>
          </cell>
          <cell r="L162" t="str">
            <v>AREA METROPOLITANA DEL VALLE DE ABURRÁ</v>
          </cell>
        </row>
        <row r="163">
          <cell r="B163">
            <v>5129</v>
          </cell>
          <cell r="C163" t="str">
            <v>05129001</v>
          </cell>
          <cell r="D163" t="str">
            <v>ANTIOQUIA</v>
          </cell>
          <cell r="E163" t="str">
            <v>CALDAS</v>
          </cell>
          <cell r="F163" t="str">
            <v>EL CAÑO</v>
          </cell>
          <cell r="G163" t="str">
            <v>CENTRO POBLADO</v>
          </cell>
          <cell r="H163">
            <v>-75.640528947999996</v>
          </cell>
          <cell r="I163">
            <v>6.1077061930900003</v>
          </cell>
          <cell r="K163" t="str">
            <v>MUNICIPIO</v>
          </cell>
          <cell r="L163" t="str">
            <v>AREA METROPOLITANA DEL VALLE DE ABURRÁ</v>
          </cell>
        </row>
        <row r="164">
          <cell r="B164">
            <v>5129</v>
          </cell>
          <cell r="C164" t="str">
            <v>05129002</v>
          </cell>
          <cell r="D164" t="str">
            <v>ANTIOQUIA</v>
          </cell>
          <cell r="E164" t="str">
            <v>CALDAS</v>
          </cell>
          <cell r="F164" t="str">
            <v>LA RAYA</v>
          </cell>
          <cell r="G164" t="str">
            <v>CENTRO POBLADO</v>
          </cell>
          <cell r="H164">
            <v>-75.639913435799997</v>
          </cell>
          <cell r="I164">
            <v>6.11043606447</v>
          </cell>
          <cell r="K164" t="str">
            <v>MUNICIPIO</v>
          </cell>
          <cell r="L164" t="str">
            <v>AREA METROPOLITANA DEL VALLE DE ABURRÁ</v>
          </cell>
        </row>
        <row r="165">
          <cell r="B165">
            <v>5129</v>
          </cell>
          <cell r="C165" t="str">
            <v>05129004</v>
          </cell>
          <cell r="D165" t="str">
            <v>ANTIOQUIA</v>
          </cell>
          <cell r="E165" t="str">
            <v>CALDAS</v>
          </cell>
          <cell r="F165" t="str">
            <v>LA MIEL</v>
          </cell>
          <cell r="G165" t="str">
            <v>CENTRO POBLADO</v>
          </cell>
          <cell r="H165">
            <v>-75.622236944400001</v>
          </cell>
          <cell r="I165">
            <v>6.1025868499999998</v>
          </cell>
          <cell r="K165" t="str">
            <v>MUNICIPIO</v>
          </cell>
          <cell r="L165" t="str">
            <v>AREA METROPOLITANA DEL VALLE DE ABURRÁ</v>
          </cell>
        </row>
        <row r="166">
          <cell r="B166">
            <v>5129</v>
          </cell>
          <cell r="C166" t="str">
            <v>05129005</v>
          </cell>
          <cell r="D166" t="str">
            <v>ANTIOQUIA</v>
          </cell>
          <cell r="E166" t="str">
            <v>CALDAS</v>
          </cell>
          <cell r="F166" t="str">
            <v>LA CORRALITA</v>
          </cell>
          <cell r="G166" t="str">
            <v>CENTRO POBLADO</v>
          </cell>
          <cell r="H166">
            <v>-75.620910039099996</v>
          </cell>
          <cell r="I166">
            <v>6.0883124882399997</v>
          </cell>
          <cell r="K166" t="str">
            <v>MUNICIPIO</v>
          </cell>
          <cell r="L166" t="str">
            <v>AREA METROPOLITANA DEL VALLE DE ABURRÁ</v>
          </cell>
        </row>
        <row r="167">
          <cell r="B167">
            <v>5129</v>
          </cell>
          <cell r="C167" t="str">
            <v>05129006</v>
          </cell>
          <cell r="D167" t="str">
            <v>ANTIOQUIA</v>
          </cell>
          <cell r="E167" t="str">
            <v>CALDAS</v>
          </cell>
          <cell r="F167" t="str">
            <v>LA PRIMAVERA</v>
          </cell>
          <cell r="G167" t="str">
            <v>CENTRO POBLADO</v>
          </cell>
          <cell r="H167">
            <v>-75.636083983999995</v>
          </cell>
          <cell r="I167">
            <v>6.0676117070000002</v>
          </cell>
          <cell r="K167" t="str">
            <v>MUNICIPIO</v>
          </cell>
          <cell r="L167" t="str">
            <v>AREA METROPOLITANA DEL VALLE DE ABURRÁ</v>
          </cell>
        </row>
        <row r="168">
          <cell r="B168">
            <v>5129</v>
          </cell>
          <cell r="C168" t="str">
            <v>05129007</v>
          </cell>
          <cell r="D168" t="str">
            <v>ANTIOQUIA</v>
          </cell>
          <cell r="E168" t="str">
            <v>CALDAS</v>
          </cell>
          <cell r="F168" t="str">
            <v>EL RAIZAL</v>
          </cell>
          <cell r="G168" t="str">
            <v>CENTRO POBLADO</v>
          </cell>
          <cell r="H168">
            <v>-75.645152831100006</v>
          </cell>
          <cell r="I168">
            <v>6.0876987327099998</v>
          </cell>
          <cell r="K168" t="str">
            <v>MUNICIPIO</v>
          </cell>
          <cell r="L168" t="str">
            <v>AREA METROPOLITANA DEL VALLE DE ABURRÁ</v>
          </cell>
        </row>
        <row r="169">
          <cell r="B169">
            <v>5129</v>
          </cell>
          <cell r="C169" t="str">
            <v>05129008</v>
          </cell>
          <cell r="D169" t="str">
            <v>ANTIOQUIA</v>
          </cell>
          <cell r="E169" t="str">
            <v>CALDAS</v>
          </cell>
          <cell r="F169" t="str">
            <v>LA CLARA</v>
          </cell>
          <cell r="G169" t="str">
            <v>CENTRO POBLADO</v>
          </cell>
          <cell r="H169">
            <v>-75.619829332500004</v>
          </cell>
          <cell r="I169">
            <v>6.0479203867200004</v>
          </cell>
          <cell r="K169" t="str">
            <v>MUNICIPIO</v>
          </cell>
          <cell r="L169" t="str">
            <v>AREA METROPOLITANA DEL VALLE DE ABURRÁ</v>
          </cell>
        </row>
        <row r="170">
          <cell r="B170">
            <v>5129</v>
          </cell>
          <cell r="C170" t="str">
            <v>05129009</v>
          </cell>
          <cell r="D170" t="str">
            <v>ANTIOQUIA</v>
          </cell>
          <cell r="E170" t="str">
            <v>CALDAS</v>
          </cell>
          <cell r="F170" t="str">
            <v>LA QUIEBRA</v>
          </cell>
          <cell r="G170" t="str">
            <v>CENTRO POBLADO</v>
          </cell>
          <cell r="H170">
            <v>-75.648270541499997</v>
          </cell>
          <cell r="I170">
            <v>6.0602621761600002</v>
          </cell>
          <cell r="K170" t="str">
            <v>MUNICIPIO</v>
          </cell>
          <cell r="L170" t="str">
            <v>AREA METROPOLITANA DEL VALLE DE ABURRÁ</v>
          </cell>
        </row>
        <row r="171">
          <cell r="B171">
            <v>5129</v>
          </cell>
          <cell r="C171" t="str">
            <v>05129010</v>
          </cell>
          <cell r="D171" t="str">
            <v>ANTIOQUIA</v>
          </cell>
          <cell r="E171" t="str">
            <v>CALDAS</v>
          </cell>
          <cell r="F171" t="str">
            <v>LA SALADA PARTE BAJA</v>
          </cell>
          <cell r="G171" t="str">
            <v>CENTRO POBLADO</v>
          </cell>
          <cell r="H171">
            <v>-75.624599519200004</v>
          </cell>
          <cell r="I171">
            <v>6.0498416165000002</v>
          </cell>
          <cell r="K171" t="str">
            <v>MUNICIPIO</v>
          </cell>
          <cell r="L171" t="str">
            <v>AREA METROPOLITANA DEL VALLE DE ABURRÁ</v>
          </cell>
        </row>
        <row r="172">
          <cell r="B172">
            <v>5129</v>
          </cell>
          <cell r="C172" t="str">
            <v>05129011</v>
          </cell>
          <cell r="D172" t="str">
            <v>ANTIOQUIA</v>
          </cell>
          <cell r="E172" t="str">
            <v>CALDAS</v>
          </cell>
          <cell r="F172" t="str">
            <v>LA TOLVA</v>
          </cell>
          <cell r="G172" t="str">
            <v>CENTRO POBLADO</v>
          </cell>
          <cell r="H172">
            <v>-75.637921880799993</v>
          </cell>
          <cell r="I172">
            <v>6.05941402823</v>
          </cell>
          <cell r="K172" t="str">
            <v>MUNICIPIO</v>
          </cell>
          <cell r="L172" t="str">
            <v>AREA METROPOLITANA DEL VALLE DE ABURRÁ</v>
          </cell>
        </row>
        <row r="173">
          <cell r="B173">
            <v>5129</v>
          </cell>
          <cell r="C173" t="str">
            <v>05129012</v>
          </cell>
          <cell r="D173" t="str">
            <v>ANTIOQUIA</v>
          </cell>
          <cell r="E173" t="str">
            <v>CALDAS</v>
          </cell>
          <cell r="F173" t="str">
            <v>LA VALERIA</v>
          </cell>
          <cell r="G173" t="str">
            <v>CENTRO POBLADO</v>
          </cell>
          <cell r="H173">
            <v>-75.647988435800002</v>
          </cell>
          <cell r="I173">
            <v>6.0933816530399998</v>
          </cell>
          <cell r="K173" t="str">
            <v>MUNICIPIO</v>
          </cell>
          <cell r="L173" t="str">
            <v>AREA METROPOLITANA DEL VALLE DE ABURRÁ</v>
          </cell>
        </row>
        <row r="174">
          <cell r="B174">
            <v>5129</v>
          </cell>
          <cell r="C174" t="str">
            <v>05129013</v>
          </cell>
          <cell r="D174" t="str">
            <v>ANTIOQUIA</v>
          </cell>
          <cell r="E174" t="str">
            <v>CALDAS</v>
          </cell>
          <cell r="F174" t="str">
            <v>LA AGUACATALA</v>
          </cell>
          <cell r="G174" t="str">
            <v>CENTRO POBLADO</v>
          </cell>
          <cell r="H174">
            <v>-75.643154142699998</v>
          </cell>
          <cell r="I174">
            <v>6.1034937281500001</v>
          </cell>
          <cell r="K174" t="str">
            <v>MUNICIPIO</v>
          </cell>
          <cell r="L174" t="str">
            <v>AREA METROPOLITANA DEL VALLE DE ABURRÁ</v>
          </cell>
        </row>
        <row r="175">
          <cell r="B175">
            <v>5129</v>
          </cell>
          <cell r="C175" t="str">
            <v>05129015</v>
          </cell>
          <cell r="D175" t="str">
            <v>ANTIOQUIA</v>
          </cell>
          <cell r="E175" t="str">
            <v>CALDAS</v>
          </cell>
          <cell r="F175" t="str">
            <v>LA CHUSCALA</v>
          </cell>
          <cell r="G175" t="str">
            <v>CENTRO POBLADO</v>
          </cell>
          <cell r="H175">
            <v>-75.639578934699998</v>
          </cell>
          <cell r="I175">
            <v>6.0828838901799998</v>
          </cell>
          <cell r="K175" t="str">
            <v>MUNICIPIO</v>
          </cell>
          <cell r="L175" t="str">
            <v>AREA METROPOLITANA DEL VALLE DE ABURRÁ</v>
          </cell>
        </row>
        <row r="176">
          <cell r="B176">
            <v>5129</v>
          </cell>
          <cell r="C176" t="str">
            <v>05129016</v>
          </cell>
          <cell r="D176" t="str">
            <v>ANTIOQUIA</v>
          </cell>
          <cell r="E176" t="str">
            <v>CALDAS</v>
          </cell>
          <cell r="F176" t="str">
            <v>SALINAS</v>
          </cell>
          <cell r="G176" t="str">
            <v>CENTRO POBLADO</v>
          </cell>
          <cell r="H176">
            <v>-75.660185304899997</v>
          </cell>
          <cell r="I176">
            <v>6.0558346221699999</v>
          </cell>
          <cell r="K176" t="str">
            <v>MUNICIPIO</v>
          </cell>
          <cell r="L176" t="str">
            <v>AREA METROPOLITANA DEL VALLE DE ABURRÁ</v>
          </cell>
        </row>
        <row r="177">
          <cell r="B177">
            <v>5134</v>
          </cell>
          <cell r="C177" t="str">
            <v>05134000</v>
          </cell>
          <cell r="D177" t="str">
            <v>ANTIOQUIA</v>
          </cell>
          <cell r="E177" t="str">
            <v>CAMPAMENTO</v>
          </cell>
          <cell r="F177" t="str">
            <v>CAMPAMENTO</v>
          </cell>
          <cell r="G177" t="str">
            <v>CABECERA MUNICIPAL</v>
          </cell>
          <cell r="H177">
            <v>-75.298088425800003</v>
          </cell>
          <cell r="I177">
            <v>6.9797776821899999</v>
          </cell>
          <cell r="K177" t="str">
            <v>MUNICIPIO</v>
          </cell>
        </row>
        <row r="178">
          <cell r="B178">
            <v>5134</v>
          </cell>
          <cell r="C178" t="str">
            <v>05134001</v>
          </cell>
          <cell r="D178" t="str">
            <v>ANTIOQUIA</v>
          </cell>
          <cell r="E178" t="str">
            <v>CAMPAMENTO</v>
          </cell>
          <cell r="F178" t="str">
            <v>LA CHIQUITA</v>
          </cell>
          <cell r="G178" t="str">
            <v>CENTRO POBLADO</v>
          </cell>
          <cell r="H178">
            <v>-75.263682999400004</v>
          </cell>
          <cell r="I178">
            <v>6.9715799570500003</v>
          </cell>
          <cell r="K178" t="str">
            <v>MUNICIPIO</v>
          </cell>
        </row>
        <row r="179">
          <cell r="B179">
            <v>5134</v>
          </cell>
          <cell r="C179" t="str">
            <v>05134002</v>
          </cell>
          <cell r="D179" t="str">
            <v>ANTIOQUIA</v>
          </cell>
          <cell r="E179" t="str">
            <v>CAMPAMENTO</v>
          </cell>
          <cell r="F179" t="str">
            <v>LA SOLITA</v>
          </cell>
          <cell r="G179" t="str">
            <v>CENTRO POBLADO</v>
          </cell>
          <cell r="H179">
            <v>-75.2772616795</v>
          </cell>
          <cell r="I179">
            <v>7.0585254915600002</v>
          </cell>
          <cell r="K179" t="str">
            <v>MUNICIPIO</v>
          </cell>
        </row>
        <row r="180">
          <cell r="B180">
            <v>5134</v>
          </cell>
          <cell r="C180" t="str">
            <v>05134003</v>
          </cell>
          <cell r="D180" t="str">
            <v>ANTIOQUIA</v>
          </cell>
          <cell r="E180" t="str">
            <v>CAMPAMENTO</v>
          </cell>
          <cell r="F180" t="str">
            <v>LLANADAS</v>
          </cell>
          <cell r="G180" t="str">
            <v>CENTRO POBLADO</v>
          </cell>
          <cell r="H180">
            <v>-75.272434537799995</v>
          </cell>
          <cell r="I180">
            <v>7.0390363176699999</v>
          </cell>
          <cell r="K180" t="str">
            <v>MUNICIPIO</v>
          </cell>
        </row>
        <row r="181">
          <cell r="B181">
            <v>5138</v>
          </cell>
          <cell r="C181" t="str">
            <v>05138000</v>
          </cell>
          <cell r="D181" t="str">
            <v>ANTIOQUIA</v>
          </cell>
          <cell r="E181" t="str">
            <v>CAÑASGORDAS</v>
          </cell>
          <cell r="F181" t="str">
            <v>CAÑASGORDAS</v>
          </cell>
          <cell r="G181" t="str">
            <v>CABECERA MUNICIPAL</v>
          </cell>
          <cell r="H181">
            <v>-76.032209942999998</v>
          </cell>
          <cell r="I181">
            <v>6.7594776844500002</v>
          </cell>
          <cell r="K181" t="str">
            <v>MUNICIPIO</v>
          </cell>
        </row>
        <row r="182">
          <cell r="B182">
            <v>5138</v>
          </cell>
          <cell r="C182" t="str">
            <v>05138001</v>
          </cell>
          <cell r="D182" t="str">
            <v>ANTIOQUIA</v>
          </cell>
          <cell r="E182" t="str">
            <v>CAÑASGORDAS</v>
          </cell>
          <cell r="F182" t="str">
            <v>BUENOS AIRES - PARTE ALTA</v>
          </cell>
          <cell r="G182" t="str">
            <v>CENTRO POBLADO</v>
          </cell>
          <cell r="H182">
            <v>-76.009662698300005</v>
          </cell>
          <cell r="I182">
            <v>6.7262226293699996</v>
          </cell>
          <cell r="K182" t="str">
            <v>MUNICIPIO</v>
          </cell>
        </row>
        <row r="183">
          <cell r="B183">
            <v>5138</v>
          </cell>
          <cell r="C183" t="str">
            <v>05138002</v>
          </cell>
          <cell r="D183" t="str">
            <v>ANTIOQUIA</v>
          </cell>
          <cell r="E183" t="str">
            <v>CAÑASGORDAS</v>
          </cell>
          <cell r="F183" t="str">
            <v>CESTILLAL</v>
          </cell>
          <cell r="G183" t="str">
            <v>CENTRO POBLADO</v>
          </cell>
          <cell r="H183">
            <v>-76.073594330700004</v>
          </cell>
          <cell r="I183">
            <v>6.8531183658200003</v>
          </cell>
          <cell r="K183" t="str">
            <v>MUNICIPIO</v>
          </cell>
        </row>
        <row r="184">
          <cell r="B184">
            <v>5138</v>
          </cell>
          <cell r="C184" t="str">
            <v>05138003</v>
          </cell>
          <cell r="D184" t="str">
            <v>ANTIOQUIA</v>
          </cell>
          <cell r="E184" t="str">
            <v>CAÑASGORDAS</v>
          </cell>
          <cell r="F184" t="str">
            <v>JUNTAS DE URAMITA</v>
          </cell>
          <cell r="G184" t="str">
            <v>CENTRO POBLADO</v>
          </cell>
          <cell r="H184">
            <v>-76.031265256500006</v>
          </cell>
          <cell r="I184">
            <v>6.9212574917399996</v>
          </cell>
          <cell r="K184" t="str">
            <v>MUNICIPIO</v>
          </cell>
        </row>
        <row r="185">
          <cell r="B185">
            <v>5138</v>
          </cell>
          <cell r="C185" t="str">
            <v>05138005</v>
          </cell>
          <cell r="D185" t="str">
            <v>ANTIOQUIA</v>
          </cell>
          <cell r="E185" t="str">
            <v>CAÑASGORDAS</v>
          </cell>
          <cell r="F185" t="str">
            <v>SAN PASCUAL</v>
          </cell>
          <cell r="G185" t="str">
            <v>CENTRO POBLADO</v>
          </cell>
          <cell r="H185">
            <v>-76.047510874300002</v>
          </cell>
          <cell r="I185">
            <v>6.8464785389499996</v>
          </cell>
          <cell r="K185" t="str">
            <v>MUNICIPIO</v>
          </cell>
        </row>
        <row r="186">
          <cell r="B186">
            <v>5138</v>
          </cell>
          <cell r="C186" t="str">
            <v>05138009</v>
          </cell>
          <cell r="D186" t="str">
            <v>ANTIOQUIA</v>
          </cell>
          <cell r="E186" t="str">
            <v>CAÑASGORDAS</v>
          </cell>
          <cell r="F186" t="str">
            <v>VILLA VICTORIA</v>
          </cell>
          <cell r="G186" t="str">
            <v>CENTRO POBLADO</v>
          </cell>
          <cell r="H186">
            <v>-76.028109354700007</v>
          </cell>
          <cell r="I186">
            <v>6.9260986925000001</v>
          </cell>
          <cell r="K186" t="str">
            <v>MUNICIPIO</v>
          </cell>
        </row>
        <row r="187">
          <cell r="B187">
            <v>5142</v>
          </cell>
          <cell r="C187" t="str">
            <v>05142000</v>
          </cell>
          <cell r="D187" t="str">
            <v>ANTIOQUIA</v>
          </cell>
          <cell r="E187" t="str">
            <v>CARACOLÍ</v>
          </cell>
          <cell r="F187" t="str">
            <v>CARACOLÍ</v>
          </cell>
          <cell r="G187" t="str">
            <v>CABECERA MUNICIPAL</v>
          </cell>
          <cell r="H187">
            <v>-74.757449441299997</v>
          </cell>
          <cell r="I187">
            <v>6.4098547268099999</v>
          </cell>
          <cell r="K187" t="str">
            <v>MUNICIPIO</v>
          </cell>
        </row>
        <row r="188">
          <cell r="B188">
            <v>5145</v>
          </cell>
          <cell r="C188" t="str">
            <v>05145000</v>
          </cell>
          <cell r="D188" t="str">
            <v>ANTIOQUIA</v>
          </cell>
          <cell r="E188" t="str">
            <v>CARAMANTA</v>
          </cell>
          <cell r="F188" t="str">
            <v>CARAMANTA</v>
          </cell>
          <cell r="G188" t="str">
            <v>CABECERA MUNICIPAL</v>
          </cell>
          <cell r="H188">
            <v>-75.643868453600007</v>
          </cell>
          <cell r="I188">
            <v>5.5485304041500001</v>
          </cell>
          <cell r="K188" t="str">
            <v>MUNICIPIO</v>
          </cell>
        </row>
        <row r="189">
          <cell r="B189">
            <v>5145</v>
          </cell>
          <cell r="C189" t="str">
            <v>05145001</v>
          </cell>
          <cell r="D189" t="str">
            <v>ANTIOQUIA</v>
          </cell>
          <cell r="E189" t="str">
            <v>CARAMANTA</v>
          </cell>
          <cell r="F189" t="str">
            <v>ALEGRÍAS</v>
          </cell>
          <cell r="G189" t="str">
            <v>CENTRO POBLADO</v>
          </cell>
          <cell r="H189">
            <v>-75.607382980599994</v>
          </cell>
          <cell r="I189">
            <v>5.5464069519199999</v>
          </cell>
          <cell r="K189" t="str">
            <v>MUNICIPIO</v>
          </cell>
        </row>
        <row r="190">
          <cell r="B190">
            <v>5145</v>
          </cell>
          <cell r="C190" t="str">
            <v>05145002</v>
          </cell>
          <cell r="D190" t="str">
            <v>ANTIOQUIA</v>
          </cell>
          <cell r="E190" t="str">
            <v>CARAMANTA</v>
          </cell>
          <cell r="F190" t="str">
            <v>SUCRE</v>
          </cell>
          <cell r="G190" t="str">
            <v>CENTRO POBLADO</v>
          </cell>
          <cell r="H190">
            <v>-75.606519950700005</v>
          </cell>
          <cell r="I190">
            <v>5.5797422220300001</v>
          </cell>
          <cell r="K190" t="str">
            <v>MUNICIPIO</v>
          </cell>
        </row>
        <row r="191">
          <cell r="B191">
            <v>5147</v>
          </cell>
          <cell r="C191" t="str">
            <v>05147000</v>
          </cell>
          <cell r="D191" t="str">
            <v>ANTIOQUIA</v>
          </cell>
          <cell r="E191" t="str">
            <v>CAREPA</v>
          </cell>
          <cell r="F191" t="str">
            <v>CAREPA</v>
          </cell>
          <cell r="G191" t="str">
            <v>CABECERA MUNICIPAL</v>
          </cell>
          <cell r="H191">
            <v>-76.653210335599994</v>
          </cell>
          <cell r="I191">
            <v>7.7551163455400003</v>
          </cell>
          <cell r="K191" t="str">
            <v>MUNICIPIO</v>
          </cell>
        </row>
        <row r="192">
          <cell r="B192">
            <v>5147</v>
          </cell>
          <cell r="C192" t="str">
            <v>05147003</v>
          </cell>
          <cell r="D192" t="str">
            <v>ANTIOQUIA</v>
          </cell>
          <cell r="E192" t="str">
            <v>CAREPA</v>
          </cell>
          <cell r="F192" t="str">
            <v>PIEDRAS BLANCAS</v>
          </cell>
          <cell r="G192" t="str">
            <v>CENTRO POBLADO</v>
          </cell>
          <cell r="H192">
            <v>-76.5562285325</v>
          </cell>
          <cell r="I192">
            <v>7.7457797342500001</v>
          </cell>
          <cell r="K192" t="str">
            <v>MUNICIPIO</v>
          </cell>
        </row>
        <row r="193">
          <cell r="B193">
            <v>5147</v>
          </cell>
          <cell r="C193" t="str">
            <v>05147004</v>
          </cell>
          <cell r="D193" t="str">
            <v>ANTIOQUIA</v>
          </cell>
          <cell r="E193" t="str">
            <v>CAREPA</v>
          </cell>
          <cell r="F193" t="str">
            <v>ZUNGO EMBARCADERO - PUEBLO NUEVO</v>
          </cell>
          <cell r="G193" t="str">
            <v>CENTRO POBLADO</v>
          </cell>
          <cell r="H193">
            <v>-76.739217313300003</v>
          </cell>
          <cell r="I193">
            <v>7.84715171728</v>
          </cell>
          <cell r="K193" t="str">
            <v>MUNICIPIO</v>
          </cell>
        </row>
        <row r="194">
          <cell r="B194">
            <v>5147</v>
          </cell>
          <cell r="C194" t="str">
            <v>05147005</v>
          </cell>
          <cell r="D194" t="str">
            <v>ANTIOQUIA</v>
          </cell>
          <cell r="E194" t="str">
            <v>CAREPA</v>
          </cell>
          <cell r="F194" t="str">
            <v>ZUNGO EMBARCADERO - 11 DE NOVIEMBRE</v>
          </cell>
          <cell r="G194" t="str">
            <v>CENTRO POBLADO</v>
          </cell>
          <cell r="H194">
            <v>-76.734493282499997</v>
          </cell>
          <cell r="I194">
            <v>7.8468139813800004</v>
          </cell>
          <cell r="K194" t="str">
            <v>MUNICIPIO</v>
          </cell>
        </row>
        <row r="195">
          <cell r="B195">
            <v>5147</v>
          </cell>
          <cell r="C195" t="str">
            <v>05147006</v>
          </cell>
          <cell r="D195" t="str">
            <v>ANTIOQUIA</v>
          </cell>
          <cell r="E195" t="str">
            <v>CAREPA</v>
          </cell>
          <cell r="F195" t="str">
            <v>CASA VERDE</v>
          </cell>
          <cell r="G195" t="str">
            <v>CENTRO POBLADO</v>
          </cell>
          <cell r="H195">
            <v>-76.654282485699994</v>
          </cell>
          <cell r="I195">
            <v>7.7884211457200001</v>
          </cell>
          <cell r="K195" t="str">
            <v>MUNICIPIO</v>
          </cell>
        </row>
        <row r="196">
          <cell r="B196">
            <v>5147</v>
          </cell>
          <cell r="C196" t="str">
            <v>05147007</v>
          </cell>
          <cell r="D196" t="str">
            <v>ANTIOQUIA</v>
          </cell>
          <cell r="E196" t="str">
            <v>CAREPA</v>
          </cell>
          <cell r="F196" t="str">
            <v>EL ENCANTO</v>
          </cell>
          <cell r="G196" t="str">
            <v>CENTRO POBLADO</v>
          </cell>
          <cell r="H196">
            <v>-76.710917974200001</v>
          </cell>
          <cell r="I196">
            <v>7.7489896331699999</v>
          </cell>
          <cell r="K196" t="str">
            <v>MUNICIPIO</v>
          </cell>
        </row>
        <row r="197">
          <cell r="B197">
            <v>5147</v>
          </cell>
          <cell r="C197" t="str">
            <v>05147008</v>
          </cell>
          <cell r="D197" t="str">
            <v>ANTIOQUIA</v>
          </cell>
          <cell r="E197" t="str">
            <v>CAREPA</v>
          </cell>
          <cell r="F197" t="str">
            <v>ZUNGO EMBARCADERO - 28 DE OCTUBRE</v>
          </cell>
          <cell r="G197" t="str">
            <v>CENTRO POBLADO</v>
          </cell>
          <cell r="H197">
            <v>-76.742764471499996</v>
          </cell>
          <cell r="I197">
            <v>7.85059291463</v>
          </cell>
          <cell r="K197" t="str">
            <v>MUNICIPIO</v>
          </cell>
        </row>
        <row r="198">
          <cell r="B198">
            <v>5147</v>
          </cell>
          <cell r="C198" t="str">
            <v>05147009</v>
          </cell>
          <cell r="D198" t="str">
            <v>ANTIOQUIA</v>
          </cell>
          <cell r="E198" t="str">
            <v>CAREPA</v>
          </cell>
          <cell r="F198" t="str">
            <v>BELENCITO</v>
          </cell>
          <cell r="G198" t="str">
            <v>CENTRO POBLADO</v>
          </cell>
          <cell r="H198">
            <v>-76.508207140899998</v>
          </cell>
          <cell r="I198">
            <v>7.8012482749899998</v>
          </cell>
          <cell r="K198" t="str">
            <v>MUNICIPIO</v>
          </cell>
        </row>
        <row r="199">
          <cell r="B199">
            <v>5147</v>
          </cell>
          <cell r="C199" t="str">
            <v>05147010</v>
          </cell>
          <cell r="D199" t="str">
            <v>ANTIOQUIA</v>
          </cell>
          <cell r="E199" t="str">
            <v>CAREPA</v>
          </cell>
          <cell r="F199" t="str">
            <v>BOSQUES DE LOS ALMENDROS</v>
          </cell>
          <cell r="G199" t="str">
            <v>CENTRO POBLADO</v>
          </cell>
          <cell r="H199">
            <v>-76.649546364499997</v>
          </cell>
          <cell r="I199">
            <v>7.78934173763</v>
          </cell>
          <cell r="K199" t="str">
            <v>MUNICIPIO</v>
          </cell>
        </row>
        <row r="200">
          <cell r="B200">
            <v>5147</v>
          </cell>
          <cell r="C200" t="str">
            <v>05147011</v>
          </cell>
          <cell r="D200" t="str">
            <v>ANTIOQUIA</v>
          </cell>
          <cell r="E200" t="str">
            <v>CAREPA</v>
          </cell>
          <cell r="F200" t="str">
            <v>CAREPITA CANALUNO</v>
          </cell>
          <cell r="G200" t="str">
            <v>CENTRO POBLADO</v>
          </cell>
          <cell r="H200">
            <v>-76.754285282400005</v>
          </cell>
          <cell r="I200">
            <v>7.8312454855900002</v>
          </cell>
          <cell r="K200" t="str">
            <v>MUNICIPIO</v>
          </cell>
        </row>
        <row r="201">
          <cell r="B201">
            <v>5147</v>
          </cell>
          <cell r="C201" t="str">
            <v>05147012</v>
          </cell>
          <cell r="D201" t="str">
            <v>ANTIOQUIA</v>
          </cell>
          <cell r="E201" t="str">
            <v>CAREPA</v>
          </cell>
          <cell r="F201" t="str">
            <v>SACRAMENTO LA LUCHA</v>
          </cell>
          <cell r="G201" t="str">
            <v>CENTRO POBLADO</v>
          </cell>
          <cell r="H201">
            <v>-76.661020224500007</v>
          </cell>
          <cell r="I201">
            <v>7.7895514118699998</v>
          </cell>
          <cell r="K201" t="str">
            <v>MUNICIPIO</v>
          </cell>
        </row>
        <row r="202">
          <cell r="B202">
            <v>5147</v>
          </cell>
          <cell r="C202" t="str">
            <v>05147013</v>
          </cell>
          <cell r="D202" t="str">
            <v>ANTIOQUIA</v>
          </cell>
          <cell r="E202" t="str">
            <v>CAREPA</v>
          </cell>
          <cell r="F202" t="str">
            <v>LOS NARANJALES</v>
          </cell>
          <cell r="G202" t="str">
            <v>CENTRO POBLADO</v>
          </cell>
          <cell r="H202">
            <v>-76.713210399999994</v>
          </cell>
          <cell r="I202">
            <v>7.8194636716100003</v>
          </cell>
          <cell r="K202" t="str">
            <v>MUNICIPIO</v>
          </cell>
        </row>
        <row r="203">
          <cell r="B203">
            <v>5147</v>
          </cell>
          <cell r="C203" t="str">
            <v>05147014</v>
          </cell>
          <cell r="D203" t="str">
            <v>ANTIOQUIA</v>
          </cell>
          <cell r="E203" t="str">
            <v>CAREPA</v>
          </cell>
          <cell r="F203" t="str">
            <v>VIJAGUAL</v>
          </cell>
          <cell r="G203" t="str">
            <v>CENTRO POBLADO</v>
          </cell>
          <cell r="H203">
            <v>-76.704530330699995</v>
          </cell>
          <cell r="I203">
            <v>7.8140591858799997</v>
          </cell>
          <cell r="K203" t="str">
            <v>MUNICIPIO</v>
          </cell>
        </row>
        <row r="204">
          <cell r="B204">
            <v>5148</v>
          </cell>
          <cell r="C204" t="str">
            <v>05148000</v>
          </cell>
          <cell r="D204" t="str">
            <v>ANTIOQUIA</v>
          </cell>
          <cell r="E204" t="str">
            <v>EL CARMEN DE VIBORAL</v>
          </cell>
          <cell r="F204" t="str">
            <v>EL CARMEN DE VIBORAL</v>
          </cell>
          <cell r="G204" t="str">
            <v>CABECERA MUNICIPAL</v>
          </cell>
          <cell r="H204">
            <v>-75.335362458500001</v>
          </cell>
          <cell r="I204">
            <v>6.0845515156400003</v>
          </cell>
          <cell r="K204" t="str">
            <v>MUNICIPIO</v>
          </cell>
        </row>
        <row r="205">
          <cell r="B205">
            <v>5148</v>
          </cell>
          <cell r="C205" t="str">
            <v>05148003</v>
          </cell>
          <cell r="D205" t="str">
            <v>ANTIOQUIA</v>
          </cell>
          <cell r="E205" t="str">
            <v>EL CARMEN DE VIBORAL</v>
          </cell>
          <cell r="F205" t="str">
            <v>AGUAS CLARAS</v>
          </cell>
          <cell r="G205" t="str">
            <v>CENTRO POBLADO</v>
          </cell>
          <cell r="H205">
            <v>-75.377187951099998</v>
          </cell>
          <cell r="I205">
            <v>6.07301563566</v>
          </cell>
          <cell r="K205" t="str">
            <v>MUNICIPIO</v>
          </cell>
        </row>
        <row r="206">
          <cell r="B206">
            <v>5148</v>
          </cell>
          <cell r="C206" t="str">
            <v>05148005</v>
          </cell>
          <cell r="D206" t="str">
            <v>ANTIOQUIA</v>
          </cell>
          <cell r="E206" t="str">
            <v>EL CARMEN DE VIBORAL</v>
          </cell>
          <cell r="F206" t="str">
            <v>LA CHAPA</v>
          </cell>
          <cell r="G206" t="str">
            <v>CENTRO POBLADO</v>
          </cell>
          <cell r="H206">
            <v>-75.316894597900003</v>
          </cell>
          <cell r="I206">
            <v>6.0528192214300001</v>
          </cell>
          <cell r="K206" t="str">
            <v>MUNICIPIO</v>
          </cell>
        </row>
        <row r="207">
          <cell r="B207">
            <v>5148</v>
          </cell>
          <cell r="C207" t="str">
            <v>05148006</v>
          </cell>
          <cell r="D207" t="str">
            <v>ANTIOQUIA</v>
          </cell>
          <cell r="E207" t="str">
            <v>EL CARMEN DE VIBORAL</v>
          </cell>
          <cell r="F207" t="str">
            <v>CAMPO ALEGRE</v>
          </cell>
          <cell r="G207" t="str">
            <v>CENTRO POBLADO</v>
          </cell>
          <cell r="H207">
            <v>-75.325450970000006</v>
          </cell>
          <cell r="I207">
            <v>6.0607156682900003</v>
          </cell>
          <cell r="K207" t="str">
            <v>MUNICIPIO</v>
          </cell>
        </row>
        <row r="208">
          <cell r="B208">
            <v>5148</v>
          </cell>
          <cell r="C208" t="str">
            <v>05148008</v>
          </cell>
          <cell r="D208" t="str">
            <v>ANTIOQUIA</v>
          </cell>
          <cell r="E208" t="str">
            <v>EL CARMEN DE VIBORAL</v>
          </cell>
          <cell r="F208" t="str">
            <v>LA AURORA - LAS BRISAS</v>
          </cell>
          <cell r="G208" t="str">
            <v>CENTRO POBLADO</v>
          </cell>
          <cell r="H208">
            <v>-75.326943891300004</v>
          </cell>
          <cell r="I208">
            <v>6.0843729444600001</v>
          </cell>
          <cell r="K208" t="str">
            <v>MUNICIPIO</v>
          </cell>
        </row>
        <row r="209">
          <cell r="B209">
            <v>5150</v>
          </cell>
          <cell r="C209" t="str">
            <v>05150000</v>
          </cell>
          <cell r="D209" t="str">
            <v>ANTIOQUIA</v>
          </cell>
          <cell r="E209" t="str">
            <v>CAROLINA</v>
          </cell>
          <cell r="F209" t="str">
            <v>CAROLINA DEL PRÍNCIPE</v>
          </cell>
          <cell r="G209" t="str">
            <v>CABECERA MUNICIPAL</v>
          </cell>
          <cell r="H209">
            <v>-75.283170113799997</v>
          </cell>
          <cell r="I209">
            <v>6.72597714593</v>
          </cell>
          <cell r="K209" t="str">
            <v>MUNICIPIO</v>
          </cell>
        </row>
        <row r="210">
          <cell r="B210">
            <v>5154</v>
          </cell>
          <cell r="C210" t="str">
            <v>05154000</v>
          </cell>
          <cell r="D210" t="str">
            <v>ANTIOQUIA</v>
          </cell>
          <cell r="E210" t="str">
            <v>CAUCASIA</v>
          </cell>
          <cell r="F210" t="str">
            <v>CAUCASIA</v>
          </cell>
          <cell r="G210" t="str">
            <v>CABECERA MUNICIPAL</v>
          </cell>
          <cell r="H210">
            <v>-75.1982903265</v>
          </cell>
          <cell r="I210">
            <v>7.9773623332100003</v>
          </cell>
          <cell r="K210" t="str">
            <v>MUNICIPIO</v>
          </cell>
        </row>
        <row r="211">
          <cell r="B211">
            <v>5154</v>
          </cell>
          <cell r="C211" t="str">
            <v>05154003</v>
          </cell>
          <cell r="D211" t="str">
            <v>ANTIOQUIA</v>
          </cell>
          <cell r="E211" t="str">
            <v>CAUCASIA</v>
          </cell>
          <cell r="F211" t="str">
            <v>CUTURÚ</v>
          </cell>
          <cell r="G211" t="str">
            <v>CENTRO POBLADO</v>
          </cell>
          <cell r="H211">
            <v>-74.786966277299996</v>
          </cell>
          <cell r="I211">
            <v>7.7269923948799999</v>
          </cell>
          <cell r="K211" t="str">
            <v>MUNICIPIO</v>
          </cell>
        </row>
        <row r="212">
          <cell r="B212">
            <v>5154</v>
          </cell>
          <cell r="C212" t="str">
            <v>05154006</v>
          </cell>
          <cell r="D212" t="str">
            <v>ANTIOQUIA</v>
          </cell>
          <cell r="E212" t="str">
            <v>CAUCASIA</v>
          </cell>
          <cell r="F212" t="str">
            <v>MARGENTO</v>
          </cell>
          <cell r="G212" t="str">
            <v>CENTRO POBLADO</v>
          </cell>
          <cell r="H212">
            <v>-74.953543118699997</v>
          </cell>
          <cell r="I212">
            <v>8.0358956888400002</v>
          </cell>
          <cell r="K212" t="str">
            <v>MUNICIPIO</v>
          </cell>
        </row>
        <row r="213">
          <cell r="B213">
            <v>5154</v>
          </cell>
          <cell r="C213" t="str">
            <v>05154008</v>
          </cell>
          <cell r="D213" t="str">
            <v>ANTIOQUIA</v>
          </cell>
          <cell r="E213" t="str">
            <v>CAUCASIA</v>
          </cell>
          <cell r="F213" t="str">
            <v>PALANCA</v>
          </cell>
          <cell r="G213" t="str">
            <v>CENTRO POBLADO</v>
          </cell>
          <cell r="H213">
            <v>-75.022198949200003</v>
          </cell>
          <cell r="I213">
            <v>8.0097229738400006</v>
          </cell>
          <cell r="K213" t="str">
            <v>MUNICIPIO</v>
          </cell>
        </row>
        <row r="214">
          <cell r="B214">
            <v>5154</v>
          </cell>
          <cell r="C214" t="str">
            <v>05154009</v>
          </cell>
          <cell r="D214" t="str">
            <v>ANTIOQUIA</v>
          </cell>
          <cell r="E214" t="str">
            <v>CAUCASIA</v>
          </cell>
          <cell r="F214" t="str">
            <v>PALOMAR</v>
          </cell>
          <cell r="G214" t="str">
            <v>CENTRO POBLADO</v>
          </cell>
          <cell r="H214">
            <v>-74.976344935499995</v>
          </cell>
          <cell r="I214">
            <v>8.0027576688300002</v>
          </cell>
          <cell r="K214" t="str">
            <v>MUNICIPIO</v>
          </cell>
        </row>
        <row r="215">
          <cell r="B215">
            <v>5154</v>
          </cell>
          <cell r="C215" t="str">
            <v>05154012</v>
          </cell>
          <cell r="D215" t="str">
            <v>ANTIOQUIA</v>
          </cell>
          <cell r="E215" t="str">
            <v>CAUCASIA</v>
          </cell>
          <cell r="F215" t="str">
            <v>SANTA ROSITA</v>
          </cell>
          <cell r="G215" t="str">
            <v>CENTRO POBLADO</v>
          </cell>
          <cell r="H215">
            <v>-75.325244047699996</v>
          </cell>
          <cell r="I215">
            <v>7.9216407933899999</v>
          </cell>
          <cell r="K215" t="str">
            <v>MUNICIPIO</v>
          </cell>
        </row>
        <row r="216">
          <cell r="B216">
            <v>5154</v>
          </cell>
          <cell r="C216" t="str">
            <v>05154020</v>
          </cell>
          <cell r="D216" t="str">
            <v>ANTIOQUIA</v>
          </cell>
          <cell r="E216" t="str">
            <v>CAUCASIA</v>
          </cell>
          <cell r="F216" t="str">
            <v>PUERTO TRIANA</v>
          </cell>
          <cell r="G216" t="str">
            <v>CENTRO POBLADO</v>
          </cell>
          <cell r="H216">
            <v>-74.892952270699993</v>
          </cell>
          <cell r="I216">
            <v>7.6837653808699997</v>
          </cell>
          <cell r="K216" t="str">
            <v>MUNICIPIO</v>
          </cell>
        </row>
        <row r="217">
          <cell r="B217">
            <v>5154</v>
          </cell>
          <cell r="C217" t="str">
            <v>05154022</v>
          </cell>
          <cell r="D217" t="str">
            <v>ANTIOQUIA</v>
          </cell>
          <cell r="E217" t="str">
            <v>CAUCASIA</v>
          </cell>
          <cell r="F217" t="str">
            <v>LA ILUSIÓN</v>
          </cell>
          <cell r="G217" t="str">
            <v>CENTRO POBLADO</v>
          </cell>
          <cell r="H217">
            <v>-75.091390868299996</v>
          </cell>
          <cell r="I217">
            <v>8.0213507897100005</v>
          </cell>
          <cell r="K217" t="str">
            <v>MUNICIPIO</v>
          </cell>
        </row>
        <row r="218">
          <cell r="B218">
            <v>5154</v>
          </cell>
          <cell r="C218" t="str">
            <v>05154023</v>
          </cell>
          <cell r="D218" t="str">
            <v>ANTIOQUIA</v>
          </cell>
          <cell r="E218" t="str">
            <v>CAUCASIA</v>
          </cell>
          <cell r="F218" t="str">
            <v>CACERÍ</v>
          </cell>
          <cell r="G218" t="str">
            <v>CENTRO POBLADO</v>
          </cell>
          <cell r="H218">
            <v>-74.928558461199998</v>
          </cell>
          <cell r="I218">
            <v>7.8023635062699999</v>
          </cell>
          <cell r="K218" t="str">
            <v>MUNICIPIO</v>
          </cell>
        </row>
        <row r="219">
          <cell r="B219">
            <v>5154</v>
          </cell>
          <cell r="C219" t="str">
            <v>05154024</v>
          </cell>
          <cell r="D219" t="str">
            <v>ANTIOQUIA</v>
          </cell>
          <cell r="E219" t="str">
            <v>CAUCASIA</v>
          </cell>
          <cell r="F219" t="str">
            <v>EL PANDO</v>
          </cell>
          <cell r="G219" t="str">
            <v>CENTRO POBLADO</v>
          </cell>
          <cell r="H219">
            <v>-75.069703160499998</v>
          </cell>
          <cell r="I219">
            <v>7.7934369930200003</v>
          </cell>
          <cell r="K219" t="str">
            <v>MUNICIPIO</v>
          </cell>
        </row>
        <row r="220">
          <cell r="B220">
            <v>5154</v>
          </cell>
          <cell r="C220" t="str">
            <v>05154025</v>
          </cell>
          <cell r="D220" t="str">
            <v>ANTIOQUIA</v>
          </cell>
          <cell r="E220" t="str">
            <v>CAUCASIA</v>
          </cell>
          <cell r="F220" t="str">
            <v>CAMPO ALEGRE</v>
          </cell>
          <cell r="G220" t="str">
            <v>CENTRO POBLADO</v>
          </cell>
          <cell r="H220">
            <v>-75.246045705</v>
          </cell>
          <cell r="I220">
            <v>8.0078003679999998</v>
          </cell>
          <cell r="K220" t="str">
            <v>MUNICIPIO</v>
          </cell>
        </row>
        <row r="221">
          <cell r="B221">
            <v>5154</v>
          </cell>
          <cell r="C221" t="str">
            <v>05154026</v>
          </cell>
          <cell r="D221" t="str">
            <v>ANTIOQUIA</v>
          </cell>
          <cell r="E221" t="str">
            <v>CAUCASIA</v>
          </cell>
          <cell r="F221" t="str">
            <v>EL CHINO</v>
          </cell>
          <cell r="G221" t="str">
            <v>CENTRO POBLADO</v>
          </cell>
          <cell r="H221">
            <v>-75.094244233699996</v>
          </cell>
          <cell r="I221">
            <v>8.0097973045999993</v>
          </cell>
          <cell r="K221" t="str">
            <v>MUNICIPIO</v>
          </cell>
        </row>
        <row r="222">
          <cell r="B222">
            <v>5154</v>
          </cell>
          <cell r="C222" t="str">
            <v>05154027</v>
          </cell>
          <cell r="D222" t="str">
            <v>ANTIOQUIA</v>
          </cell>
          <cell r="E222" t="str">
            <v>CAUCASIA</v>
          </cell>
          <cell r="F222" t="str">
            <v>LA ESMERALDA</v>
          </cell>
          <cell r="G222" t="str">
            <v>CENTRO POBLADO</v>
          </cell>
          <cell r="H222">
            <v>-75.138112098299999</v>
          </cell>
          <cell r="I222">
            <v>8.0117894567200008</v>
          </cell>
          <cell r="K222" t="str">
            <v>MUNICIPIO</v>
          </cell>
        </row>
        <row r="223">
          <cell r="B223">
            <v>5154</v>
          </cell>
          <cell r="C223" t="str">
            <v>05154031</v>
          </cell>
          <cell r="D223" t="str">
            <v>ANTIOQUIA</v>
          </cell>
          <cell r="E223" t="str">
            <v>CAUCASIA</v>
          </cell>
          <cell r="F223" t="str">
            <v>VILLA DEL SOCORRO</v>
          </cell>
          <cell r="G223" t="str">
            <v>CENTRO POBLADO</v>
          </cell>
          <cell r="H223">
            <v>-75.007310221300003</v>
          </cell>
          <cell r="I223">
            <v>8.0480932944700001</v>
          </cell>
          <cell r="K223" t="str">
            <v>MUNICIPIO</v>
          </cell>
        </row>
        <row r="224">
          <cell r="B224">
            <v>5154</v>
          </cell>
          <cell r="C224" t="str">
            <v>05154032</v>
          </cell>
          <cell r="D224" t="str">
            <v>ANTIOQUIA</v>
          </cell>
          <cell r="E224" t="str">
            <v>CAUCASIA</v>
          </cell>
          <cell r="F224" t="str">
            <v>CASERÍO CONJUNTO CAÑA FISTULA</v>
          </cell>
          <cell r="G224" t="str">
            <v>CENTRO POBLADO</v>
          </cell>
          <cell r="H224">
            <v>-75.164822108799996</v>
          </cell>
          <cell r="I224">
            <v>7.9498270202999999</v>
          </cell>
          <cell r="K224" t="str">
            <v>MUNICIPIO</v>
          </cell>
        </row>
        <row r="225">
          <cell r="B225">
            <v>5154</v>
          </cell>
          <cell r="C225" t="str">
            <v>05154033</v>
          </cell>
          <cell r="D225" t="str">
            <v>ANTIOQUIA</v>
          </cell>
          <cell r="E225" t="str">
            <v>CAUCASIA</v>
          </cell>
          <cell r="F225" t="str">
            <v>PUEBLO NUEVO</v>
          </cell>
          <cell r="G225" t="str">
            <v>CENTRO POBLADO</v>
          </cell>
          <cell r="H225">
            <v>-74.960183246900002</v>
          </cell>
          <cell r="I225">
            <v>8.04065601806</v>
          </cell>
          <cell r="K225" t="str">
            <v>MUNICIPIO</v>
          </cell>
        </row>
        <row r="226">
          <cell r="B226">
            <v>5172</v>
          </cell>
          <cell r="C226" t="str">
            <v>05172000</v>
          </cell>
          <cell r="D226" t="str">
            <v>ANTIOQUIA</v>
          </cell>
          <cell r="E226" t="str">
            <v>CHIGORODÓ</v>
          </cell>
          <cell r="F226" t="str">
            <v>CHIGORODÓ</v>
          </cell>
          <cell r="G226" t="str">
            <v>CABECERA MUNICIPAL</v>
          </cell>
          <cell r="H226">
            <v>-76.681216399500002</v>
          </cell>
          <cell r="I226">
            <v>7.6663004388099996</v>
          </cell>
          <cell r="K226" t="str">
            <v>MUNICIPIO</v>
          </cell>
        </row>
        <row r="227">
          <cell r="B227">
            <v>5172</v>
          </cell>
          <cell r="C227" t="str">
            <v>05172003</v>
          </cell>
          <cell r="D227" t="str">
            <v>ANTIOQUIA</v>
          </cell>
          <cell r="E227" t="str">
            <v>CHIGORODÓ</v>
          </cell>
          <cell r="F227" t="str">
            <v>BARRANQUILLITA</v>
          </cell>
          <cell r="G227" t="str">
            <v>CENTRO POBLADO</v>
          </cell>
          <cell r="H227">
            <v>-76.696408872600003</v>
          </cell>
          <cell r="I227">
            <v>7.5698637876800001</v>
          </cell>
          <cell r="K227" t="str">
            <v>MUNICIPIO</v>
          </cell>
        </row>
        <row r="228">
          <cell r="B228">
            <v>5172</v>
          </cell>
          <cell r="C228" t="str">
            <v>05172007</v>
          </cell>
          <cell r="D228" t="str">
            <v>ANTIOQUIA</v>
          </cell>
          <cell r="E228" t="str">
            <v>CHIGORODÓ</v>
          </cell>
          <cell r="F228" t="str">
            <v>GUAPÁ CARRETERAS</v>
          </cell>
          <cell r="G228" t="str">
            <v>CENTRO POBLADO</v>
          </cell>
          <cell r="H228">
            <v>-76.613443412799995</v>
          </cell>
          <cell r="I228">
            <v>7.5568746995099998</v>
          </cell>
          <cell r="K228" t="str">
            <v>MUNICIPIO</v>
          </cell>
        </row>
        <row r="229">
          <cell r="B229">
            <v>5172</v>
          </cell>
          <cell r="C229" t="str">
            <v>05172013</v>
          </cell>
          <cell r="D229" t="str">
            <v>ANTIOQUIA</v>
          </cell>
          <cell r="E229" t="str">
            <v>CHIGORODÓ</v>
          </cell>
          <cell r="F229" t="str">
            <v>JURADÓ</v>
          </cell>
          <cell r="G229" t="str">
            <v>CENTRO POBLADO</v>
          </cell>
          <cell r="H229">
            <v>-76.580386928899998</v>
          </cell>
          <cell r="I229">
            <v>7.501119052</v>
          </cell>
          <cell r="K229" t="str">
            <v>MUNICIPIO</v>
          </cell>
        </row>
        <row r="230">
          <cell r="B230">
            <v>5172</v>
          </cell>
          <cell r="C230" t="str">
            <v>05172014</v>
          </cell>
          <cell r="D230" t="str">
            <v>ANTIOQUIA</v>
          </cell>
          <cell r="E230" t="str">
            <v>CHIGORODÓ</v>
          </cell>
          <cell r="F230" t="str">
            <v>CAMPITAS</v>
          </cell>
          <cell r="G230" t="str">
            <v>CENTRO POBLADO</v>
          </cell>
          <cell r="H230">
            <v>-76.694871981600002</v>
          </cell>
          <cell r="I230">
            <v>7.6442054667099999</v>
          </cell>
          <cell r="K230" t="str">
            <v>MUNICIPIO</v>
          </cell>
        </row>
        <row r="231">
          <cell r="B231">
            <v>5172</v>
          </cell>
          <cell r="C231" t="str">
            <v>05172015</v>
          </cell>
          <cell r="D231" t="str">
            <v>ANTIOQUIA</v>
          </cell>
          <cell r="E231" t="str">
            <v>CHIGORODÓ</v>
          </cell>
          <cell r="F231" t="str">
            <v>CHAMPITA SECTOR LA GRANJA</v>
          </cell>
          <cell r="G231" t="str">
            <v>CENTRO POBLADO</v>
          </cell>
          <cell r="H231">
            <v>-76.685333736900006</v>
          </cell>
          <cell r="I231">
            <v>7.64846676213</v>
          </cell>
          <cell r="K231" t="str">
            <v>MUNICIPIO</v>
          </cell>
        </row>
        <row r="232">
          <cell r="B232">
            <v>5190</v>
          </cell>
          <cell r="C232" t="str">
            <v>05190000</v>
          </cell>
          <cell r="D232" t="str">
            <v>ANTIOQUIA</v>
          </cell>
          <cell r="E232" t="str">
            <v>CISNEROS</v>
          </cell>
          <cell r="F232" t="str">
            <v>CISNEROS</v>
          </cell>
          <cell r="G232" t="str">
            <v>CABECERA MUNICIPAL</v>
          </cell>
          <cell r="H232">
            <v>-75.087207607899998</v>
          </cell>
          <cell r="I232">
            <v>6.5377619568499998</v>
          </cell>
          <cell r="K232" t="str">
            <v>MUNICIPIO</v>
          </cell>
        </row>
        <row r="233">
          <cell r="B233">
            <v>5197</v>
          </cell>
          <cell r="C233" t="str">
            <v>05197000</v>
          </cell>
          <cell r="D233" t="str">
            <v>ANTIOQUIA</v>
          </cell>
          <cell r="E233" t="str">
            <v>COCORNÁ</v>
          </cell>
          <cell r="F233" t="str">
            <v>COCORNÁ</v>
          </cell>
          <cell r="G233" t="str">
            <v>CABECERA MUNICIPAL</v>
          </cell>
          <cell r="H233">
            <v>-75.185481010999993</v>
          </cell>
          <cell r="I233">
            <v>6.0583063350700002</v>
          </cell>
          <cell r="K233" t="str">
            <v>MUNICIPIO</v>
          </cell>
        </row>
        <row r="234">
          <cell r="B234">
            <v>5197</v>
          </cell>
          <cell r="C234" t="str">
            <v>05197005</v>
          </cell>
          <cell r="D234" t="str">
            <v>ANTIOQUIA</v>
          </cell>
          <cell r="E234" t="str">
            <v>COCORNÁ</v>
          </cell>
          <cell r="F234" t="str">
            <v>LA PIÑUELA</v>
          </cell>
          <cell r="G234" t="str">
            <v>CENTRO POBLADO</v>
          </cell>
          <cell r="H234">
            <v>-75.141209493800005</v>
          </cell>
          <cell r="I234">
            <v>6.0111721894499999</v>
          </cell>
          <cell r="K234" t="str">
            <v>MUNICIPIO</v>
          </cell>
        </row>
        <row r="235">
          <cell r="B235">
            <v>5197</v>
          </cell>
          <cell r="C235" t="str">
            <v>05197013</v>
          </cell>
          <cell r="D235" t="str">
            <v>ANTIOQUIA</v>
          </cell>
          <cell r="E235" t="str">
            <v>COCORNÁ</v>
          </cell>
          <cell r="F235" t="str">
            <v>EL MOLINO</v>
          </cell>
          <cell r="G235" t="str">
            <v>CENTRO POBLADO</v>
          </cell>
          <cell r="H235">
            <v>-75.155181347600006</v>
          </cell>
          <cell r="I235">
            <v>6.0578510748700003</v>
          </cell>
          <cell r="K235" t="str">
            <v>MUNICIPIO</v>
          </cell>
        </row>
        <row r="236">
          <cell r="B236">
            <v>5206</v>
          </cell>
          <cell r="C236" t="str">
            <v>05206000</v>
          </cell>
          <cell r="D236" t="str">
            <v>ANTIOQUIA</v>
          </cell>
          <cell r="E236" t="str">
            <v>CONCEPCIÓN</v>
          </cell>
          <cell r="F236" t="str">
            <v>CONCEPCIÓN</v>
          </cell>
          <cell r="G236" t="str">
            <v>CABECERA MUNICIPAL</v>
          </cell>
          <cell r="H236">
            <v>-75.257602703700002</v>
          </cell>
          <cell r="I236">
            <v>6.3943470953399997</v>
          </cell>
          <cell r="K236" t="str">
            <v>MUNICIPIO</v>
          </cell>
        </row>
        <row r="237">
          <cell r="B237">
            <v>5209</v>
          </cell>
          <cell r="C237" t="str">
            <v>05209000</v>
          </cell>
          <cell r="D237" t="str">
            <v>ANTIOQUIA</v>
          </cell>
          <cell r="E237" t="str">
            <v>CONCORDIA</v>
          </cell>
          <cell r="F237" t="str">
            <v>CONCORDIA</v>
          </cell>
          <cell r="G237" t="str">
            <v>CABECERA MUNICIPAL</v>
          </cell>
          <cell r="H237">
            <v>-75.907504722200002</v>
          </cell>
          <cell r="I237">
            <v>6.0465685734800001</v>
          </cell>
          <cell r="K237" t="str">
            <v>MUNICIPIO</v>
          </cell>
        </row>
        <row r="238">
          <cell r="B238">
            <v>5209</v>
          </cell>
          <cell r="C238" t="str">
            <v>05209001</v>
          </cell>
          <cell r="D238" t="str">
            <v>ANTIOQUIA</v>
          </cell>
          <cell r="E238" t="str">
            <v>CONCORDIA</v>
          </cell>
          <cell r="F238" t="str">
            <v>EL SOCORRO</v>
          </cell>
          <cell r="G238" t="str">
            <v>CENTRO POBLADO</v>
          </cell>
          <cell r="H238">
            <v>-75.901163485500007</v>
          </cell>
          <cell r="I238">
            <v>6.12129580626</v>
          </cell>
          <cell r="K238" t="str">
            <v>MUNICIPIO</v>
          </cell>
        </row>
        <row r="239">
          <cell r="B239">
            <v>5209</v>
          </cell>
          <cell r="C239" t="str">
            <v>05209006</v>
          </cell>
          <cell r="D239" t="str">
            <v>ANTIOQUIA</v>
          </cell>
          <cell r="E239" t="str">
            <v>CONCORDIA</v>
          </cell>
          <cell r="F239" t="str">
            <v>EL GOLPE</v>
          </cell>
          <cell r="G239" t="str">
            <v>CENTRO POBLADO</v>
          </cell>
          <cell r="H239">
            <v>-75.841064643099998</v>
          </cell>
          <cell r="I239">
            <v>6.0068078649899999</v>
          </cell>
          <cell r="K239" t="str">
            <v>MUNICIPIO</v>
          </cell>
        </row>
        <row r="240">
          <cell r="B240">
            <v>5209</v>
          </cell>
          <cell r="C240" t="str">
            <v>05209007</v>
          </cell>
          <cell r="D240" t="str">
            <v>ANTIOQUIA</v>
          </cell>
          <cell r="E240" t="str">
            <v>CONCORDIA</v>
          </cell>
          <cell r="F240" t="str">
            <v>SALAZAR</v>
          </cell>
          <cell r="G240" t="str">
            <v>CENTRO POBLADO</v>
          </cell>
          <cell r="H240">
            <v>-75.909597573200003</v>
          </cell>
          <cell r="I240">
            <v>6.0384406204400003</v>
          </cell>
          <cell r="K240" t="str">
            <v>MUNICIPIO</v>
          </cell>
        </row>
        <row r="241">
          <cell r="B241">
            <v>5212</v>
          </cell>
          <cell r="C241" t="str">
            <v>05212000</v>
          </cell>
          <cell r="D241" t="str">
            <v>ANTIOQUIA</v>
          </cell>
          <cell r="E241" t="str">
            <v>COPACABANA</v>
          </cell>
          <cell r="F241" t="str">
            <v>COPACABANA</v>
          </cell>
          <cell r="G241" t="str">
            <v>CABECERA MUNICIPAL</v>
          </cell>
          <cell r="H241">
            <v>-75.509343903100003</v>
          </cell>
          <cell r="I241">
            <v>6.3486405452300003</v>
          </cell>
          <cell r="K241" t="str">
            <v>MUNICIPIO</v>
          </cell>
          <cell r="L241" t="str">
            <v>AREA METROPOLITANA DEL VALLE DE ABURRÁ</v>
          </cell>
        </row>
        <row r="242">
          <cell r="B242">
            <v>5212</v>
          </cell>
          <cell r="C242" t="str">
            <v>05212005</v>
          </cell>
          <cell r="D242" t="str">
            <v>ANTIOQUIA</v>
          </cell>
          <cell r="E242" t="str">
            <v>COPACABANA</v>
          </cell>
          <cell r="F242" t="str">
            <v>EL SALADO</v>
          </cell>
          <cell r="G242" t="str">
            <v>CENTRO POBLADO</v>
          </cell>
          <cell r="H242">
            <v>-75.490977360100004</v>
          </cell>
          <cell r="I242">
            <v>6.3473963016999999</v>
          </cell>
          <cell r="K242" t="str">
            <v>MUNICIPIO</v>
          </cell>
          <cell r="L242" t="str">
            <v>AREA METROPOLITANA DEL VALLE DE ABURRÁ</v>
          </cell>
        </row>
        <row r="243">
          <cell r="B243">
            <v>5212</v>
          </cell>
          <cell r="C243" t="str">
            <v>05212008</v>
          </cell>
          <cell r="D243" t="str">
            <v>ANTIOQUIA</v>
          </cell>
          <cell r="E243" t="str">
            <v>COPACABANA</v>
          </cell>
          <cell r="F243" t="str">
            <v>CABUYAL</v>
          </cell>
          <cell r="G243" t="str">
            <v>CENTRO POBLADO</v>
          </cell>
          <cell r="H243">
            <v>-75.499897044799994</v>
          </cell>
          <cell r="I243">
            <v>6.3279706936900002</v>
          </cell>
          <cell r="K243" t="str">
            <v>MUNICIPIO</v>
          </cell>
          <cell r="L243" t="str">
            <v>AREA METROPOLITANA DEL VALLE DE ABURRÁ</v>
          </cell>
        </row>
        <row r="244">
          <cell r="B244">
            <v>5212</v>
          </cell>
          <cell r="C244" t="str">
            <v>05212017</v>
          </cell>
          <cell r="D244" t="str">
            <v>ANTIOQUIA</v>
          </cell>
          <cell r="E244" t="str">
            <v>COPACABANA</v>
          </cell>
          <cell r="F244" t="str">
            <v>EL LLANO</v>
          </cell>
          <cell r="G244" t="str">
            <v>CENTRO POBLADO</v>
          </cell>
          <cell r="H244">
            <v>-75.516440093599996</v>
          </cell>
          <cell r="I244">
            <v>6.3307866373900001</v>
          </cell>
          <cell r="K244" t="str">
            <v>MUNICIPIO</v>
          </cell>
          <cell r="L244" t="str">
            <v>AREA METROPOLITANA DEL VALLE DE ABURRÁ</v>
          </cell>
        </row>
        <row r="245">
          <cell r="B245">
            <v>5234</v>
          </cell>
          <cell r="C245" t="str">
            <v>05234000</v>
          </cell>
          <cell r="D245" t="str">
            <v>ANTIOQUIA</v>
          </cell>
          <cell r="E245" t="str">
            <v>DABEIBA</v>
          </cell>
          <cell r="F245" t="str">
            <v>DABEIBA</v>
          </cell>
          <cell r="G245" t="str">
            <v>CABECERA MUNICIPAL</v>
          </cell>
          <cell r="H245">
            <v>-76.262976647399995</v>
          </cell>
          <cell r="I245">
            <v>7.0003219398100001</v>
          </cell>
          <cell r="K245" t="str">
            <v>MUNICIPIO</v>
          </cell>
        </row>
        <row r="246">
          <cell r="B246">
            <v>5234</v>
          </cell>
          <cell r="C246" t="str">
            <v>05234004</v>
          </cell>
          <cell r="D246" t="str">
            <v>ANTIOQUIA</v>
          </cell>
          <cell r="E246" t="str">
            <v>DABEIBA</v>
          </cell>
          <cell r="F246" t="str">
            <v>SAN JOSÉ DE URAMA</v>
          </cell>
          <cell r="G246" t="str">
            <v>CENTRO POBLADO</v>
          </cell>
          <cell r="H246">
            <v>-76.144688796200001</v>
          </cell>
          <cell r="I246">
            <v>7.0174901208699998</v>
          </cell>
          <cell r="K246" t="str">
            <v>MUNICIPIO</v>
          </cell>
        </row>
        <row r="247">
          <cell r="B247">
            <v>5234</v>
          </cell>
          <cell r="C247" t="str">
            <v>05234008</v>
          </cell>
          <cell r="D247" t="str">
            <v>ANTIOQUIA</v>
          </cell>
          <cell r="E247" t="str">
            <v>DABEIBA</v>
          </cell>
          <cell r="F247" t="str">
            <v>ARMENIA - CAMPARRUSIA</v>
          </cell>
          <cell r="G247" t="str">
            <v>CENTRO POBLADO</v>
          </cell>
          <cell r="H247">
            <v>-76.0371123993</v>
          </cell>
          <cell r="I247">
            <v>7.0005315007300002</v>
          </cell>
          <cell r="K247" t="str">
            <v>MUNICIPIO</v>
          </cell>
        </row>
        <row r="248">
          <cell r="B248">
            <v>5234</v>
          </cell>
          <cell r="C248" t="str">
            <v>05234010</v>
          </cell>
          <cell r="D248" t="str">
            <v>ANTIOQUIA</v>
          </cell>
          <cell r="E248" t="str">
            <v>DABEIBA</v>
          </cell>
          <cell r="F248" t="str">
            <v>LAS CRUCES DE URAMA</v>
          </cell>
          <cell r="G248" t="str">
            <v>CENTRO POBLADO</v>
          </cell>
          <cell r="H248">
            <v>-76.199549720700006</v>
          </cell>
          <cell r="I248">
            <v>7.0185089907</v>
          </cell>
          <cell r="K248" t="str">
            <v>MUNICIPIO</v>
          </cell>
        </row>
        <row r="249">
          <cell r="B249">
            <v>5234</v>
          </cell>
          <cell r="C249" t="str">
            <v>05234012</v>
          </cell>
          <cell r="D249" t="str">
            <v>ANTIOQUIA</v>
          </cell>
          <cell r="E249" t="str">
            <v>DABEIBA</v>
          </cell>
          <cell r="F249" t="str">
            <v>CHIMIADÓ LLANO GRANDE</v>
          </cell>
          <cell r="G249" t="str">
            <v>CENTRO POBLADO</v>
          </cell>
          <cell r="H249">
            <v>-76.244793377199997</v>
          </cell>
          <cell r="I249">
            <v>7.0750038368599997</v>
          </cell>
          <cell r="K249" t="str">
            <v>MUNICIPIO</v>
          </cell>
        </row>
        <row r="250">
          <cell r="B250">
            <v>5234</v>
          </cell>
          <cell r="C250" t="str">
            <v>05234014</v>
          </cell>
          <cell r="D250" t="str">
            <v>ANTIOQUIA</v>
          </cell>
          <cell r="E250" t="str">
            <v>DABEIBA</v>
          </cell>
          <cell r="F250" t="str">
            <v>EL BOTÓN</v>
          </cell>
          <cell r="G250" t="str">
            <v>CENTRO POBLADO</v>
          </cell>
          <cell r="H250">
            <v>-76.255511561199995</v>
          </cell>
          <cell r="I250">
            <v>6.9245497334800001</v>
          </cell>
          <cell r="K250" t="str">
            <v>MUNICIPIO</v>
          </cell>
        </row>
        <row r="251">
          <cell r="B251">
            <v>5234</v>
          </cell>
          <cell r="C251" t="str">
            <v>05234017</v>
          </cell>
          <cell r="D251" t="str">
            <v>ANTIOQUIA</v>
          </cell>
          <cell r="E251" t="str">
            <v>DABEIBA</v>
          </cell>
          <cell r="F251" t="str">
            <v>BETANIA PUENTE NUEVO</v>
          </cell>
          <cell r="G251" t="str">
            <v>CENTRO POBLADO</v>
          </cell>
          <cell r="H251">
            <v>-76.047082841999995</v>
          </cell>
          <cell r="I251">
            <v>6.9891151532400002</v>
          </cell>
          <cell r="K251" t="str">
            <v>MUNICIPIO</v>
          </cell>
        </row>
        <row r="252">
          <cell r="B252">
            <v>5234</v>
          </cell>
          <cell r="C252" t="str">
            <v>05234018</v>
          </cell>
          <cell r="D252" t="str">
            <v>ANTIOQUIA</v>
          </cell>
          <cell r="E252" t="str">
            <v>DABEIBA</v>
          </cell>
          <cell r="F252" t="str">
            <v>CARA COLÓN</v>
          </cell>
          <cell r="G252" t="str">
            <v>CENTRO POBLADO</v>
          </cell>
          <cell r="H252">
            <v>-76.270580327100006</v>
          </cell>
          <cell r="I252">
            <v>7.0283988927900003</v>
          </cell>
          <cell r="K252" t="str">
            <v>MUNICIPIO</v>
          </cell>
        </row>
        <row r="253">
          <cell r="B253">
            <v>5234</v>
          </cell>
          <cell r="C253" t="str">
            <v>05234019</v>
          </cell>
          <cell r="D253" t="str">
            <v>ANTIOQUIA</v>
          </cell>
          <cell r="E253" t="str">
            <v>DABEIBA</v>
          </cell>
          <cell r="F253" t="str">
            <v>LA BALSITA</v>
          </cell>
          <cell r="G253" t="str">
            <v>CENTRO POBLADO</v>
          </cell>
          <cell r="H253">
            <v>-76.125017147099996</v>
          </cell>
          <cell r="I253">
            <v>7.0544247305200001</v>
          </cell>
          <cell r="K253" t="str">
            <v>MUNICIPIO</v>
          </cell>
        </row>
        <row r="254">
          <cell r="B254">
            <v>5237</v>
          </cell>
          <cell r="C254" t="str">
            <v>05237000</v>
          </cell>
          <cell r="D254" t="str">
            <v>ANTIOQUIA</v>
          </cell>
          <cell r="E254" t="str">
            <v>DONMATÍAS</v>
          </cell>
          <cell r="F254" t="str">
            <v>DONMATÍAS</v>
          </cell>
          <cell r="G254" t="str">
            <v>CABECERA MUNICIPAL</v>
          </cell>
          <cell r="H254">
            <v>-75.392724059599999</v>
          </cell>
          <cell r="I254">
            <v>6.48446995712</v>
          </cell>
          <cell r="K254" t="str">
            <v>MUNICIPIO</v>
          </cell>
        </row>
        <row r="255">
          <cell r="B255">
            <v>5237</v>
          </cell>
          <cell r="C255" t="str">
            <v>05237001</v>
          </cell>
          <cell r="D255" t="str">
            <v>ANTIOQUIA</v>
          </cell>
          <cell r="E255" t="str">
            <v>DONMATÍAS</v>
          </cell>
          <cell r="F255" t="str">
            <v>BELLAVISTA</v>
          </cell>
          <cell r="G255" t="str">
            <v>CENTRO POBLADO</v>
          </cell>
          <cell r="H255">
            <v>-75.284998071299995</v>
          </cell>
          <cell r="I255">
            <v>6.5401181347400001</v>
          </cell>
          <cell r="K255" t="str">
            <v>MUNICIPIO</v>
          </cell>
        </row>
        <row r="256">
          <cell r="B256">
            <v>5237</v>
          </cell>
          <cell r="C256" t="str">
            <v>05237003</v>
          </cell>
          <cell r="D256" t="str">
            <v>ANTIOQUIA</v>
          </cell>
          <cell r="E256" t="str">
            <v>DONMATÍAS</v>
          </cell>
          <cell r="F256" t="str">
            <v>ARENALES</v>
          </cell>
          <cell r="G256" t="str">
            <v>CENTRO POBLADO</v>
          </cell>
          <cell r="H256">
            <v>-75.251853577099993</v>
          </cell>
          <cell r="I256">
            <v>6.5439518250199997</v>
          </cell>
          <cell r="K256" t="str">
            <v>MUNICIPIO</v>
          </cell>
        </row>
        <row r="257">
          <cell r="B257">
            <v>5237</v>
          </cell>
          <cell r="C257" t="str">
            <v>05237004</v>
          </cell>
          <cell r="D257" t="str">
            <v>ANTIOQUIA</v>
          </cell>
          <cell r="E257" t="str">
            <v>DONMATÍAS</v>
          </cell>
          <cell r="F257" t="str">
            <v>MONTERA</v>
          </cell>
          <cell r="G257" t="str">
            <v>CENTRO POBLADO</v>
          </cell>
          <cell r="H257">
            <v>-75.285974111800002</v>
          </cell>
          <cell r="I257">
            <v>6.5070515074199999</v>
          </cell>
          <cell r="K257" t="str">
            <v>MUNICIPIO</v>
          </cell>
        </row>
        <row r="258">
          <cell r="B258">
            <v>5237</v>
          </cell>
          <cell r="C258" t="str">
            <v>05237005</v>
          </cell>
          <cell r="D258" t="str">
            <v>ANTIOQUIA</v>
          </cell>
          <cell r="E258" t="str">
            <v>DONMATÍAS</v>
          </cell>
          <cell r="F258" t="str">
            <v>PRADERA</v>
          </cell>
          <cell r="G258" t="str">
            <v>CENTRO POBLADO</v>
          </cell>
          <cell r="H258">
            <v>-75.265351999900005</v>
          </cell>
          <cell r="I258">
            <v>6.5121163929600003</v>
          </cell>
          <cell r="K258" t="str">
            <v>MUNICIPIO</v>
          </cell>
        </row>
        <row r="259">
          <cell r="B259">
            <v>5240</v>
          </cell>
          <cell r="C259" t="str">
            <v>05240000</v>
          </cell>
          <cell r="D259" t="str">
            <v>ANTIOQUIA</v>
          </cell>
          <cell r="E259" t="str">
            <v>EBÉJICO</v>
          </cell>
          <cell r="F259" t="str">
            <v>EBÉJICO</v>
          </cell>
          <cell r="G259" t="str">
            <v>CABECERA MUNICIPAL</v>
          </cell>
          <cell r="H259">
            <v>-75.766220471500006</v>
          </cell>
          <cell r="I259">
            <v>6.3260566575899997</v>
          </cell>
          <cell r="K259" t="str">
            <v>MUNICIPIO</v>
          </cell>
        </row>
        <row r="260">
          <cell r="B260">
            <v>5240</v>
          </cell>
          <cell r="C260" t="str">
            <v>05240001</v>
          </cell>
          <cell r="D260" t="str">
            <v>ANTIOQUIA</v>
          </cell>
          <cell r="E260" t="str">
            <v>EBÉJICO</v>
          </cell>
          <cell r="F260" t="str">
            <v>BRASIL</v>
          </cell>
          <cell r="G260" t="str">
            <v>CENTRO POBLADO</v>
          </cell>
          <cell r="H260">
            <v>-75.732455241799997</v>
          </cell>
          <cell r="I260">
            <v>6.3397701676600002</v>
          </cell>
          <cell r="K260" t="str">
            <v>MUNICIPIO</v>
          </cell>
        </row>
        <row r="261">
          <cell r="B261">
            <v>5240</v>
          </cell>
          <cell r="C261" t="str">
            <v>05240003</v>
          </cell>
          <cell r="D261" t="str">
            <v>ANTIOQUIA</v>
          </cell>
          <cell r="E261" t="str">
            <v>EBÉJICO</v>
          </cell>
          <cell r="F261" t="str">
            <v>SEVILLA</v>
          </cell>
          <cell r="G261" t="str">
            <v>CENTRO POBLADO</v>
          </cell>
          <cell r="H261">
            <v>-75.784617189399995</v>
          </cell>
          <cell r="I261">
            <v>6.2942786958100001</v>
          </cell>
          <cell r="K261" t="str">
            <v>MUNICIPIO</v>
          </cell>
        </row>
        <row r="262">
          <cell r="B262">
            <v>5240</v>
          </cell>
          <cell r="C262" t="str">
            <v>05240008</v>
          </cell>
          <cell r="D262" t="str">
            <v>ANTIOQUIA</v>
          </cell>
          <cell r="E262" t="str">
            <v>EBÉJICO</v>
          </cell>
          <cell r="F262" t="str">
            <v>EL ZARZAL</v>
          </cell>
          <cell r="G262" t="str">
            <v>CENTRO POBLADO</v>
          </cell>
          <cell r="H262">
            <v>-75.754771653099994</v>
          </cell>
          <cell r="I262">
            <v>6.3068764781700004</v>
          </cell>
          <cell r="K262" t="str">
            <v>MUNICIPIO</v>
          </cell>
        </row>
        <row r="263">
          <cell r="B263">
            <v>5240</v>
          </cell>
          <cell r="C263" t="str">
            <v>05240011</v>
          </cell>
          <cell r="D263" t="str">
            <v>ANTIOQUIA</v>
          </cell>
          <cell r="E263" t="str">
            <v>EBÉJICO</v>
          </cell>
          <cell r="F263" t="str">
            <v>LA CLARA</v>
          </cell>
          <cell r="G263" t="str">
            <v>CENTRO POBLADO</v>
          </cell>
          <cell r="H263">
            <v>-75.760899304399999</v>
          </cell>
          <cell r="I263">
            <v>6.2784317843000004</v>
          </cell>
          <cell r="K263" t="str">
            <v>MUNICIPIO</v>
          </cell>
        </row>
        <row r="264">
          <cell r="B264">
            <v>5240</v>
          </cell>
          <cell r="C264" t="str">
            <v>05240012</v>
          </cell>
          <cell r="D264" t="str">
            <v>ANTIOQUIA</v>
          </cell>
          <cell r="E264" t="str">
            <v>EBÉJICO</v>
          </cell>
          <cell r="F264" t="str">
            <v>FATIMA</v>
          </cell>
          <cell r="G264" t="str">
            <v>CENTRO POBLADO</v>
          </cell>
          <cell r="H264">
            <v>-75.769550098099998</v>
          </cell>
          <cell r="I264">
            <v>6.3183420788199998</v>
          </cell>
          <cell r="K264" t="str">
            <v>MUNICIPIO</v>
          </cell>
        </row>
        <row r="265">
          <cell r="B265">
            <v>5250</v>
          </cell>
          <cell r="C265" t="str">
            <v>05250000</v>
          </cell>
          <cell r="D265" t="str">
            <v>ANTIOQUIA</v>
          </cell>
          <cell r="E265" t="str">
            <v>EL BAGRE</v>
          </cell>
          <cell r="F265" t="str">
            <v>EL BAGRE</v>
          </cell>
          <cell r="G265" t="str">
            <v>CABECERA MUNICIPAL</v>
          </cell>
          <cell r="H265">
            <v>-74.799097289000002</v>
          </cell>
          <cell r="I265">
            <v>7.5975217942000004</v>
          </cell>
          <cell r="K265" t="str">
            <v>MUNICIPIO</v>
          </cell>
        </row>
        <row r="266">
          <cell r="B266">
            <v>5250</v>
          </cell>
          <cell r="C266" t="str">
            <v>05250002</v>
          </cell>
          <cell r="D266" t="str">
            <v>ANTIOQUIA</v>
          </cell>
          <cell r="E266" t="str">
            <v>EL BAGRE</v>
          </cell>
          <cell r="F266" t="str">
            <v>PUERTO CLAVER</v>
          </cell>
          <cell r="G266" t="str">
            <v>CENTRO POBLADO</v>
          </cell>
          <cell r="H266">
            <v>-74.752495621199998</v>
          </cell>
          <cell r="I266">
            <v>7.7115469731099999</v>
          </cell>
          <cell r="K266" t="str">
            <v>MUNICIPIO</v>
          </cell>
        </row>
        <row r="267">
          <cell r="B267">
            <v>5250</v>
          </cell>
          <cell r="C267" t="str">
            <v>05250004</v>
          </cell>
          <cell r="D267" t="str">
            <v>ANTIOQUIA</v>
          </cell>
          <cell r="E267" t="str">
            <v>EL BAGRE</v>
          </cell>
          <cell r="F267" t="str">
            <v>PUERTO LÓPEZ</v>
          </cell>
          <cell r="G267" t="str">
            <v>CENTRO POBLADO</v>
          </cell>
          <cell r="H267">
            <v>-74.689394158300004</v>
          </cell>
          <cell r="I267">
            <v>7.4387123837700004</v>
          </cell>
          <cell r="K267" t="str">
            <v>MUNICIPIO</v>
          </cell>
        </row>
        <row r="268">
          <cell r="B268">
            <v>5250</v>
          </cell>
          <cell r="C268" t="str">
            <v>05250005</v>
          </cell>
          <cell r="D268" t="str">
            <v>ANTIOQUIA</v>
          </cell>
          <cell r="E268" t="str">
            <v>EL BAGRE</v>
          </cell>
          <cell r="F268" t="str">
            <v>EL REAL</v>
          </cell>
          <cell r="G268" t="str">
            <v>CENTRO POBLADO</v>
          </cell>
          <cell r="H268">
            <v>-74.783074459299996</v>
          </cell>
          <cell r="I268">
            <v>7.6245998405100002</v>
          </cell>
          <cell r="K268" t="str">
            <v>MUNICIPIO</v>
          </cell>
        </row>
        <row r="269">
          <cell r="B269">
            <v>5250</v>
          </cell>
          <cell r="C269" t="str">
            <v>05250006</v>
          </cell>
          <cell r="D269" t="str">
            <v>ANTIOQUIA</v>
          </cell>
          <cell r="E269" t="str">
            <v>EL BAGRE</v>
          </cell>
          <cell r="F269" t="str">
            <v>LA CORONA</v>
          </cell>
          <cell r="G269" t="str">
            <v>CENTRO POBLADO</v>
          </cell>
          <cell r="H269">
            <v>-74.671389593399994</v>
          </cell>
          <cell r="I269">
            <v>7.6312083772600001</v>
          </cell>
          <cell r="K269" t="str">
            <v>MUNICIPIO</v>
          </cell>
        </row>
        <row r="270">
          <cell r="B270">
            <v>5250</v>
          </cell>
          <cell r="C270" t="str">
            <v>05250007</v>
          </cell>
          <cell r="D270" t="str">
            <v>ANTIOQUIA</v>
          </cell>
          <cell r="E270" t="str">
            <v>EL BAGRE</v>
          </cell>
          <cell r="F270" t="str">
            <v>LAS NEGRITAS</v>
          </cell>
          <cell r="G270" t="str">
            <v>CENTRO POBLADO</v>
          </cell>
          <cell r="H270">
            <v>-74.688539974099996</v>
          </cell>
          <cell r="I270">
            <v>7.4641582055400004</v>
          </cell>
          <cell r="K270" t="str">
            <v>MUNICIPIO</v>
          </cell>
        </row>
        <row r="271">
          <cell r="B271">
            <v>5250</v>
          </cell>
          <cell r="C271" t="str">
            <v>05250008</v>
          </cell>
          <cell r="D271" t="str">
            <v>ANTIOQUIA</v>
          </cell>
          <cell r="E271" t="str">
            <v>EL BAGRE</v>
          </cell>
          <cell r="F271" t="str">
            <v>LAS SARDINAS EL PUENTE</v>
          </cell>
          <cell r="G271" t="str">
            <v>CENTRO POBLADO</v>
          </cell>
          <cell r="H271">
            <v>-74.802805772100001</v>
          </cell>
          <cell r="I271">
            <v>7.5623509826099999</v>
          </cell>
          <cell r="K271" t="str">
            <v>MUNICIPIO</v>
          </cell>
        </row>
        <row r="272">
          <cell r="B272">
            <v>5250</v>
          </cell>
          <cell r="C272" t="str">
            <v>05250009</v>
          </cell>
          <cell r="D272" t="str">
            <v>ANTIOQUIA</v>
          </cell>
          <cell r="E272" t="str">
            <v>EL BAGRE</v>
          </cell>
          <cell r="F272" t="str">
            <v>SANTA BÁRBARA</v>
          </cell>
          <cell r="G272" t="str">
            <v>CENTRO POBLADO</v>
          </cell>
          <cell r="H272">
            <v>-74.709041971700003</v>
          </cell>
          <cell r="I272">
            <v>7.8243350356299999</v>
          </cell>
          <cell r="K272" t="str">
            <v>MUNICIPIO</v>
          </cell>
        </row>
        <row r="273">
          <cell r="B273">
            <v>5250</v>
          </cell>
          <cell r="C273" t="str">
            <v>05250010</v>
          </cell>
          <cell r="D273" t="str">
            <v>ANTIOQUIA</v>
          </cell>
          <cell r="E273" t="str">
            <v>EL BAGRE</v>
          </cell>
          <cell r="F273" t="str">
            <v>MUQUI</v>
          </cell>
          <cell r="G273" t="str">
            <v>CENTRO POBLADO</v>
          </cell>
          <cell r="H273">
            <v>-74.699866106100004</v>
          </cell>
          <cell r="I273">
            <v>7.7923943388300003</v>
          </cell>
          <cell r="K273" t="str">
            <v>MUNICIPIO</v>
          </cell>
        </row>
        <row r="274">
          <cell r="B274">
            <v>5250</v>
          </cell>
          <cell r="C274" t="str">
            <v>05250011</v>
          </cell>
          <cell r="D274" t="str">
            <v>ANTIOQUIA</v>
          </cell>
          <cell r="E274" t="str">
            <v>EL BAGRE</v>
          </cell>
          <cell r="F274" t="str">
            <v>BORRACHERA</v>
          </cell>
          <cell r="G274" t="str">
            <v>CENTRO POBLADO</v>
          </cell>
          <cell r="H274">
            <v>-74.756600189899999</v>
          </cell>
          <cell r="I274">
            <v>7.5450233814200001</v>
          </cell>
          <cell r="K274" t="str">
            <v>MUNICIPIO</v>
          </cell>
        </row>
        <row r="275">
          <cell r="B275">
            <v>5250</v>
          </cell>
          <cell r="C275" t="str">
            <v>05250012</v>
          </cell>
          <cell r="D275" t="str">
            <v>ANTIOQUIA</v>
          </cell>
          <cell r="E275" t="str">
            <v>EL BAGRE</v>
          </cell>
          <cell r="F275" t="str">
            <v>CAÑO CLARO</v>
          </cell>
          <cell r="G275" t="str">
            <v>CENTRO POBLADO</v>
          </cell>
          <cell r="H275">
            <v>-74.695569014100002</v>
          </cell>
          <cell r="I275">
            <v>7.4745026429800001</v>
          </cell>
          <cell r="K275" t="str">
            <v>MUNICIPIO</v>
          </cell>
        </row>
        <row r="276">
          <cell r="B276">
            <v>5250</v>
          </cell>
          <cell r="C276" t="str">
            <v>05250013</v>
          </cell>
          <cell r="D276" t="str">
            <v>ANTIOQUIA</v>
          </cell>
          <cell r="E276" t="str">
            <v>EL BAGRE</v>
          </cell>
          <cell r="F276" t="str">
            <v>LOS ALMENDROS</v>
          </cell>
          <cell r="G276" t="str">
            <v>CENTRO POBLADO</v>
          </cell>
          <cell r="H276">
            <v>-74.682101181700006</v>
          </cell>
          <cell r="I276">
            <v>7.4649718995300001</v>
          </cell>
          <cell r="K276" t="str">
            <v>MUNICIPIO</v>
          </cell>
        </row>
        <row r="277">
          <cell r="B277">
            <v>5264</v>
          </cell>
          <cell r="C277" t="str">
            <v>05264000</v>
          </cell>
          <cell r="D277" t="str">
            <v>ANTIOQUIA</v>
          </cell>
          <cell r="E277" t="str">
            <v>ENTRERRÍOS</v>
          </cell>
          <cell r="F277" t="str">
            <v>ENTRERRÍOS</v>
          </cell>
          <cell r="G277" t="str">
            <v>CABECERA MUNICIPAL</v>
          </cell>
          <cell r="H277">
            <v>-75.517800801199996</v>
          </cell>
          <cell r="I277">
            <v>6.5664814484600003</v>
          </cell>
          <cell r="K277" t="str">
            <v>MUNICIPIO</v>
          </cell>
        </row>
        <row r="278">
          <cell r="B278">
            <v>5266</v>
          </cell>
          <cell r="C278" t="str">
            <v>05266000</v>
          </cell>
          <cell r="D278" t="str">
            <v>ANTIOQUIA</v>
          </cell>
          <cell r="E278" t="str">
            <v>ENVIGADO</v>
          </cell>
          <cell r="F278" t="str">
            <v>ENVIGADO</v>
          </cell>
          <cell r="G278" t="str">
            <v>CABECERA MUNICIPAL</v>
          </cell>
          <cell r="H278">
            <v>-75.583010140900001</v>
          </cell>
          <cell r="I278">
            <v>6.1670045516199998</v>
          </cell>
          <cell r="K278" t="str">
            <v>MUNICIPIO</v>
          </cell>
          <cell r="L278" t="str">
            <v>AREA METROPOLITANA DEL VALLE DE ABURRÁ</v>
          </cell>
        </row>
        <row r="279">
          <cell r="B279">
            <v>5266</v>
          </cell>
          <cell r="C279" t="str">
            <v>05266001</v>
          </cell>
          <cell r="D279" t="str">
            <v>ANTIOQUIA</v>
          </cell>
          <cell r="E279" t="str">
            <v>ENVIGADO</v>
          </cell>
          <cell r="F279" t="str">
            <v>LAS PALMAS</v>
          </cell>
          <cell r="G279" t="str">
            <v>CENTRO POBLADO</v>
          </cell>
          <cell r="H279">
            <v>-75.530512617599996</v>
          </cell>
          <cell r="I279">
            <v>6.1525424539699998</v>
          </cell>
          <cell r="K279" t="str">
            <v>MUNICIPIO</v>
          </cell>
          <cell r="L279" t="str">
            <v>AREA METROPOLITANA DEL VALLE DE ABURRÁ</v>
          </cell>
        </row>
        <row r="280">
          <cell r="B280">
            <v>5266</v>
          </cell>
          <cell r="C280" t="str">
            <v>05266005</v>
          </cell>
          <cell r="D280" t="str">
            <v>ANTIOQUIA</v>
          </cell>
          <cell r="E280" t="str">
            <v>ENVIGADO</v>
          </cell>
          <cell r="F280" t="str">
            <v>EL CRISTO</v>
          </cell>
          <cell r="G280" t="str">
            <v>CENTRO POBLADO</v>
          </cell>
          <cell r="H280">
            <v>-75.578514143099994</v>
          </cell>
          <cell r="I280">
            <v>6.1448145742299998</v>
          </cell>
          <cell r="K280" t="str">
            <v>MUNICIPIO</v>
          </cell>
          <cell r="L280" t="str">
            <v>AREA METROPOLITANA DEL VALLE DE ABURRÁ</v>
          </cell>
        </row>
        <row r="281">
          <cell r="B281">
            <v>5266</v>
          </cell>
          <cell r="C281" t="str">
            <v>05266006</v>
          </cell>
          <cell r="D281" t="str">
            <v>ANTIOQUIA</v>
          </cell>
          <cell r="E281" t="str">
            <v>ENVIGADO</v>
          </cell>
          <cell r="F281" t="str">
            <v>EL CHINGUI  2</v>
          </cell>
          <cell r="G281" t="str">
            <v>CENTRO POBLADO</v>
          </cell>
          <cell r="H281">
            <v>-75.574676691899995</v>
          </cell>
          <cell r="I281">
            <v>6.1505086209800002</v>
          </cell>
          <cell r="K281" t="str">
            <v>MUNICIPIO</v>
          </cell>
          <cell r="L281" t="str">
            <v>AREA METROPOLITANA DEL VALLE DE ABURRÁ</v>
          </cell>
        </row>
        <row r="282">
          <cell r="B282">
            <v>5266</v>
          </cell>
          <cell r="C282" t="str">
            <v>05266007</v>
          </cell>
          <cell r="D282" t="str">
            <v>ANTIOQUIA</v>
          </cell>
          <cell r="E282" t="str">
            <v>ENVIGADO</v>
          </cell>
          <cell r="F282" t="str">
            <v>LA ÚLTIMA COPA</v>
          </cell>
          <cell r="G282" t="str">
            <v>CENTRO POBLADO</v>
          </cell>
          <cell r="H282">
            <v>-75.573735437099998</v>
          </cell>
          <cell r="I282">
            <v>6.1418724736400003</v>
          </cell>
          <cell r="K282" t="str">
            <v>MUNICIPIO</v>
          </cell>
          <cell r="L282" t="str">
            <v>AREA METROPOLITANA DEL VALLE DE ABURRÁ</v>
          </cell>
        </row>
        <row r="283">
          <cell r="B283">
            <v>5266</v>
          </cell>
          <cell r="C283" t="str">
            <v>05266008</v>
          </cell>
          <cell r="D283" t="str">
            <v>ANTIOQUIA</v>
          </cell>
          <cell r="E283" t="str">
            <v>ENVIGADO</v>
          </cell>
          <cell r="F283" t="str">
            <v>PARCELACIÓN LA ACUARELA</v>
          </cell>
          <cell r="G283" t="str">
            <v>CENTRO POBLADO</v>
          </cell>
          <cell r="H283">
            <v>-75.526215456299994</v>
          </cell>
          <cell r="I283">
            <v>6.1665442848899996</v>
          </cell>
          <cell r="K283" t="str">
            <v>MUNICIPIO</v>
          </cell>
          <cell r="L283" t="str">
            <v>AREA METROPOLITANA DEL VALLE DE ABURRÁ</v>
          </cell>
        </row>
        <row r="284">
          <cell r="B284">
            <v>5266</v>
          </cell>
          <cell r="C284" t="str">
            <v>05266009</v>
          </cell>
          <cell r="D284" t="str">
            <v>ANTIOQUIA</v>
          </cell>
          <cell r="E284" t="str">
            <v>ENVIGADO</v>
          </cell>
          <cell r="F284" t="str">
            <v>PARCELACIÓN ALAMOS DEL ESCOBERO</v>
          </cell>
          <cell r="G284" t="str">
            <v>CENTRO POBLADO</v>
          </cell>
          <cell r="H284">
            <v>-75.569204365800005</v>
          </cell>
          <cell r="I284">
            <v>6.1516173897300002</v>
          </cell>
          <cell r="K284" t="str">
            <v>MUNICIPIO</v>
          </cell>
          <cell r="L284" t="str">
            <v>AREA METROPOLITANA DEL VALLE DE ABURRÁ</v>
          </cell>
        </row>
        <row r="285">
          <cell r="B285">
            <v>5266</v>
          </cell>
          <cell r="C285" t="str">
            <v>05266010</v>
          </cell>
          <cell r="D285" t="str">
            <v>ANTIOQUIA</v>
          </cell>
          <cell r="E285" t="str">
            <v>ENVIGADO</v>
          </cell>
          <cell r="F285" t="str">
            <v>PARCELACIÓN ALDEA DE PALMA VERDE</v>
          </cell>
          <cell r="G285" t="str">
            <v>CENTRO POBLADO</v>
          </cell>
          <cell r="H285">
            <v>-75.535738385499997</v>
          </cell>
          <cell r="I285">
            <v>6.1484136152</v>
          </cell>
          <cell r="K285" t="str">
            <v>MUNICIPIO</v>
          </cell>
          <cell r="L285" t="str">
            <v>AREA METROPOLITANA DEL VALLE DE ABURRÁ</v>
          </cell>
        </row>
        <row r="286">
          <cell r="B286">
            <v>5266</v>
          </cell>
          <cell r="C286" t="str">
            <v>05266011</v>
          </cell>
          <cell r="D286" t="str">
            <v>ANTIOQUIA</v>
          </cell>
          <cell r="E286" t="str">
            <v>ENVIGADO</v>
          </cell>
          <cell r="F286" t="str">
            <v>PARCELACIÓN CONDOMINIO CAMPESTRE SERRANÍA</v>
          </cell>
          <cell r="G286" t="str">
            <v>CENTRO POBLADO</v>
          </cell>
          <cell r="H286">
            <v>-75.522384150999997</v>
          </cell>
          <cell r="I286">
            <v>6.1613515580299998</v>
          </cell>
          <cell r="K286" t="str">
            <v>MUNICIPIO</v>
          </cell>
          <cell r="L286" t="str">
            <v>AREA METROPOLITANA DEL VALLE DE ABURRÁ</v>
          </cell>
        </row>
        <row r="287">
          <cell r="B287">
            <v>5266</v>
          </cell>
          <cell r="C287" t="str">
            <v>05266012</v>
          </cell>
          <cell r="D287" t="str">
            <v>ANTIOQUIA</v>
          </cell>
          <cell r="E287" t="str">
            <v>ENVIGADO</v>
          </cell>
          <cell r="F287" t="str">
            <v>PARCELACIÓN CASAS BELLO MONTE</v>
          </cell>
          <cell r="G287" t="str">
            <v>CENTRO POBLADO</v>
          </cell>
          <cell r="H287">
            <v>-75.5200167271</v>
          </cell>
          <cell r="I287">
            <v>6.1534328295599998</v>
          </cell>
          <cell r="K287" t="str">
            <v>MUNICIPIO</v>
          </cell>
          <cell r="L287" t="str">
            <v>AREA METROPOLITANA DEL VALLE DE ABURRÁ</v>
          </cell>
        </row>
        <row r="288">
          <cell r="B288">
            <v>5266</v>
          </cell>
          <cell r="C288" t="str">
            <v>05266013</v>
          </cell>
          <cell r="D288" t="str">
            <v>ANTIOQUIA</v>
          </cell>
          <cell r="E288" t="str">
            <v>ENVIGADO</v>
          </cell>
          <cell r="F288" t="str">
            <v>PARCELACIÓN FIORE CASAS DE CAMPO</v>
          </cell>
          <cell r="G288" t="str">
            <v>CENTRO POBLADO</v>
          </cell>
          <cell r="H288">
            <v>-75.565861865399995</v>
          </cell>
          <cell r="I288">
            <v>6.1553794876700003</v>
          </cell>
          <cell r="K288" t="str">
            <v>MUNICIPIO</v>
          </cell>
          <cell r="L288" t="str">
            <v>AREA METROPOLITANA DEL VALLE DE ABURRÁ</v>
          </cell>
        </row>
        <row r="289">
          <cell r="B289">
            <v>5266</v>
          </cell>
          <cell r="C289" t="str">
            <v>05266014</v>
          </cell>
          <cell r="D289" t="str">
            <v>ANTIOQUIA</v>
          </cell>
          <cell r="E289" t="str">
            <v>ENVIGADO</v>
          </cell>
          <cell r="F289" t="str">
            <v>PARCELACIÓN CONJUNTO RESIDENCIAL BELLA TIERRA</v>
          </cell>
          <cell r="G289" t="str">
            <v>CENTRO POBLADO</v>
          </cell>
          <cell r="H289">
            <v>-75.519194905000006</v>
          </cell>
          <cell r="I289">
            <v>6.1629105507800004</v>
          </cell>
          <cell r="K289" t="str">
            <v>MUNICIPIO</v>
          </cell>
          <cell r="L289" t="str">
            <v>AREA METROPOLITANA DEL VALLE DE ABURRÁ</v>
          </cell>
        </row>
        <row r="290">
          <cell r="B290">
            <v>5266</v>
          </cell>
          <cell r="C290" t="str">
            <v>05266015</v>
          </cell>
          <cell r="D290" t="str">
            <v>ANTIOQUIA</v>
          </cell>
          <cell r="E290" t="str">
            <v>ENVIGADO</v>
          </cell>
          <cell r="F290" t="str">
            <v>PARCELACIÓN ENCENILLOS</v>
          </cell>
          <cell r="G290" t="str">
            <v>CENTRO POBLADO</v>
          </cell>
          <cell r="H290">
            <v>-75.528168882700001</v>
          </cell>
          <cell r="I290">
            <v>6.1767525434000001</v>
          </cell>
          <cell r="K290" t="str">
            <v>MUNICIPIO</v>
          </cell>
          <cell r="L290" t="str">
            <v>AREA METROPOLITANA DEL VALLE DE ABURRÁ</v>
          </cell>
        </row>
        <row r="291">
          <cell r="B291">
            <v>5266</v>
          </cell>
          <cell r="C291" t="str">
            <v>05266016</v>
          </cell>
          <cell r="D291" t="str">
            <v>ANTIOQUIA</v>
          </cell>
          <cell r="E291" t="str">
            <v>ENVIGADO</v>
          </cell>
          <cell r="F291" t="str">
            <v>PARCELACIÓN ESCOBERO</v>
          </cell>
          <cell r="G291" t="str">
            <v>CENTRO POBLADO</v>
          </cell>
          <cell r="H291">
            <v>-75.559188067600005</v>
          </cell>
          <cell r="I291">
            <v>6.1448831340499996</v>
          </cell>
          <cell r="K291" t="str">
            <v>MUNICIPIO</v>
          </cell>
          <cell r="L291" t="str">
            <v>AREA METROPOLITANA DEL VALLE DE ABURRÁ</v>
          </cell>
        </row>
        <row r="292">
          <cell r="B292">
            <v>5266</v>
          </cell>
          <cell r="C292" t="str">
            <v>05266017</v>
          </cell>
          <cell r="D292" t="str">
            <v>ANTIOQUIA</v>
          </cell>
          <cell r="E292" t="str">
            <v>ENVIGADO</v>
          </cell>
          <cell r="F292" t="str">
            <v>PARCELACIÓN HACIENDA ARRAYANES</v>
          </cell>
          <cell r="G292" t="str">
            <v>CENTRO POBLADO</v>
          </cell>
          <cell r="H292">
            <v>-75.537527981500006</v>
          </cell>
          <cell r="I292">
            <v>6.1660162326599997</v>
          </cell>
          <cell r="K292" t="str">
            <v>MUNICIPIO</v>
          </cell>
          <cell r="L292" t="str">
            <v>AREA METROPOLITANA DEL VALLE DE ABURRÁ</v>
          </cell>
        </row>
        <row r="293">
          <cell r="B293">
            <v>5266</v>
          </cell>
          <cell r="C293" t="str">
            <v>05266018</v>
          </cell>
          <cell r="D293" t="str">
            <v>ANTIOQUIA</v>
          </cell>
          <cell r="E293" t="str">
            <v>ENVIGADO</v>
          </cell>
          <cell r="F293" t="str">
            <v>PARCELACIÓN LAS PALMITAS</v>
          </cell>
          <cell r="G293" t="str">
            <v>CENTRO POBLADO</v>
          </cell>
          <cell r="H293">
            <v>-75.512490071599998</v>
          </cell>
          <cell r="I293">
            <v>6.1569904036800001</v>
          </cell>
          <cell r="K293" t="str">
            <v>MUNICIPIO</v>
          </cell>
          <cell r="L293" t="str">
            <v>AREA METROPOLITANA DEL VALLE DE ABURRÁ</v>
          </cell>
        </row>
        <row r="294">
          <cell r="B294">
            <v>5266</v>
          </cell>
          <cell r="C294" t="str">
            <v>05266019</v>
          </cell>
          <cell r="D294" t="str">
            <v>ANTIOQUIA</v>
          </cell>
          <cell r="E294" t="str">
            <v>ENVIGADO</v>
          </cell>
          <cell r="F294" t="str">
            <v>PARCELACIÓN LEMONT</v>
          </cell>
          <cell r="G294" t="str">
            <v>CENTRO POBLADO</v>
          </cell>
          <cell r="H294">
            <v>-75.541368966199997</v>
          </cell>
          <cell r="I294">
            <v>6.1521151680799999</v>
          </cell>
          <cell r="K294" t="str">
            <v>MUNICIPIO</v>
          </cell>
          <cell r="L294" t="str">
            <v>AREA METROPOLITANA DEL VALLE DE ABURRÁ</v>
          </cell>
        </row>
        <row r="295">
          <cell r="B295">
            <v>5266</v>
          </cell>
          <cell r="C295" t="str">
            <v>05266020</v>
          </cell>
          <cell r="D295" t="str">
            <v>ANTIOQUIA</v>
          </cell>
          <cell r="E295" t="str">
            <v>ENVIGADO</v>
          </cell>
          <cell r="F295" t="str">
            <v>PARCELACIÓN PRADO LARGO</v>
          </cell>
          <cell r="G295" t="str">
            <v>CENTRO POBLADO</v>
          </cell>
          <cell r="H295">
            <v>-75.527352845999999</v>
          </cell>
          <cell r="I295">
            <v>6.1581210709300001</v>
          </cell>
          <cell r="K295" t="str">
            <v>MUNICIPIO</v>
          </cell>
          <cell r="L295" t="str">
            <v>AREA METROPOLITANA DEL VALLE DE ABURRÁ</v>
          </cell>
        </row>
        <row r="296">
          <cell r="B296">
            <v>5266</v>
          </cell>
          <cell r="C296" t="str">
            <v>05266021</v>
          </cell>
          <cell r="D296" t="str">
            <v>ANTIOQUIA</v>
          </cell>
          <cell r="E296" t="str">
            <v>ENVIGADO</v>
          </cell>
          <cell r="F296" t="str">
            <v>PARCELACIÓN SAN SEBASTIÁN</v>
          </cell>
          <cell r="G296" t="str">
            <v>CENTRO POBLADO</v>
          </cell>
          <cell r="H296">
            <v>-75.533248117799999</v>
          </cell>
          <cell r="I296">
            <v>6.1342900340600002</v>
          </cell>
          <cell r="K296" t="str">
            <v>MUNICIPIO</v>
          </cell>
          <cell r="L296" t="str">
            <v>AREA METROPOLITANA DEL VALLE DE ABURRÁ</v>
          </cell>
        </row>
        <row r="297">
          <cell r="B297">
            <v>5266</v>
          </cell>
          <cell r="C297" t="str">
            <v>05266022</v>
          </cell>
          <cell r="D297" t="str">
            <v>ANTIOQUIA</v>
          </cell>
          <cell r="E297" t="str">
            <v>ENVIGADO</v>
          </cell>
          <cell r="F297" t="str">
            <v>PARCELACIÓN TORRE LUNERA</v>
          </cell>
          <cell r="G297" t="str">
            <v>CENTRO POBLADO</v>
          </cell>
          <cell r="H297">
            <v>-75.521289298400006</v>
          </cell>
          <cell r="I297">
            <v>6.15414509982</v>
          </cell>
          <cell r="K297" t="str">
            <v>MUNICIPIO</v>
          </cell>
          <cell r="L297" t="str">
            <v>AREA METROPOLITANA DEL VALLE DE ABURRÁ</v>
          </cell>
        </row>
        <row r="298">
          <cell r="B298">
            <v>5266</v>
          </cell>
          <cell r="C298" t="str">
            <v>05266023</v>
          </cell>
          <cell r="D298" t="str">
            <v>ANTIOQUIA</v>
          </cell>
          <cell r="E298" t="str">
            <v>ENVIGADO</v>
          </cell>
          <cell r="F298" t="str">
            <v>PARCELACIÓN URBANIZACIÓN PAPIROS</v>
          </cell>
          <cell r="G298" t="str">
            <v>CENTRO POBLADO</v>
          </cell>
          <cell r="H298">
            <v>-75.523169225000004</v>
          </cell>
          <cell r="I298">
            <v>6.1477554157799998</v>
          </cell>
          <cell r="K298" t="str">
            <v>MUNICIPIO</v>
          </cell>
          <cell r="L298" t="str">
            <v>AREA METROPOLITANA DEL VALLE DE ABURRÁ</v>
          </cell>
        </row>
        <row r="299">
          <cell r="B299">
            <v>5266</v>
          </cell>
          <cell r="C299" t="str">
            <v>05266024</v>
          </cell>
          <cell r="D299" t="str">
            <v>ANTIOQUIA</v>
          </cell>
          <cell r="E299" t="str">
            <v>ENVIGADO</v>
          </cell>
          <cell r="F299" t="str">
            <v>PARCELACIÓN VERANDA</v>
          </cell>
          <cell r="G299" t="str">
            <v>CENTRO POBLADO</v>
          </cell>
          <cell r="H299">
            <v>-75.5292398988</v>
          </cell>
          <cell r="I299">
            <v>6.1424113366100004</v>
          </cell>
          <cell r="K299" t="str">
            <v>MUNICIPIO</v>
          </cell>
          <cell r="L299" t="str">
            <v>AREA METROPOLITANA DEL VALLE DE ABURRÁ</v>
          </cell>
        </row>
        <row r="300">
          <cell r="B300">
            <v>5266</v>
          </cell>
          <cell r="C300" t="str">
            <v>05266025</v>
          </cell>
          <cell r="D300" t="str">
            <v>ANTIOQUIA</v>
          </cell>
          <cell r="E300" t="str">
            <v>ENVIGADO</v>
          </cell>
          <cell r="F300" t="str">
            <v>PARCELACIÓN VILLAS DE LA CANDELARIA</v>
          </cell>
          <cell r="G300" t="str">
            <v>CENTRO POBLADO</v>
          </cell>
          <cell r="H300">
            <v>-75.550844644199998</v>
          </cell>
          <cell r="I300">
            <v>6.1556184078599996</v>
          </cell>
          <cell r="K300" t="str">
            <v>MUNICIPIO</v>
          </cell>
          <cell r="L300" t="str">
            <v>AREA METROPOLITANA DEL VALLE DE ABURRÁ</v>
          </cell>
        </row>
        <row r="301">
          <cell r="B301">
            <v>5282</v>
          </cell>
          <cell r="C301" t="str">
            <v>05282000</v>
          </cell>
          <cell r="D301" t="str">
            <v>ANTIOQUIA</v>
          </cell>
          <cell r="E301" t="str">
            <v>FREDONIA</v>
          </cell>
          <cell r="F301" t="str">
            <v>FREDONIA</v>
          </cell>
          <cell r="G301" t="str">
            <v>CABECERA MUNICIPAL</v>
          </cell>
          <cell r="H301">
            <v>-75.670506396899995</v>
          </cell>
          <cell r="I301">
            <v>5.9243680058799999</v>
          </cell>
          <cell r="K301" t="str">
            <v>MUNICIPIO</v>
          </cell>
        </row>
        <row r="302">
          <cell r="B302">
            <v>5282</v>
          </cell>
          <cell r="C302" t="str">
            <v>05282002</v>
          </cell>
          <cell r="D302" t="str">
            <v>ANTIOQUIA</v>
          </cell>
          <cell r="E302" t="str">
            <v>FREDONIA</v>
          </cell>
          <cell r="F302" t="str">
            <v>LOS PALOMOS</v>
          </cell>
          <cell r="G302" t="str">
            <v>CENTRO POBLADO</v>
          </cell>
          <cell r="H302">
            <v>-75.677121599399996</v>
          </cell>
          <cell r="I302">
            <v>5.9675356835300004</v>
          </cell>
          <cell r="K302" t="str">
            <v>MUNICIPIO</v>
          </cell>
        </row>
        <row r="303">
          <cell r="B303">
            <v>5282</v>
          </cell>
          <cell r="C303" t="str">
            <v>05282003</v>
          </cell>
          <cell r="D303" t="str">
            <v>ANTIOQUIA</v>
          </cell>
          <cell r="E303" t="str">
            <v>FREDONIA</v>
          </cell>
          <cell r="F303" t="str">
            <v>MINAS</v>
          </cell>
          <cell r="G303" t="str">
            <v>CENTRO POBLADO</v>
          </cell>
          <cell r="H303">
            <v>-75.737594322299998</v>
          </cell>
          <cell r="I303">
            <v>5.9263266654400004</v>
          </cell>
          <cell r="K303" t="str">
            <v>MUNICIPIO</v>
          </cell>
        </row>
        <row r="304">
          <cell r="B304">
            <v>5282</v>
          </cell>
          <cell r="C304" t="str">
            <v>05282004</v>
          </cell>
          <cell r="D304" t="str">
            <v>ANTIOQUIA</v>
          </cell>
          <cell r="E304" t="str">
            <v>FREDONIA</v>
          </cell>
          <cell r="F304" t="str">
            <v>PUENTE IGLESIAS</v>
          </cell>
          <cell r="G304" t="str">
            <v>CENTRO POBLADO</v>
          </cell>
          <cell r="H304">
            <v>-75.707473860500002</v>
          </cell>
          <cell r="I304">
            <v>5.8307038746800002</v>
          </cell>
          <cell r="K304" t="str">
            <v>MUNICIPIO</v>
          </cell>
        </row>
        <row r="305">
          <cell r="B305">
            <v>5282</v>
          </cell>
          <cell r="C305" t="str">
            <v>05282005</v>
          </cell>
          <cell r="D305" t="str">
            <v>ANTIOQUIA</v>
          </cell>
          <cell r="E305" t="str">
            <v>FREDONIA</v>
          </cell>
          <cell r="F305" t="str">
            <v>MARSELLA</v>
          </cell>
          <cell r="G305" t="str">
            <v>CENTRO POBLADO</v>
          </cell>
          <cell r="H305">
            <v>-75.687839221299996</v>
          </cell>
          <cell r="I305">
            <v>5.86293376288</v>
          </cell>
          <cell r="K305" t="str">
            <v>MUNICIPIO</v>
          </cell>
        </row>
        <row r="306">
          <cell r="B306">
            <v>5282</v>
          </cell>
          <cell r="C306" t="str">
            <v>05282008</v>
          </cell>
          <cell r="D306" t="str">
            <v>ANTIOQUIA</v>
          </cell>
          <cell r="E306" t="str">
            <v>FREDONIA</v>
          </cell>
          <cell r="F306" t="str">
            <v>EL ZANCUDO</v>
          </cell>
          <cell r="G306" t="str">
            <v>CENTRO POBLADO</v>
          </cell>
          <cell r="H306">
            <v>-75.656613812000003</v>
          </cell>
          <cell r="I306">
            <v>5.8908921105800003</v>
          </cell>
          <cell r="K306" t="str">
            <v>MUNICIPIO</v>
          </cell>
        </row>
        <row r="307">
          <cell r="B307">
            <v>5284</v>
          </cell>
          <cell r="C307" t="str">
            <v>05284000</v>
          </cell>
          <cell r="D307" t="str">
            <v>ANTIOQUIA</v>
          </cell>
          <cell r="E307" t="str">
            <v>FRONTINO</v>
          </cell>
          <cell r="F307" t="str">
            <v>FRONTINO</v>
          </cell>
          <cell r="G307" t="str">
            <v>CABECERA MUNICIPAL</v>
          </cell>
          <cell r="H307">
            <v>-76.130765138800001</v>
          </cell>
          <cell r="I307">
            <v>6.7760659116099999</v>
          </cell>
          <cell r="K307" t="str">
            <v>MUNICIPIO</v>
          </cell>
        </row>
        <row r="308">
          <cell r="B308">
            <v>5284</v>
          </cell>
          <cell r="C308" t="str">
            <v>05284001</v>
          </cell>
          <cell r="D308" t="str">
            <v>ANTIOQUIA</v>
          </cell>
          <cell r="E308" t="str">
            <v>FRONTINO</v>
          </cell>
          <cell r="F308" t="str">
            <v>CARAUTA</v>
          </cell>
          <cell r="G308" t="str">
            <v>CENTRO POBLADO</v>
          </cell>
          <cell r="H308">
            <v>-76.304560120800005</v>
          </cell>
          <cell r="I308">
            <v>6.6701319572899997</v>
          </cell>
          <cell r="K308" t="str">
            <v>MUNICIPIO</v>
          </cell>
        </row>
        <row r="309">
          <cell r="B309">
            <v>5284</v>
          </cell>
          <cell r="C309" t="str">
            <v>05284004</v>
          </cell>
          <cell r="D309" t="str">
            <v>ANTIOQUIA</v>
          </cell>
          <cell r="E309" t="str">
            <v>FRONTINO</v>
          </cell>
          <cell r="F309" t="str">
            <v>MURRI - LA BLANQUITA</v>
          </cell>
          <cell r="G309" t="str">
            <v>CENTRO POBLADO</v>
          </cell>
          <cell r="H309">
            <v>-76.367705503699995</v>
          </cell>
          <cell r="I309">
            <v>6.74312226208</v>
          </cell>
          <cell r="K309" t="str">
            <v>MUNICIPIO</v>
          </cell>
        </row>
        <row r="310">
          <cell r="B310">
            <v>5284</v>
          </cell>
          <cell r="C310" t="str">
            <v>05284005</v>
          </cell>
          <cell r="D310" t="str">
            <v>ANTIOQUIA</v>
          </cell>
          <cell r="E310" t="str">
            <v>FRONTINO</v>
          </cell>
          <cell r="F310" t="str">
            <v>MUSINGA - TABLADITO</v>
          </cell>
          <cell r="G310" t="str">
            <v>CENTRO POBLADO</v>
          </cell>
          <cell r="H310">
            <v>-76.204321287900001</v>
          </cell>
          <cell r="I310">
            <v>6.7729121933399998</v>
          </cell>
          <cell r="K310" t="str">
            <v>MUNICIPIO</v>
          </cell>
        </row>
        <row r="311">
          <cell r="B311">
            <v>5284</v>
          </cell>
          <cell r="C311" t="str">
            <v>05284006</v>
          </cell>
          <cell r="D311" t="str">
            <v>ANTIOQUIA</v>
          </cell>
          <cell r="E311" t="str">
            <v>FRONTINO</v>
          </cell>
          <cell r="F311" t="str">
            <v>NUTIBARA</v>
          </cell>
          <cell r="G311" t="str">
            <v>CENTRO POBLADO</v>
          </cell>
          <cell r="H311">
            <v>-76.247058351299998</v>
          </cell>
          <cell r="I311">
            <v>6.8051156162900002</v>
          </cell>
          <cell r="K311" t="str">
            <v>MUNICIPIO</v>
          </cell>
        </row>
        <row r="312">
          <cell r="B312">
            <v>5284</v>
          </cell>
          <cell r="C312" t="str">
            <v>05284007</v>
          </cell>
          <cell r="D312" t="str">
            <v>ANTIOQUIA</v>
          </cell>
          <cell r="E312" t="str">
            <v>FRONTINO</v>
          </cell>
          <cell r="F312" t="str">
            <v>PONTÓN</v>
          </cell>
          <cell r="G312" t="str">
            <v>CENTRO POBLADO</v>
          </cell>
          <cell r="H312">
            <v>-76.093590390399996</v>
          </cell>
          <cell r="I312">
            <v>6.7420016078899998</v>
          </cell>
          <cell r="K312" t="str">
            <v>MUNICIPIO</v>
          </cell>
        </row>
        <row r="313">
          <cell r="B313">
            <v>5284</v>
          </cell>
          <cell r="C313" t="str">
            <v>05284010</v>
          </cell>
          <cell r="D313" t="str">
            <v>ANTIOQUIA</v>
          </cell>
          <cell r="E313" t="str">
            <v>FRONTINO</v>
          </cell>
          <cell r="F313" t="str">
            <v>SAN LAZARO</v>
          </cell>
          <cell r="G313" t="str">
            <v>CENTRO POBLADO</v>
          </cell>
          <cell r="H313">
            <v>-76.1497407297</v>
          </cell>
          <cell r="I313">
            <v>6.7370421633699999</v>
          </cell>
          <cell r="K313" t="str">
            <v>MUNICIPIO</v>
          </cell>
        </row>
        <row r="314">
          <cell r="B314">
            <v>5284</v>
          </cell>
          <cell r="C314" t="str">
            <v>05284012</v>
          </cell>
          <cell r="D314" t="str">
            <v>ANTIOQUIA</v>
          </cell>
          <cell r="E314" t="str">
            <v>FRONTINO</v>
          </cell>
          <cell r="F314" t="str">
            <v>JENGAMECODA</v>
          </cell>
          <cell r="G314" t="str">
            <v>CENTRO POBLADO</v>
          </cell>
          <cell r="H314">
            <v>-76.3319975828</v>
          </cell>
          <cell r="I314">
            <v>6.6913639679700001</v>
          </cell>
          <cell r="K314" t="str">
            <v>MUNICIPIO</v>
          </cell>
        </row>
        <row r="315">
          <cell r="B315">
            <v>5306</v>
          </cell>
          <cell r="C315" t="str">
            <v>05306000</v>
          </cell>
          <cell r="D315" t="str">
            <v>ANTIOQUIA</v>
          </cell>
          <cell r="E315" t="str">
            <v>GIRALDO</v>
          </cell>
          <cell r="F315" t="str">
            <v>GIRALDO</v>
          </cell>
          <cell r="G315" t="str">
            <v>CABECERA MUNICIPAL</v>
          </cell>
          <cell r="H315">
            <v>-75.952157564499998</v>
          </cell>
          <cell r="I315">
            <v>6.6808080162800003</v>
          </cell>
          <cell r="K315" t="str">
            <v>MUNICIPIO</v>
          </cell>
        </row>
        <row r="316">
          <cell r="B316">
            <v>5306</v>
          </cell>
          <cell r="C316" t="str">
            <v>05306001</v>
          </cell>
          <cell r="D316" t="str">
            <v>ANTIOQUIA</v>
          </cell>
          <cell r="E316" t="str">
            <v>GIRALDO</v>
          </cell>
          <cell r="F316" t="str">
            <v>MANGLAR</v>
          </cell>
          <cell r="G316" t="str">
            <v>CENTRO POBLADO</v>
          </cell>
          <cell r="H316">
            <v>-75.948946280599998</v>
          </cell>
          <cell r="I316">
            <v>6.6943513350500004</v>
          </cell>
          <cell r="K316" t="str">
            <v>MUNICIPIO</v>
          </cell>
        </row>
        <row r="317">
          <cell r="B317">
            <v>5308</v>
          </cell>
          <cell r="C317" t="str">
            <v>05308000</v>
          </cell>
          <cell r="D317" t="str">
            <v>ANTIOQUIA</v>
          </cell>
          <cell r="E317" t="str">
            <v>GIRARDOTA</v>
          </cell>
          <cell r="F317" t="str">
            <v>GIRARDOTA</v>
          </cell>
          <cell r="G317" t="str">
            <v>CABECERA MUNICIPAL</v>
          </cell>
          <cell r="H317">
            <v>-75.444462208000004</v>
          </cell>
          <cell r="I317">
            <v>6.3796138341099997</v>
          </cell>
          <cell r="K317" t="str">
            <v>MUNICIPIO</v>
          </cell>
          <cell r="L317" t="str">
            <v>AREA METROPOLITANA DEL VALLE DE ABURRÁ</v>
          </cell>
        </row>
        <row r="318">
          <cell r="B318">
            <v>5308</v>
          </cell>
          <cell r="C318" t="str">
            <v>05308002</v>
          </cell>
          <cell r="D318" t="str">
            <v>ANTIOQUIA</v>
          </cell>
          <cell r="E318" t="str">
            <v>GIRARDOTA</v>
          </cell>
          <cell r="F318" t="str">
            <v>SAN ANDRÉS</v>
          </cell>
          <cell r="G318" t="str">
            <v>CENTRO POBLADO</v>
          </cell>
          <cell r="H318">
            <v>-75.440016948999997</v>
          </cell>
          <cell r="I318">
            <v>6.3987292182799997</v>
          </cell>
          <cell r="K318" t="str">
            <v>MUNICIPIO</v>
          </cell>
          <cell r="L318" t="str">
            <v>AREA METROPOLITANA DEL VALLE DE ABURRÁ</v>
          </cell>
        </row>
        <row r="319">
          <cell r="B319">
            <v>5308</v>
          </cell>
          <cell r="C319" t="str">
            <v>05308004</v>
          </cell>
          <cell r="D319" t="str">
            <v>ANTIOQUIA</v>
          </cell>
          <cell r="E319" t="str">
            <v>GIRARDOTA</v>
          </cell>
          <cell r="F319" t="str">
            <v>LA PALMA</v>
          </cell>
          <cell r="G319" t="str">
            <v>CENTRO POBLADO</v>
          </cell>
          <cell r="H319">
            <v>-75.428150892800005</v>
          </cell>
          <cell r="I319">
            <v>6.4072696651600003</v>
          </cell>
          <cell r="K319" t="str">
            <v>MUNICIPIO</v>
          </cell>
          <cell r="L319" t="str">
            <v>AREA METROPOLITANA DEL VALLE DE ABURRÁ</v>
          </cell>
        </row>
        <row r="320">
          <cell r="B320">
            <v>5308</v>
          </cell>
          <cell r="C320" t="str">
            <v>05308009</v>
          </cell>
          <cell r="D320" t="str">
            <v>ANTIOQUIA</v>
          </cell>
          <cell r="E320" t="str">
            <v>GIRARDOTA</v>
          </cell>
          <cell r="F320" t="str">
            <v>CABILDO</v>
          </cell>
          <cell r="G320" t="str">
            <v>CENTRO POBLADO</v>
          </cell>
          <cell r="H320">
            <v>-75.427159525199997</v>
          </cell>
          <cell r="I320">
            <v>6.3904918366299999</v>
          </cell>
          <cell r="K320" t="str">
            <v>MUNICIPIO</v>
          </cell>
          <cell r="L320" t="str">
            <v>AREA METROPOLITANA DEL VALLE DE ABURRÁ</v>
          </cell>
        </row>
        <row r="321">
          <cell r="B321">
            <v>5308</v>
          </cell>
          <cell r="C321" t="str">
            <v>05308010</v>
          </cell>
          <cell r="D321" t="str">
            <v>ANTIOQUIA</v>
          </cell>
          <cell r="E321" t="str">
            <v>GIRARDOTA</v>
          </cell>
          <cell r="F321" t="str">
            <v>LAS CUCHILLAS</v>
          </cell>
          <cell r="G321" t="str">
            <v>CENTRO POBLADO</v>
          </cell>
          <cell r="H321">
            <v>-75.455982324600001</v>
          </cell>
          <cell r="I321">
            <v>6.3687688142300001</v>
          </cell>
          <cell r="K321" t="str">
            <v>MUNICIPIO</v>
          </cell>
          <cell r="L321" t="str">
            <v>AREA METROPOLITANA DEL VALLE DE ABURRÁ</v>
          </cell>
        </row>
        <row r="322">
          <cell r="B322">
            <v>5308</v>
          </cell>
          <cell r="C322" t="str">
            <v>05308011</v>
          </cell>
          <cell r="D322" t="str">
            <v>ANTIOQUIA</v>
          </cell>
          <cell r="E322" t="str">
            <v>GIRARDOTA</v>
          </cell>
          <cell r="F322" t="str">
            <v>JAMUNDÍ - ESCUELAS</v>
          </cell>
          <cell r="G322" t="str">
            <v>CENTRO POBLADO</v>
          </cell>
          <cell r="H322">
            <v>-75.4367524882</v>
          </cell>
          <cell r="I322">
            <v>6.3664234677699998</v>
          </cell>
          <cell r="K322" t="str">
            <v>MUNICIPIO</v>
          </cell>
          <cell r="L322" t="str">
            <v>AREA METROPOLITANA DEL VALLE DE ABURRÁ</v>
          </cell>
        </row>
        <row r="323">
          <cell r="B323">
            <v>5308</v>
          </cell>
          <cell r="C323" t="str">
            <v>05308012</v>
          </cell>
          <cell r="D323" t="str">
            <v>ANTIOQUIA</v>
          </cell>
          <cell r="E323" t="str">
            <v>GIRARDOTA</v>
          </cell>
          <cell r="F323" t="str">
            <v>JUAN COJO</v>
          </cell>
          <cell r="G323" t="str">
            <v>CENTRO POBLADO</v>
          </cell>
          <cell r="H323">
            <v>-75.4556529794</v>
          </cell>
          <cell r="I323">
            <v>6.3600186886100003</v>
          </cell>
          <cell r="K323" t="str">
            <v>MUNICIPIO</v>
          </cell>
          <cell r="L323" t="str">
            <v>AREA METROPOLITANA DEL VALLE DE ABURRÁ</v>
          </cell>
        </row>
        <row r="324">
          <cell r="B324">
            <v>5308</v>
          </cell>
          <cell r="C324" t="str">
            <v>05308013</v>
          </cell>
          <cell r="D324" t="str">
            <v>ANTIOQUIA</v>
          </cell>
          <cell r="E324" t="str">
            <v>GIRARDOTA</v>
          </cell>
          <cell r="F324" t="str">
            <v>LA CALLE</v>
          </cell>
          <cell r="G324" t="str">
            <v>CENTRO POBLADO</v>
          </cell>
          <cell r="H324">
            <v>-75.433845845199997</v>
          </cell>
          <cell r="I324">
            <v>6.4032946131599999</v>
          </cell>
          <cell r="K324" t="str">
            <v>MUNICIPIO</v>
          </cell>
          <cell r="L324" t="str">
            <v>AREA METROPOLITANA DEL VALLE DE ABURRÁ</v>
          </cell>
        </row>
        <row r="325">
          <cell r="B325">
            <v>5308</v>
          </cell>
          <cell r="C325" t="str">
            <v>05308014</v>
          </cell>
          <cell r="D325" t="str">
            <v>ANTIOQUIA</v>
          </cell>
          <cell r="E325" t="str">
            <v>GIRARDOTA</v>
          </cell>
          <cell r="F325" t="str">
            <v>SAN ESTEBAN</v>
          </cell>
          <cell r="G325" t="str">
            <v>CENTRO POBLADO</v>
          </cell>
          <cell r="H325">
            <v>-75.468130831799996</v>
          </cell>
          <cell r="I325">
            <v>6.38572197459</v>
          </cell>
          <cell r="K325" t="str">
            <v>MUNICIPIO</v>
          </cell>
          <cell r="L325" t="str">
            <v>AREA METROPOLITANA DEL VALLE DE ABURRÁ</v>
          </cell>
        </row>
        <row r="326">
          <cell r="B326">
            <v>5308</v>
          </cell>
          <cell r="C326" t="str">
            <v>05308015</v>
          </cell>
          <cell r="D326" t="str">
            <v>ANTIOQUIA</v>
          </cell>
          <cell r="E326" t="str">
            <v>GIRARDOTA</v>
          </cell>
          <cell r="F326" t="str">
            <v>EL PARAISO</v>
          </cell>
          <cell r="G326" t="str">
            <v>CENTRO POBLADO</v>
          </cell>
          <cell r="H326">
            <v>-75.463006584699997</v>
          </cell>
          <cell r="I326">
            <v>6.3881051393400003</v>
          </cell>
          <cell r="K326" t="str">
            <v>MUNICIPIO</v>
          </cell>
          <cell r="L326" t="str">
            <v>AREA METROPOLITANA DEL VALLE DE ABURRÁ</v>
          </cell>
        </row>
        <row r="327">
          <cell r="B327">
            <v>5308</v>
          </cell>
          <cell r="C327" t="str">
            <v>05308016</v>
          </cell>
          <cell r="D327" t="str">
            <v>ANTIOQUIA</v>
          </cell>
          <cell r="E327" t="str">
            <v>GIRARDOTA</v>
          </cell>
          <cell r="F327" t="str">
            <v>JAMUNDÍ - RIELES</v>
          </cell>
          <cell r="G327" t="str">
            <v>CENTRO POBLADO</v>
          </cell>
          <cell r="H327">
            <v>-75.434941624199993</v>
          </cell>
          <cell r="I327">
            <v>6.3690235903700003</v>
          </cell>
          <cell r="K327" t="str">
            <v>MUNICIPIO</v>
          </cell>
          <cell r="L327" t="str">
            <v>AREA METROPOLITANA DEL VALLE DE ABURRÁ</v>
          </cell>
        </row>
        <row r="328">
          <cell r="B328">
            <v>5308</v>
          </cell>
          <cell r="C328" t="str">
            <v>05308017</v>
          </cell>
          <cell r="D328" t="str">
            <v>ANTIOQUIA</v>
          </cell>
          <cell r="E328" t="str">
            <v>GIRARDOTA</v>
          </cell>
          <cell r="F328" t="str">
            <v>LOMA DE LOS OCHOA</v>
          </cell>
          <cell r="G328" t="str">
            <v>CENTRO POBLADO</v>
          </cell>
          <cell r="H328">
            <v>-75.455861887400005</v>
          </cell>
          <cell r="I328">
            <v>6.3908177959000003</v>
          </cell>
          <cell r="K328" t="str">
            <v>MUNICIPIO</v>
          </cell>
          <cell r="L328" t="str">
            <v>AREA METROPOLITANA DEL VALLE DE ABURRÁ</v>
          </cell>
        </row>
        <row r="329">
          <cell r="B329">
            <v>5310</v>
          </cell>
          <cell r="C329" t="str">
            <v>05310000</v>
          </cell>
          <cell r="D329" t="str">
            <v>ANTIOQUIA</v>
          </cell>
          <cell r="E329" t="str">
            <v>GÓMEZ PLATA</v>
          </cell>
          <cell r="F329" t="str">
            <v>GÓMEZ PLATA</v>
          </cell>
          <cell r="G329" t="str">
            <v>CABECERA MUNICIPAL</v>
          </cell>
          <cell r="H329">
            <v>-75.220038198099999</v>
          </cell>
          <cell r="I329">
            <v>6.6832875856499996</v>
          </cell>
          <cell r="K329" t="str">
            <v>MUNICIPIO</v>
          </cell>
        </row>
        <row r="330">
          <cell r="B330">
            <v>5310</v>
          </cell>
          <cell r="C330" t="str">
            <v>05310001</v>
          </cell>
          <cell r="D330" t="str">
            <v>ANTIOQUIA</v>
          </cell>
          <cell r="E330" t="str">
            <v>GÓMEZ PLATA</v>
          </cell>
          <cell r="F330" t="str">
            <v>EL SALTO</v>
          </cell>
          <cell r="G330" t="str">
            <v>CENTRO POBLADO</v>
          </cell>
          <cell r="H330">
            <v>-75.238486476899993</v>
          </cell>
          <cell r="I330">
            <v>6.78263000927</v>
          </cell>
          <cell r="K330" t="str">
            <v>MUNICIPIO</v>
          </cell>
        </row>
        <row r="331">
          <cell r="B331">
            <v>5310</v>
          </cell>
          <cell r="C331" t="str">
            <v>05310002</v>
          </cell>
          <cell r="D331" t="str">
            <v>ANTIOQUIA</v>
          </cell>
          <cell r="E331" t="str">
            <v>GÓMEZ PLATA</v>
          </cell>
          <cell r="F331" t="str">
            <v>SAN MATÍAS</v>
          </cell>
          <cell r="G331" t="str">
            <v>CENTRO POBLADO</v>
          </cell>
          <cell r="H331">
            <v>-75.192819602100002</v>
          </cell>
          <cell r="I331">
            <v>6.7699126251699999</v>
          </cell>
          <cell r="K331" t="str">
            <v>MUNICIPIO</v>
          </cell>
        </row>
        <row r="332">
          <cell r="B332">
            <v>5310</v>
          </cell>
          <cell r="C332" t="str">
            <v>05310004</v>
          </cell>
          <cell r="D332" t="str">
            <v>ANTIOQUIA</v>
          </cell>
          <cell r="E332" t="str">
            <v>GÓMEZ PLATA</v>
          </cell>
          <cell r="F332" t="str">
            <v>VEGA DE BOTERO</v>
          </cell>
          <cell r="G332" t="str">
            <v>CENTRO POBLADO</v>
          </cell>
          <cell r="H332">
            <v>-75.137885326100005</v>
          </cell>
          <cell r="I332">
            <v>6.7306546251099997</v>
          </cell>
          <cell r="K332" t="str">
            <v>MUNICIPIO</v>
          </cell>
        </row>
        <row r="333">
          <cell r="B333">
            <v>5313</v>
          </cell>
          <cell r="C333" t="str">
            <v>05313000</v>
          </cell>
          <cell r="D333" t="str">
            <v>ANTIOQUIA</v>
          </cell>
          <cell r="E333" t="str">
            <v>GRANADA</v>
          </cell>
          <cell r="F333" t="str">
            <v>GRANADA</v>
          </cell>
          <cell r="G333" t="str">
            <v>CABECERA MUNICIPAL</v>
          </cell>
          <cell r="H333">
            <v>-75.184445082899998</v>
          </cell>
          <cell r="I333">
            <v>6.1428966665500004</v>
          </cell>
          <cell r="K333" t="str">
            <v>MUNICIPIO</v>
          </cell>
        </row>
        <row r="334">
          <cell r="B334">
            <v>5313</v>
          </cell>
          <cell r="C334" t="str">
            <v>05313001</v>
          </cell>
          <cell r="D334" t="str">
            <v>ANTIOQUIA</v>
          </cell>
          <cell r="E334" t="str">
            <v>GRANADA</v>
          </cell>
          <cell r="F334" t="str">
            <v>SANTA ANA</v>
          </cell>
          <cell r="G334" t="str">
            <v>CENTRO POBLADO</v>
          </cell>
          <cell r="H334">
            <v>-75.101084783800005</v>
          </cell>
          <cell r="I334">
            <v>6.0733434079700004</v>
          </cell>
          <cell r="K334" t="str">
            <v>MUNICIPIO</v>
          </cell>
        </row>
        <row r="335">
          <cell r="B335">
            <v>5313</v>
          </cell>
          <cell r="C335" t="str">
            <v>05313004</v>
          </cell>
          <cell r="D335" t="str">
            <v>ANTIOQUIA</v>
          </cell>
          <cell r="E335" t="str">
            <v>GRANADA</v>
          </cell>
          <cell r="F335" t="str">
            <v>LOS MEDIOS</v>
          </cell>
          <cell r="G335" t="str">
            <v>CENTRO POBLADO</v>
          </cell>
          <cell r="H335">
            <v>-75.085798395500007</v>
          </cell>
          <cell r="I335">
            <v>6.1384157243099997</v>
          </cell>
          <cell r="K335" t="str">
            <v>MUNICIPIO</v>
          </cell>
        </row>
        <row r="336">
          <cell r="B336">
            <v>5315</v>
          </cell>
          <cell r="C336" t="str">
            <v>05315000</v>
          </cell>
          <cell r="D336" t="str">
            <v>ANTIOQUIA</v>
          </cell>
          <cell r="E336" t="str">
            <v>GUADALUPE</v>
          </cell>
          <cell r="F336" t="str">
            <v>GUADALUPE</v>
          </cell>
          <cell r="G336" t="str">
            <v>CABECERA MUNICIPAL</v>
          </cell>
          <cell r="H336">
            <v>-75.240018590700004</v>
          </cell>
          <cell r="I336">
            <v>6.8142634553899999</v>
          </cell>
          <cell r="K336" t="str">
            <v>MUNICIPIO</v>
          </cell>
        </row>
        <row r="337">
          <cell r="B337">
            <v>5315</v>
          </cell>
          <cell r="C337" t="str">
            <v>05315002</v>
          </cell>
          <cell r="D337" t="str">
            <v>ANTIOQUIA</v>
          </cell>
          <cell r="E337" t="str">
            <v>GUADALUPE</v>
          </cell>
          <cell r="F337" t="str">
            <v>GUANTEROS</v>
          </cell>
          <cell r="G337" t="str">
            <v>CENTRO POBLADO</v>
          </cell>
          <cell r="H337">
            <v>-75.217076389799999</v>
          </cell>
          <cell r="I337">
            <v>6.8438749755500004</v>
          </cell>
          <cell r="K337" t="str">
            <v>MUNICIPIO</v>
          </cell>
        </row>
        <row r="338">
          <cell r="B338">
            <v>5315</v>
          </cell>
          <cell r="C338" t="str">
            <v>05315007</v>
          </cell>
          <cell r="D338" t="str">
            <v>ANTIOQUIA</v>
          </cell>
          <cell r="E338" t="str">
            <v>GUADALUPE</v>
          </cell>
          <cell r="F338" t="str">
            <v>GUADALUPE IV</v>
          </cell>
          <cell r="G338" t="str">
            <v>CENTRO POBLADO</v>
          </cell>
          <cell r="H338">
            <v>-75.2032343873</v>
          </cell>
          <cell r="I338">
            <v>6.82768165329</v>
          </cell>
          <cell r="K338" t="str">
            <v>MUNICIPIO</v>
          </cell>
        </row>
        <row r="339">
          <cell r="B339">
            <v>5315</v>
          </cell>
          <cell r="C339" t="str">
            <v>05315008</v>
          </cell>
          <cell r="D339" t="str">
            <v>ANTIOQUIA</v>
          </cell>
          <cell r="E339" t="str">
            <v>GUADALUPE</v>
          </cell>
          <cell r="F339" t="str">
            <v>BARRIO NUEVO</v>
          </cell>
          <cell r="G339" t="str">
            <v>CENTRO POBLADO</v>
          </cell>
          <cell r="H339">
            <v>-75.199588286600004</v>
          </cell>
          <cell r="I339">
            <v>6.8341343717000003</v>
          </cell>
          <cell r="K339" t="str">
            <v>MUNICIPIO</v>
          </cell>
        </row>
        <row r="340">
          <cell r="B340">
            <v>5315</v>
          </cell>
          <cell r="C340" t="str">
            <v>05315009</v>
          </cell>
          <cell r="D340" t="str">
            <v>ANTIOQUIA</v>
          </cell>
          <cell r="E340" t="str">
            <v>GUADALUPE</v>
          </cell>
          <cell r="F340" t="str">
            <v>EL MACHETE</v>
          </cell>
          <cell r="G340" t="str">
            <v>CENTRO POBLADO</v>
          </cell>
          <cell r="H340">
            <v>-75.213617969500007</v>
          </cell>
          <cell r="I340">
            <v>6.8096858720100002</v>
          </cell>
          <cell r="K340" t="str">
            <v>MUNICIPIO</v>
          </cell>
        </row>
        <row r="341">
          <cell r="B341">
            <v>5318</v>
          </cell>
          <cell r="C341" t="str">
            <v>05318000</v>
          </cell>
          <cell r="D341" t="str">
            <v>ANTIOQUIA</v>
          </cell>
          <cell r="E341" t="str">
            <v>GUARNE</v>
          </cell>
          <cell r="F341" t="str">
            <v>GUARNE</v>
          </cell>
          <cell r="G341" t="str">
            <v>CABECERA MUNICIPAL</v>
          </cell>
          <cell r="H341">
            <v>-75.441653922</v>
          </cell>
          <cell r="I341">
            <v>6.2780640766999998</v>
          </cell>
          <cell r="K341" t="str">
            <v>MUNICIPIO</v>
          </cell>
        </row>
        <row r="342">
          <cell r="B342">
            <v>5318</v>
          </cell>
          <cell r="C342" t="str">
            <v>05318006</v>
          </cell>
          <cell r="D342" t="str">
            <v>ANTIOQUIA</v>
          </cell>
          <cell r="E342" t="str">
            <v>GUARNE</v>
          </cell>
          <cell r="F342" t="str">
            <v>CHAPARRAL</v>
          </cell>
          <cell r="G342" t="str">
            <v>CENTRO POBLADO</v>
          </cell>
          <cell r="H342">
            <v>-75.397882342399996</v>
          </cell>
          <cell r="I342">
            <v>6.2304179902000003</v>
          </cell>
          <cell r="K342" t="str">
            <v>MUNICIPIO</v>
          </cell>
        </row>
        <row r="343">
          <cell r="B343">
            <v>5318</v>
          </cell>
          <cell r="C343" t="str">
            <v>05318007</v>
          </cell>
          <cell r="D343" t="str">
            <v>ANTIOQUIA</v>
          </cell>
          <cell r="E343" t="str">
            <v>GUARNE</v>
          </cell>
          <cell r="F343" t="str">
            <v>SAN IGNACIO</v>
          </cell>
          <cell r="G343" t="str">
            <v>CENTRO POBLADO</v>
          </cell>
          <cell r="H343">
            <v>-75.482226630200003</v>
          </cell>
          <cell r="I343">
            <v>6.2095318544099998</v>
          </cell>
          <cell r="K343" t="str">
            <v>MUNICIPIO</v>
          </cell>
        </row>
        <row r="344">
          <cell r="B344">
            <v>5321</v>
          </cell>
          <cell r="C344" t="str">
            <v>05321000</v>
          </cell>
          <cell r="D344" t="str">
            <v>ANTIOQUIA</v>
          </cell>
          <cell r="E344" t="str">
            <v>GUATAPÉ</v>
          </cell>
          <cell r="F344" t="str">
            <v>GUATAPÉ</v>
          </cell>
          <cell r="G344" t="str">
            <v>CABECERA MUNICIPAL</v>
          </cell>
          <cell r="H344">
            <v>-75.162292589200007</v>
          </cell>
          <cell r="I344">
            <v>6.2325927073900003</v>
          </cell>
          <cell r="K344" t="str">
            <v>MUNICIPIO</v>
          </cell>
        </row>
        <row r="345">
          <cell r="B345">
            <v>5321</v>
          </cell>
          <cell r="C345" t="str">
            <v>05321001</v>
          </cell>
          <cell r="D345" t="str">
            <v>ANTIOQUIA</v>
          </cell>
          <cell r="E345" t="str">
            <v>GUATAPÉ</v>
          </cell>
          <cell r="F345" t="str">
            <v>EL ROBLE</v>
          </cell>
          <cell r="G345" t="str">
            <v>CENTRO POBLADO</v>
          </cell>
          <cell r="H345">
            <v>-75.153020682399998</v>
          </cell>
          <cell r="I345">
            <v>6.2387002192400001</v>
          </cell>
          <cell r="K345" t="str">
            <v>MUNICIPIO</v>
          </cell>
        </row>
        <row r="346">
          <cell r="B346">
            <v>5347</v>
          </cell>
          <cell r="C346" t="str">
            <v>05347000</v>
          </cell>
          <cell r="D346" t="str">
            <v>ANTIOQUIA</v>
          </cell>
          <cell r="E346" t="str">
            <v>HELICONIA</v>
          </cell>
          <cell r="F346" t="str">
            <v>HELICONIA</v>
          </cell>
          <cell r="G346" t="str">
            <v>CABECERA MUNICIPAL</v>
          </cell>
          <cell r="H346">
            <v>-75.734322383700004</v>
          </cell>
          <cell r="I346">
            <v>6.2067574611899996</v>
          </cell>
          <cell r="K346" t="str">
            <v>MUNICIPIO</v>
          </cell>
        </row>
        <row r="347">
          <cell r="B347">
            <v>5347</v>
          </cell>
          <cell r="C347" t="str">
            <v>05347001</v>
          </cell>
          <cell r="D347" t="str">
            <v>ANTIOQUIA</v>
          </cell>
          <cell r="E347" t="str">
            <v>HELICONIA</v>
          </cell>
          <cell r="F347" t="str">
            <v>ALTO DEL CORRAL</v>
          </cell>
          <cell r="G347" t="str">
            <v>CENTRO POBLADO</v>
          </cell>
          <cell r="H347">
            <v>-75.774549458099997</v>
          </cell>
          <cell r="I347">
            <v>6.2057124471699998</v>
          </cell>
          <cell r="K347" t="str">
            <v>MUNICIPIO</v>
          </cell>
        </row>
        <row r="348">
          <cell r="B348">
            <v>5347</v>
          </cell>
          <cell r="C348" t="str">
            <v>05347002</v>
          </cell>
          <cell r="D348" t="str">
            <v>ANTIOQUIA</v>
          </cell>
          <cell r="E348" t="str">
            <v>HELICONIA</v>
          </cell>
          <cell r="F348" t="str">
            <v>PUEBLITO</v>
          </cell>
          <cell r="G348" t="str">
            <v>CENTRO POBLADO</v>
          </cell>
          <cell r="H348">
            <v>-75.721161020500006</v>
          </cell>
          <cell r="I348">
            <v>6.1671072892699996</v>
          </cell>
          <cell r="K348" t="str">
            <v>MUNICIPIO</v>
          </cell>
        </row>
        <row r="349">
          <cell r="B349">
            <v>5347</v>
          </cell>
          <cell r="C349" t="str">
            <v>05347003</v>
          </cell>
          <cell r="D349" t="str">
            <v>ANTIOQUIA</v>
          </cell>
          <cell r="E349" t="str">
            <v>HELICONIA</v>
          </cell>
          <cell r="F349" t="str">
            <v>LLANOS DE SAN JOSÉ</v>
          </cell>
          <cell r="G349" t="str">
            <v>CENTRO POBLADO</v>
          </cell>
          <cell r="H349">
            <v>-75.750291841299997</v>
          </cell>
          <cell r="I349">
            <v>6.2510847516599997</v>
          </cell>
          <cell r="K349" t="str">
            <v>MUNICIPIO</v>
          </cell>
        </row>
        <row r="350">
          <cell r="B350">
            <v>5347</v>
          </cell>
          <cell r="C350" t="str">
            <v>05347009</v>
          </cell>
          <cell r="D350" t="str">
            <v>ANTIOQUIA</v>
          </cell>
          <cell r="E350" t="str">
            <v>HELICONIA</v>
          </cell>
          <cell r="F350" t="str">
            <v>GUAMAL</v>
          </cell>
          <cell r="G350" t="str">
            <v>CENTRO POBLADO</v>
          </cell>
          <cell r="H350">
            <v>-75.739853385999993</v>
          </cell>
          <cell r="I350">
            <v>6.1614807141599996</v>
          </cell>
          <cell r="K350" t="str">
            <v>MUNICIPIO</v>
          </cell>
        </row>
        <row r="351">
          <cell r="B351">
            <v>5353</v>
          </cell>
          <cell r="C351" t="str">
            <v>05353000</v>
          </cell>
          <cell r="D351" t="str">
            <v>ANTIOQUIA</v>
          </cell>
          <cell r="E351" t="str">
            <v>HISPANIA</v>
          </cell>
          <cell r="F351" t="str">
            <v>HISPANIA</v>
          </cell>
          <cell r="G351" t="str">
            <v>CABECERA MUNICIPAL</v>
          </cell>
          <cell r="H351">
            <v>-75.906588265300002</v>
          </cell>
          <cell r="I351">
            <v>5.7994615751899996</v>
          </cell>
          <cell r="K351" t="str">
            <v>MUNICIPIO</v>
          </cell>
        </row>
        <row r="352">
          <cell r="B352">
            <v>5360</v>
          </cell>
          <cell r="C352" t="str">
            <v>05360000</v>
          </cell>
          <cell r="D352" t="str">
            <v>ANTIOQUIA</v>
          </cell>
          <cell r="E352" t="str">
            <v>ITAGÜÍ</v>
          </cell>
          <cell r="F352" t="str">
            <v>ITAGÜÍ</v>
          </cell>
          <cell r="G352" t="str">
            <v>CABECERA MUNICIPAL</v>
          </cell>
          <cell r="H352">
            <v>-75.614358714199994</v>
          </cell>
          <cell r="I352">
            <v>6.1695976289300001</v>
          </cell>
          <cell r="K352" t="str">
            <v>MUNICIPIO</v>
          </cell>
          <cell r="L352" t="str">
            <v>AREA METROPOLITANA DEL VALLE DE ABURRÁ</v>
          </cell>
        </row>
        <row r="353">
          <cell r="B353">
            <v>5360</v>
          </cell>
          <cell r="C353" t="str">
            <v>05360001</v>
          </cell>
          <cell r="D353" t="str">
            <v>ANTIOQUIA</v>
          </cell>
          <cell r="E353" t="str">
            <v>ITAGÜÍ</v>
          </cell>
          <cell r="F353" t="str">
            <v>LOS GÓMEZ</v>
          </cell>
          <cell r="G353" t="str">
            <v>CENTRO POBLADO</v>
          </cell>
          <cell r="H353">
            <v>-75.610901309200003</v>
          </cell>
          <cell r="I353">
            <v>6.1911005458500004</v>
          </cell>
          <cell r="K353" t="str">
            <v>MUNICIPIO</v>
          </cell>
          <cell r="L353" t="str">
            <v>AREA METROPOLITANA DEL VALLE DE ABURRÁ</v>
          </cell>
        </row>
        <row r="354">
          <cell r="B354">
            <v>5360</v>
          </cell>
          <cell r="C354" t="str">
            <v>05360003</v>
          </cell>
          <cell r="D354" t="str">
            <v>ANTIOQUIA</v>
          </cell>
          <cell r="E354" t="str">
            <v>ITAGÜÍ</v>
          </cell>
          <cell r="F354" t="str">
            <v>EL AJIZAL</v>
          </cell>
          <cell r="G354" t="str">
            <v>CENTRO POBLADO</v>
          </cell>
          <cell r="H354">
            <v>-75.6070078698</v>
          </cell>
          <cell r="I354">
            <v>6.1940628461199996</v>
          </cell>
          <cell r="K354" t="str">
            <v>MUNICIPIO</v>
          </cell>
          <cell r="L354" t="str">
            <v>AREA METROPOLITANA DEL VALLE DE ABURRÁ</v>
          </cell>
        </row>
        <row r="355">
          <cell r="B355">
            <v>5360</v>
          </cell>
          <cell r="C355" t="str">
            <v>05360006</v>
          </cell>
          <cell r="D355" t="str">
            <v>ANTIOQUIA</v>
          </cell>
          <cell r="E355" t="str">
            <v>ITAGÜÍ</v>
          </cell>
          <cell r="F355" t="str">
            <v>EL PEDREGAL</v>
          </cell>
          <cell r="G355" t="str">
            <v>CENTRO POBLADO</v>
          </cell>
          <cell r="H355">
            <v>-75.617320117800006</v>
          </cell>
          <cell r="I355">
            <v>6.1893376453200002</v>
          </cell>
          <cell r="K355" t="str">
            <v>MUNICIPIO</v>
          </cell>
          <cell r="L355" t="str">
            <v>AREA METROPOLITANA DEL VALLE DE ABURRÁ</v>
          </cell>
        </row>
        <row r="356">
          <cell r="B356">
            <v>5360</v>
          </cell>
          <cell r="C356" t="str">
            <v>05360012</v>
          </cell>
          <cell r="D356" t="str">
            <v>ANTIOQUIA</v>
          </cell>
          <cell r="E356" t="str">
            <v>ITAGÜÍ</v>
          </cell>
          <cell r="F356" t="str">
            <v>EL PORVENIR</v>
          </cell>
          <cell r="G356" t="str">
            <v>CENTRO POBLADO</v>
          </cell>
          <cell r="H356">
            <v>-75.600075643699995</v>
          </cell>
          <cell r="I356">
            <v>6.1949159574100001</v>
          </cell>
          <cell r="K356" t="str">
            <v>MUNICIPIO</v>
          </cell>
          <cell r="L356" t="str">
            <v>AREA METROPOLITANA DEL VALLE DE ABURRÁ</v>
          </cell>
        </row>
        <row r="357">
          <cell r="B357">
            <v>5360</v>
          </cell>
          <cell r="C357" t="str">
            <v>05360013</v>
          </cell>
          <cell r="D357" t="str">
            <v>ANTIOQUIA</v>
          </cell>
          <cell r="E357" t="str">
            <v>ITAGÜÍ</v>
          </cell>
          <cell r="F357" t="str">
            <v>EL PROGRESO</v>
          </cell>
          <cell r="G357" t="str">
            <v>CENTRO POBLADO</v>
          </cell>
          <cell r="H357">
            <v>-75.614405940300003</v>
          </cell>
          <cell r="I357">
            <v>6.1859307660900003</v>
          </cell>
          <cell r="K357" t="str">
            <v>MUNICIPIO</v>
          </cell>
          <cell r="L357" t="str">
            <v>AREA METROPOLITANA DEL VALLE DE ABURRÁ</v>
          </cell>
        </row>
        <row r="358">
          <cell r="B358">
            <v>5360</v>
          </cell>
          <cell r="C358" t="str">
            <v>05360014</v>
          </cell>
          <cell r="D358" t="str">
            <v>ANTIOQUIA</v>
          </cell>
          <cell r="E358" t="str">
            <v>ITAGÜÍ</v>
          </cell>
          <cell r="F358" t="str">
            <v>LA MARÍA</v>
          </cell>
          <cell r="G358" t="str">
            <v>CENTRO POBLADO</v>
          </cell>
          <cell r="H358">
            <v>-75.627151439900004</v>
          </cell>
          <cell r="I358">
            <v>6.1782610697899996</v>
          </cell>
          <cell r="K358" t="str">
            <v>MUNICIPIO</v>
          </cell>
          <cell r="L358" t="str">
            <v>AREA METROPOLITANA DEL VALLE DE ABURRÁ</v>
          </cell>
        </row>
        <row r="359">
          <cell r="B359">
            <v>5361</v>
          </cell>
          <cell r="C359" t="str">
            <v>05361000</v>
          </cell>
          <cell r="D359" t="str">
            <v>ANTIOQUIA</v>
          </cell>
          <cell r="E359" t="str">
            <v>ITUANGO</v>
          </cell>
          <cell r="F359" t="str">
            <v>ITUANGO</v>
          </cell>
          <cell r="G359" t="str">
            <v>CABECERA MUNICIPAL</v>
          </cell>
          <cell r="H359">
            <v>-75.764673165399998</v>
          </cell>
          <cell r="I359">
            <v>7.1716290299600001</v>
          </cell>
          <cell r="K359" t="str">
            <v>MUNICIPIO</v>
          </cell>
        </row>
        <row r="360">
          <cell r="B360">
            <v>5361</v>
          </cell>
          <cell r="C360" t="str">
            <v>05361002</v>
          </cell>
          <cell r="D360" t="str">
            <v>ANTIOQUIA</v>
          </cell>
          <cell r="E360" t="str">
            <v>ITUANGO</v>
          </cell>
          <cell r="F360" t="str">
            <v>EL ARO - BUILÓPOLIS</v>
          </cell>
          <cell r="G360" t="str">
            <v>CENTRO POBLADO</v>
          </cell>
          <cell r="H360">
            <v>-75.5192581373</v>
          </cell>
          <cell r="I360">
            <v>7.2491295344999997</v>
          </cell>
          <cell r="K360" t="str">
            <v>MUNICIPIO</v>
          </cell>
        </row>
        <row r="361">
          <cell r="B361">
            <v>5361</v>
          </cell>
          <cell r="C361" t="str">
            <v>05361003</v>
          </cell>
          <cell r="D361" t="str">
            <v>ANTIOQUIA</v>
          </cell>
          <cell r="E361" t="str">
            <v>ITUANGO</v>
          </cell>
          <cell r="F361" t="str">
            <v>LA GRANJA</v>
          </cell>
          <cell r="G361" t="str">
            <v>CENTRO POBLADO</v>
          </cell>
          <cell r="H361">
            <v>-75.722300383299995</v>
          </cell>
          <cell r="I361">
            <v>7.2867215494600002</v>
          </cell>
          <cell r="K361" t="str">
            <v>MUNICIPIO</v>
          </cell>
        </row>
        <row r="362">
          <cell r="B362">
            <v>5361</v>
          </cell>
          <cell r="C362" t="str">
            <v>05361004</v>
          </cell>
          <cell r="D362" t="str">
            <v>ANTIOQUIA</v>
          </cell>
          <cell r="E362" t="str">
            <v>ITUANGO</v>
          </cell>
          <cell r="F362" t="str">
            <v>PASCUITA</v>
          </cell>
          <cell r="G362" t="str">
            <v>CENTRO POBLADO</v>
          </cell>
          <cell r="H362">
            <v>-75.653745806499998</v>
          </cell>
          <cell r="I362">
            <v>7.19129847564</v>
          </cell>
          <cell r="K362" t="str">
            <v>MUNICIPIO</v>
          </cell>
        </row>
        <row r="363">
          <cell r="B363">
            <v>5361</v>
          </cell>
          <cell r="C363" t="str">
            <v>05361005</v>
          </cell>
          <cell r="D363" t="str">
            <v>ANTIOQUIA</v>
          </cell>
          <cell r="E363" t="str">
            <v>ITUANGO</v>
          </cell>
          <cell r="F363" t="str">
            <v>SANTA ANA</v>
          </cell>
          <cell r="G363" t="str">
            <v>CENTRO POBLADO</v>
          </cell>
          <cell r="H363">
            <v>-75.869171850200004</v>
          </cell>
          <cell r="I363">
            <v>7.1628394312900001</v>
          </cell>
          <cell r="K363" t="str">
            <v>MUNICIPIO</v>
          </cell>
        </row>
        <row r="364">
          <cell r="B364">
            <v>5361</v>
          </cell>
          <cell r="C364" t="str">
            <v>05361006</v>
          </cell>
          <cell r="D364" t="str">
            <v>ANTIOQUIA</v>
          </cell>
          <cell r="E364" t="str">
            <v>ITUANGO</v>
          </cell>
          <cell r="F364" t="str">
            <v>SANTA LUCÍA</v>
          </cell>
          <cell r="G364" t="str">
            <v>CENTRO POBLADO</v>
          </cell>
          <cell r="H364">
            <v>-75.825214138800007</v>
          </cell>
          <cell r="I364">
            <v>7.3139407011999999</v>
          </cell>
          <cell r="K364" t="str">
            <v>MUNICIPIO</v>
          </cell>
        </row>
        <row r="365">
          <cell r="B365">
            <v>5361</v>
          </cell>
          <cell r="C365" t="str">
            <v>05361007</v>
          </cell>
          <cell r="D365" t="str">
            <v>ANTIOQUIA</v>
          </cell>
          <cell r="E365" t="str">
            <v>ITUANGO</v>
          </cell>
          <cell r="F365" t="str">
            <v>SANTA RITA</v>
          </cell>
          <cell r="G365" t="str">
            <v>CENTRO POBLADO</v>
          </cell>
          <cell r="H365">
            <v>-75.615738647399994</v>
          </cell>
          <cell r="I365">
            <v>7.3197703836999999</v>
          </cell>
          <cell r="K365" t="str">
            <v>MUNICIPIO</v>
          </cell>
        </row>
        <row r="366">
          <cell r="B366">
            <v>5361</v>
          </cell>
          <cell r="C366" t="str">
            <v>05361018</v>
          </cell>
          <cell r="D366" t="str">
            <v>ANTIOQUIA</v>
          </cell>
          <cell r="E366" t="str">
            <v>ITUANGO</v>
          </cell>
          <cell r="F366" t="str">
            <v>PÍO X</v>
          </cell>
          <cell r="G366" t="str">
            <v>CENTRO POBLADO</v>
          </cell>
          <cell r="H366">
            <v>-75.764838361900004</v>
          </cell>
          <cell r="I366">
            <v>7.1831112284999996</v>
          </cell>
          <cell r="K366" t="str">
            <v>MUNICIPIO</v>
          </cell>
        </row>
        <row r="367">
          <cell r="B367">
            <v>5364</v>
          </cell>
          <cell r="C367" t="str">
            <v>05364000</v>
          </cell>
          <cell r="D367" t="str">
            <v>ANTIOQUIA</v>
          </cell>
          <cell r="E367" t="str">
            <v>JARDÍN</v>
          </cell>
          <cell r="F367" t="str">
            <v>JARDÍN</v>
          </cell>
          <cell r="G367" t="str">
            <v>CABECERA MUNICIPAL</v>
          </cell>
          <cell r="H367">
            <v>-75.818980920599998</v>
          </cell>
          <cell r="I367">
            <v>5.5975417406599997</v>
          </cell>
          <cell r="K367" t="str">
            <v>MUNICIPIO</v>
          </cell>
        </row>
        <row r="368">
          <cell r="B368">
            <v>5364</v>
          </cell>
          <cell r="C368" t="str">
            <v>05364001</v>
          </cell>
          <cell r="D368" t="str">
            <v>ANTIOQUIA</v>
          </cell>
          <cell r="E368" t="str">
            <v>JARDÍN</v>
          </cell>
          <cell r="F368" t="str">
            <v>CRISTIANÍA</v>
          </cell>
          <cell r="G368" t="str">
            <v>CENTRO POBLADO</v>
          </cell>
          <cell r="H368">
            <v>-75.870724015299999</v>
          </cell>
          <cell r="I368">
            <v>5.6281478282600004</v>
          </cell>
          <cell r="K368" t="str">
            <v>MUNICIPIO</v>
          </cell>
        </row>
        <row r="369">
          <cell r="B369">
            <v>5364</v>
          </cell>
          <cell r="C369" t="str">
            <v>05364002</v>
          </cell>
          <cell r="D369" t="str">
            <v>ANTIOQUIA</v>
          </cell>
          <cell r="E369" t="str">
            <v>JARDÍN</v>
          </cell>
          <cell r="F369" t="str">
            <v>LA ARBOLEDA - LAS MACANAS</v>
          </cell>
          <cell r="G369" t="str">
            <v>CENTRO POBLADO</v>
          </cell>
          <cell r="H369">
            <v>-75.856799518000003</v>
          </cell>
          <cell r="I369">
            <v>5.5868646215100002</v>
          </cell>
          <cell r="K369" t="str">
            <v>MUNICIPIO</v>
          </cell>
        </row>
        <row r="370">
          <cell r="B370">
            <v>5364</v>
          </cell>
          <cell r="C370" t="str">
            <v>05364006</v>
          </cell>
          <cell r="D370" t="str">
            <v>ANTIOQUIA</v>
          </cell>
          <cell r="E370" t="str">
            <v>JARDÍN</v>
          </cell>
          <cell r="F370" t="str">
            <v>QUEBRADA BONITA</v>
          </cell>
          <cell r="G370" t="str">
            <v>CENTRO POBLADO</v>
          </cell>
          <cell r="H370">
            <v>-75.803628207299994</v>
          </cell>
          <cell r="I370">
            <v>5.58998057275</v>
          </cell>
          <cell r="K370" t="str">
            <v>MUNICIPIO</v>
          </cell>
        </row>
        <row r="371">
          <cell r="B371">
            <v>5368</v>
          </cell>
          <cell r="C371" t="str">
            <v>05368000</v>
          </cell>
          <cell r="D371" t="str">
            <v>ANTIOQUIA</v>
          </cell>
          <cell r="E371" t="str">
            <v>JERICÓ</v>
          </cell>
          <cell r="F371" t="str">
            <v>JERICÓ</v>
          </cell>
          <cell r="G371" t="str">
            <v>CABECERA MUNICIPAL</v>
          </cell>
          <cell r="H371">
            <v>-75.785498554699998</v>
          </cell>
          <cell r="I371">
            <v>5.78974793122</v>
          </cell>
          <cell r="K371" t="str">
            <v>MUNICIPIO</v>
          </cell>
        </row>
        <row r="372">
          <cell r="B372">
            <v>5368</v>
          </cell>
          <cell r="C372" t="str">
            <v>05368005</v>
          </cell>
          <cell r="D372" t="str">
            <v>ANTIOQUIA</v>
          </cell>
          <cell r="E372" t="str">
            <v>JERICÓ</v>
          </cell>
          <cell r="F372" t="str">
            <v>GUACAMAYAL</v>
          </cell>
          <cell r="G372" t="str">
            <v>CENTRO POBLADO</v>
          </cell>
          <cell r="H372">
            <v>-75.780012933899997</v>
          </cell>
          <cell r="I372">
            <v>5.7975065497899996</v>
          </cell>
          <cell r="K372" t="str">
            <v>MUNICIPIO</v>
          </cell>
        </row>
        <row r="373">
          <cell r="B373">
            <v>5368</v>
          </cell>
          <cell r="C373" t="str">
            <v>05368007</v>
          </cell>
          <cell r="D373" t="str">
            <v>ANTIOQUIA</v>
          </cell>
          <cell r="E373" t="str">
            <v>JERICÓ</v>
          </cell>
          <cell r="F373" t="str">
            <v>LOS PATIOS</v>
          </cell>
          <cell r="G373" t="str">
            <v>CENTRO POBLADO</v>
          </cell>
          <cell r="H373">
            <v>-75.772060535799994</v>
          </cell>
          <cell r="I373">
            <v>5.78994697098</v>
          </cell>
          <cell r="K373" t="str">
            <v>MUNICIPIO</v>
          </cell>
        </row>
        <row r="374">
          <cell r="B374">
            <v>5376</v>
          </cell>
          <cell r="C374" t="str">
            <v>05376000</v>
          </cell>
          <cell r="D374" t="str">
            <v>ANTIOQUIA</v>
          </cell>
          <cell r="E374" t="str">
            <v>LA CEJA</v>
          </cell>
          <cell r="F374" t="str">
            <v>LA CEJA</v>
          </cell>
          <cell r="G374" t="str">
            <v>CABECERA MUNICIPAL</v>
          </cell>
          <cell r="H374">
            <v>-75.429430886199995</v>
          </cell>
          <cell r="I374">
            <v>6.0280557440799996</v>
          </cell>
          <cell r="K374" t="str">
            <v>MUNICIPIO</v>
          </cell>
        </row>
        <row r="375">
          <cell r="B375">
            <v>5376</v>
          </cell>
          <cell r="C375" t="str">
            <v>05376002</v>
          </cell>
          <cell r="D375" t="str">
            <v>ANTIOQUIA</v>
          </cell>
          <cell r="E375" t="str">
            <v>LA CEJA</v>
          </cell>
          <cell r="F375" t="str">
            <v>EL TAMBO</v>
          </cell>
          <cell r="G375" t="str">
            <v>CENTRO POBLADO</v>
          </cell>
          <cell r="H375">
            <v>-75.436327475799999</v>
          </cell>
          <cell r="I375">
            <v>6.0145884441000002</v>
          </cell>
          <cell r="K375" t="str">
            <v>MUNICIPIO</v>
          </cell>
        </row>
        <row r="376">
          <cell r="B376">
            <v>5376</v>
          </cell>
          <cell r="C376" t="str">
            <v>05376003</v>
          </cell>
          <cell r="D376" t="str">
            <v>ANTIOQUIA</v>
          </cell>
          <cell r="E376" t="str">
            <v>LA CEJA</v>
          </cell>
          <cell r="F376" t="str">
            <v>SAN JOSÉ</v>
          </cell>
          <cell r="G376" t="str">
            <v>CENTRO POBLADO</v>
          </cell>
          <cell r="H376">
            <v>-75.488676172200002</v>
          </cell>
          <cell r="I376">
            <v>5.96568520791</v>
          </cell>
          <cell r="K376" t="str">
            <v>MUNICIPIO</v>
          </cell>
        </row>
        <row r="377">
          <cell r="B377">
            <v>5376</v>
          </cell>
          <cell r="C377" t="str">
            <v>05376005</v>
          </cell>
          <cell r="D377" t="str">
            <v>ANTIOQUIA</v>
          </cell>
          <cell r="E377" t="str">
            <v>LA CEJA</v>
          </cell>
          <cell r="F377" t="str">
            <v>SAN NICOLÁS</v>
          </cell>
          <cell r="G377" t="str">
            <v>CENTRO POBLADO</v>
          </cell>
          <cell r="H377">
            <v>-75.4277754214</v>
          </cell>
          <cell r="I377">
            <v>6.0475298813</v>
          </cell>
          <cell r="K377" t="str">
            <v>MUNICIPIO</v>
          </cell>
        </row>
        <row r="378">
          <cell r="B378">
            <v>5376</v>
          </cell>
          <cell r="C378" t="str">
            <v>05376006</v>
          </cell>
          <cell r="D378" t="str">
            <v>ANTIOQUIA</v>
          </cell>
          <cell r="E378" t="str">
            <v>LA CEJA</v>
          </cell>
          <cell r="F378" t="str">
            <v>SAN JUDAS</v>
          </cell>
          <cell r="G378" t="str">
            <v>CENTRO POBLADO</v>
          </cell>
          <cell r="H378">
            <v>-75.388745269099999</v>
          </cell>
          <cell r="I378">
            <v>6.0547915380999999</v>
          </cell>
          <cell r="K378" t="str">
            <v>MUNICIPIO</v>
          </cell>
        </row>
        <row r="379">
          <cell r="B379">
            <v>5376</v>
          </cell>
          <cell r="C379" t="str">
            <v>05376008</v>
          </cell>
          <cell r="D379" t="str">
            <v>ANTIOQUIA</v>
          </cell>
          <cell r="E379" t="str">
            <v>LA CEJA</v>
          </cell>
          <cell r="F379" t="str">
            <v>TOLEDO</v>
          </cell>
          <cell r="G379" t="str">
            <v>CENTRO POBLADO</v>
          </cell>
          <cell r="H379">
            <v>-75.384946949099998</v>
          </cell>
          <cell r="I379">
            <v>6.0544730575900001</v>
          </cell>
          <cell r="K379" t="str">
            <v>MUNICIPIO</v>
          </cell>
        </row>
        <row r="380">
          <cell r="B380">
            <v>5380</v>
          </cell>
          <cell r="C380" t="str">
            <v>05380000</v>
          </cell>
          <cell r="D380" t="str">
            <v>ANTIOQUIA</v>
          </cell>
          <cell r="E380" t="str">
            <v>LA ESTRELLA</v>
          </cell>
          <cell r="F380" t="str">
            <v>LA ESTRELLA</v>
          </cell>
          <cell r="G380" t="str">
            <v>CABECERA MUNICIPAL</v>
          </cell>
          <cell r="H380">
            <v>-75.645190382300001</v>
          </cell>
          <cell r="I380">
            <v>6.1584197402800003</v>
          </cell>
          <cell r="K380" t="str">
            <v>MUNICIPIO</v>
          </cell>
          <cell r="L380" t="str">
            <v>AREA METROPOLITANA DEL VALLE DE ABURRÁ</v>
          </cell>
        </row>
        <row r="381">
          <cell r="B381">
            <v>5380</v>
          </cell>
          <cell r="C381" t="str">
            <v>05380007</v>
          </cell>
          <cell r="D381" t="str">
            <v>ANTIOQUIA</v>
          </cell>
          <cell r="E381" t="str">
            <v>LA ESTRELLA</v>
          </cell>
          <cell r="F381" t="str">
            <v>LA TABLACITA</v>
          </cell>
          <cell r="G381" t="str">
            <v>CENTRO POBLADO</v>
          </cell>
          <cell r="H381">
            <v>-75.628145612500006</v>
          </cell>
          <cell r="I381">
            <v>6.1266782774799999</v>
          </cell>
          <cell r="K381" t="str">
            <v>MUNICIPIO</v>
          </cell>
          <cell r="L381" t="str">
            <v>AREA METROPOLITANA DEL VALLE DE ABURRÁ</v>
          </cell>
        </row>
        <row r="382">
          <cell r="B382">
            <v>5380</v>
          </cell>
          <cell r="C382" t="str">
            <v>05380008</v>
          </cell>
          <cell r="D382" t="str">
            <v>ANTIOQUIA</v>
          </cell>
          <cell r="E382" t="str">
            <v>LA ESTRELLA</v>
          </cell>
          <cell r="F382" t="str">
            <v>SAGRADA FAMILIA</v>
          </cell>
          <cell r="G382" t="str">
            <v>CENTRO POBLADO</v>
          </cell>
          <cell r="H382">
            <v>-75.627105270499996</v>
          </cell>
          <cell r="I382">
            <v>6.1166908313199997</v>
          </cell>
          <cell r="K382" t="str">
            <v>MUNICIPIO</v>
          </cell>
          <cell r="L382" t="str">
            <v>AREA METROPOLITANA DEL VALLE DE ABURRÁ</v>
          </cell>
        </row>
        <row r="383">
          <cell r="B383">
            <v>5380</v>
          </cell>
          <cell r="C383" t="str">
            <v>05380009</v>
          </cell>
          <cell r="D383" t="str">
            <v>ANTIOQUIA</v>
          </cell>
          <cell r="E383" t="str">
            <v>LA ESTRELLA</v>
          </cell>
          <cell r="F383" t="str">
            <v>SAN JOSÉ - MELEGUINDO</v>
          </cell>
          <cell r="G383" t="str">
            <v>CENTRO POBLADO</v>
          </cell>
          <cell r="H383">
            <v>-75.656394542000001</v>
          </cell>
          <cell r="I383">
            <v>6.1652799055400003</v>
          </cell>
          <cell r="K383" t="str">
            <v>MUNICIPIO</v>
          </cell>
          <cell r="L383" t="str">
            <v>AREA METROPOLITANA DEL VALLE DE ABURRÁ</v>
          </cell>
        </row>
        <row r="384">
          <cell r="B384">
            <v>5380</v>
          </cell>
          <cell r="C384" t="str">
            <v>05380010</v>
          </cell>
          <cell r="D384" t="str">
            <v>ANTIOQUIA</v>
          </cell>
          <cell r="E384" t="str">
            <v>LA ESTRELLA</v>
          </cell>
          <cell r="F384" t="str">
            <v>LA RAYA</v>
          </cell>
          <cell r="G384" t="str">
            <v>CENTRO POBLADO</v>
          </cell>
          <cell r="H384">
            <v>-75.640747505700006</v>
          </cell>
          <cell r="I384">
            <v>6.1123572906600003</v>
          </cell>
          <cell r="K384" t="str">
            <v>MUNICIPIO</v>
          </cell>
          <cell r="L384" t="str">
            <v>AREA METROPOLITANA DEL VALLE DE ABURRÁ</v>
          </cell>
        </row>
        <row r="385">
          <cell r="B385">
            <v>5380</v>
          </cell>
          <cell r="C385" t="str">
            <v>05380011</v>
          </cell>
          <cell r="D385" t="str">
            <v>ANTIOQUIA</v>
          </cell>
          <cell r="E385" t="str">
            <v>LA ESTRELLA</v>
          </cell>
          <cell r="F385" t="str">
            <v>SAN ISIDRO</v>
          </cell>
          <cell r="G385" t="str">
            <v>CENTRO POBLADO</v>
          </cell>
          <cell r="H385">
            <v>-75.624900072599999</v>
          </cell>
          <cell r="I385">
            <v>6.1199466739000004</v>
          </cell>
          <cell r="K385" t="str">
            <v>MUNICIPIO</v>
          </cell>
          <cell r="L385" t="str">
            <v>AREA METROPOLITANA DEL VALLE DE ABURRÁ</v>
          </cell>
        </row>
        <row r="386">
          <cell r="B386">
            <v>5380</v>
          </cell>
          <cell r="C386" t="str">
            <v>05380012</v>
          </cell>
          <cell r="D386" t="str">
            <v>ANTIOQUIA</v>
          </cell>
          <cell r="E386" t="str">
            <v>LA ESTRELLA</v>
          </cell>
          <cell r="F386" t="str">
            <v>TARAPACÁ</v>
          </cell>
          <cell r="G386" t="str">
            <v>CENTRO POBLADO</v>
          </cell>
          <cell r="H386">
            <v>-75.650225829500002</v>
          </cell>
          <cell r="I386">
            <v>6.1644665838700003</v>
          </cell>
          <cell r="K386" t="str">
            <v>MUNICIPIO</v>
          </cell>
          <cell r="L386" t="str">
            <v>AREA METROPOLITANA DEL VALLE DE ABURRÁ</v>
          </cell>
        </row>
        <row r="387">
          <cell r="B387">
            <v>5380</v>
          </cell>
          <cell r="C387" t="str">
            <v>05380013</v>
          </cell>
          <cell r="D387" t="str">
            <v>ANTIOQUIA</v>
          </cell>
          <cell r="E387" t="str">
            <v>LA ESTRELLA</v>
          </cell>
          <cell r="F387" t="str">
            <v>SAN MIGUEL</v>
          </cell>
          <cell r="G387" t="str">
            <v>CENTRO POBLADO</v>
          </cell>
          <cell r="H387">
            <v>-75.641719859000005</v>
          </cell>
          <cell r="I387">
            <v>6.1206969504000002</v>
          </cell>
          <cell r="K387" t="str">
            <v>MUNICIPIO</v>
          </cell>
          <cell r="L387" t="str">
            <v>AREA METROPOLITANA DEL VALLE DE ABURRÁ</v>
          </cell>
        </row>
        <row r="388">
          <cell r="B388">
            <v>5380</v>
          </cell>
          <cell r="C388" t="str">
            <v>05380019</v>
          </cell>
          <cell r="D388" t="str">
            <v>ANTIOQUIA</v>
          </cell>
          <cell r="E388" t="str">
            <v>LA ESTRELLA</v>
          </cell>
          <cell r="F388" t="str">
            <v>LA BERMEJALA</v>
          </cell>
          <cell r="G388" t="str">
            <v>CENTRO POBLADO</v>
          </cell>
          <cell r="H388">
            <v>-75.643221264499999</v>
          </cell>
          <cell r="I388">
            <v>6.1340139529800002</v>
          </cell>
          <cell r="K388" t="str">
            <v>MUNICIPIO</v>
          </cell>
          <cell r="L388" t="str">
            <v>AREA METROPOLITANA DEL VALLE DE ABURRÁ</v>
          </cell>
        </row>
        <row r="389">
          <cell r="B389">
            <v>5380</v>
          </cell>
          <cell r="C389" t="str">
            <v>05380021</v>
          </cell>
          <cell r="D389" t="str">
            <v>ANTIOQUIA</v>
          </cell>
          <cell r="E389" t="str">
            <v>LA ESTRELLA</v>
          </cell>
          <cell r="F389" t="str">
            <v>PEÑAS BLANCAS</v>
          </cell>
          <cell r="G389" t="str">
            <v>CENTRO POBLADO</v>
          </cell>
          <cell r="H389">
            <v>-75.641822968100001</v>
          </cell>
          <cell r="I389">
            <v>6.1280753949599998</v>
          </cell>
          <cell r="K389" t="str">
            <v>MUNICIPIO</v>
          </cell>
          <cell r="L389" t="str">
            <v>AREA METROPOLITANA DEL VALLE DE ABURRÁ</v>
          </cell>
        </row>
        <row r="390">
          <cell r="B390">
            <v>5390</v>
          </cell>
          <cell r="C390" t="str">
            <v>05390000</v>
          </cell>
          <cell r="D390" t="str">
            <v>ANTIOQUIA</v>
          </cell>
          <cell r="E390" t="str">
            <v>LA PINTADA</v>
          </cell>
          <cell r="F390" t="str">
            <v>LA PINTADA</v>
          </cell>
          <cell r="G390" t="str">
            <v>CABECERA MUNICIPAL</v>
          </cell>
          <cell r="H390">
            <v>-75.607810261099999</v>
          </cell>
          <cell r="I390">
            <v>5.74380747913</v>
          </cell>
          <cell r="K390" t="str">
            <v>MUNICIPIO</v>
          </cell>
        </row>
        <row r="391">
          <cell r="B391">
            <v>5390</v>
          </cell>
          <cell r="C391" t="str">
            <v>05390001</v>
          </cell>
          <cell r="D391" t="str">
            <v>ANTIOQUIA</v>
          </cell>
          <cell r="E391" t="str">
            <v>LA PINTADA</v>
          </cell>
          <cell r="F391" t="str">
            <v>LA BOCANA</v>
          </cell>
          <cell r="G391" t="str">
            <v>CENTRO POBLADO</v>
          </cell>
          <cell r="H391">
            <v>-75.599843817299998</v>
          </cell>
          <cell r="I391">
            <v>5.7241908119599998</v>
          </cell>
          <cell r="K391" t="str">
            <v>MUNICIPIO</v>
          </cell>
        </row>
        <row r="392">
          <cell r="B392">
            <v>5400</v>
          </cell>
          <cell r="C392" t="str">
            <v>05400000</v>
          </cell>
          <cell r="D392" t="str">
            <v>ANTIOQUIA</v>
          </cell>
          <cell r="E392" t="str">
            <v>LA UNIÓN</v>
          </cell>
          <cell r="F392" t="str">
            <v>LA UNIÓN</v>
          </cell>
          <cell r="G392" t="str">
            <v>CABECERA MUNICIPAL</v>
          </cell>
          <cell r="H392">
            <v>-75.360865904299999</v>
          </cell>
          <cell r="I392">
            <v>5.9738682183399998</v>
          </cell>
          <cell r="K392" t="str">
            <v>MUNICIPIO</v>
          </cell>
        </row>
        <row r="393">
          <cell r="B393">
            <v>5400</v>
          </cell>
          <cell r="C393" t="str">
            <v>05400001</v>
          </cell>
          <cell r="D393" t="str">
            <v>ANTIOQUIA</v>
          </cell>
          <cell r="E393" t="str">
            <v>LA UNIÓN</v>
          </cell>
          <cell r="F393" t="str">
            <v>MESOPOTAMIA</v>
          </cell>
          <cell r="G393" t="str">
            <v>CENTRO POBLADO</v>
          </cell>
          <cell r="H393">
            <v>-75.315822088900006</v>
          </cell>
          <cell r="I393">
            <v>5.8840758808000002</v>
          </cell>
          <cell r="K393" t="str">
            <v>MUNICIPIO</v>
          </cell>
        </row>
        <row r="394">
          <cell r="B394">
            <v>5400</v>
          </cell>
          <cell r="C394" t="str">
            <v>05400004</v>
          </cell>
          <cell r="D394" t="str">
            <v>ANTIOQUIA</v>
          </cell>
          <cell r="E394" t="str">
            <v>LA UNIÓN</v>
          </cell>
          <cell r="F394" t="str">
            <v>LA CONCHA</v>
          </cell>
          <cell r="G394" t="str">
            <v>CENTRO POBLADO</v>
          </cell>
          <cell r="H394">
            <v>-75.368763761300002</v>
          </cell>
          <cell r="I394">
            <v>5.9814507433599999</v>
          </cell>
          <cell r="K394" t="str">
            <v>MUNICIPIO</v>
          </cell>
        </row>
        <row r="395">
          <cell r="B395">
            <v>5411</v>
          </cell>
          <cell r="C395" t="str">
            <v>05411000</v>
          </cell>
          <cell r="D395" t="str">
            <v>ANTIOQUIA</v>
          </cell>
          <cell r="E395" t="str">
            <v>LIBORINA</v>
          </cell>
          <cell r="F395" t="str">
            <v>LIBORINA</v>
          </cell>
          <cell r="G395" t="str">
            <v>CABECERA MUNICIPAL</v>
          </cell>
          <cell r="H395">
            <v>-75.812832268400001</v>
          </cell>
          <cell r="I395">
            <v>6.6773230534200003</v>
          </cell>
          <cell r="K395" t="str">
            <v>MUNICIPIO</v>
          </cell>
        </row>
        <row r="396">
          <cell r="B396">
            <v>5411</v>
          </cell>
          <cell r="C396" t="str">
            <v>05411001</v>
          </cell>
          <cell r="D396" t="str">
            <v>ANTIOQUIA</v>
          </cell>
          <cell r="E396" t="str">
            <v>LIBORINA</v>
          </cell>
          <cell r="F396" t="str">
            <v>EL CARMEN - LA VENTA</v>
          </cell>
          <cell r="G396" t="str">
            <v>CENTRO POBLADO</v>
          </cell>
          <cell r="H396">
            <v>-75.750228094700006</v>
          </cell>
          <cell r="I396">
            <v>6.6822725748199998</v>
          </cell>
          <cell r="K396" t="str">
            <v>MUNICIPIO</v>
          </cell>
        </row>
        <row r="397">
          <cell r="B397">
            <v>5411</v>
          </cell>
          <cell r="C397" t="str">
            <v>05411002</v>
          </cell>
          <cell r="D397" t="str">
            <v>ANTIOQUIA</v>
          </cell>
          <cell r="E397" t="str">
            <v>LIBORINA</v>
          </cell>
          <cell r="F397" t="str">
            <v>LA HONDA</v>
          </cell>
          <cell r="G397" t="str">
            <v>CENTRO POBLADO</v>
          </cell>
          <cell r="H397">
            <v>-75.827536546299996</v>
          </cell>
          <cell r="I397">
            <v>6.7799195344600003</v>
          </cell>
          <cell r="K397" t="str">
            <v>MUNICIPIO</v>
          </cell>
        </row>
        <row r="398">
          <cell r="B398">
            <v>5411</v>
          </cell>
          <cell r="C398" t="str">
            <v>05411003</v>
          </cell>
          <cell r="D398" t="str">
            <v>ANTIOQUIA</v>
          </cell>
          <cell r="E398" t="str">
            <v>LIBORINA</v>
          </cell>
          <cell r="F398" t="str">
            <v>LA MERCED (PLAYÓN)</v>
          </cell>
          <cell r="G398" t="str">
            <v>CENTRO POBLADO</v>
          </cell>
          <cell r="H398">
            <v>-75.749979732499995</v>
          </cell>
          <cell r="I398">
            <v>6.7641694008000002</v>
          </cell>
          <cell r="K398" t="str">
            <v>MUNICIPIO</v>
          </cell>
        </row>
        <row r="399">
          <cell r="B399">
            <v>5411</v>
          </cell>
          <cell r="C399" t="str">
            <v>05411004</v>
          </cell>
          <cell r="D399" t="str">
            <v>ANTIOQUIA</v>
          </cell>
          <cell r="E399" t="str">
            <v>LIBORINA</v>
          </cell>
          <cell r="F399" t="str">
            <v>SAN DIEGO (PLACITA)</v>
          </cell>
          <cell r="G399" t="str">
            <v>CENTRO POBLADO</v>
          </cell>
          <cell r="H399">
            <v>-75.775700823199998</v>
          </cell>
          <cell r="I399">
            <v>6.7197339048</v>
          </cell>
          <cell r="K399" t="str">
            <v>MUNICIPIO</v>
          </cell>
        </row>
        <row r="400">
          <cell r="B400">
            <v>5411</v>
          </cell>
          <cell r="C400" t="str">
            <v>05411005</v>
          </cell>
          <cell r="D400" t="str">
            <v>ANTIOQUIA</v>
          </cell>
          <cell r="E400" t="str">
            <v>LIBORINA</v>
          </cell>
          <cell r="F400" t="str">
            <v>CURITÍ</v>
          </cell>
          <cell r="G400" t="str">
            <v>CENTRO POBLADO</v>
          </cell>
          <cell r="H400">
            <v>-75.798858115900003</v>
          </cell>
          <cell r="I400">
            <v>6.6735257712999996</v>
          </cell>
          <cell r="K400" t="str">
            <v>MUNICIPIO</v>
          </cell>
        </row>
        <row r="401">
          <cell r="B401">
            <v>5411</v>
          </cell>
          <cell r="C401" t="str">
            <v>05411007</v>
          </cell>
          <cell r="D401" t="str">
            <v>ANTIOQUIA</v>
          </cell>
          <cell r="E401" t="str">
            <v>LIBORINA</v>
          </cell>
          <cell r="F401" t="str">
            <v>CRISTÓBAL</v>
          </cell>
          <cell r="G401" t="str">
            <v>CENTRO POBLADO</v>
          </cell>
          <cell r="H401">
            <v>-75.813530558699995</v>
          </cell>
          <cell r="I401">
            <v>6.7331726467999999</v>
          </cell>
          <cell r="K401" t="str">
            <v>MUNICIPIO</v>
          </cell>
        </row>
        <row r="402">
          <cell r="B402">
            <v>5411</v>
          </cell>
          <cell r="C402" t="str">
            <v>05411012</v>
          </cell>
          <cell r="D402" t="str">
            <v>ANTIOQUIA</v>
          </cell>
          <cell r="E402" t="str">
            <v>LIBORINA</v>
          </cell>
          <cell r="F402" t="str">
            <v>PORVENIR</v>
          </cell>
          <cell r="G402" t="str">
            <v>CENTRO POBLADO</v>
          </cell>
          <cell r="H402">
            <v>-75.811542957100002</v>
          </cell>
          <cell r="I402">
            <v>6.7529216348299999</v>
          </cell>
          <cell r="K402" t="str">
            <v>MUNICIPIO</v>
          </cell>
        </row>
        <row r="403">
          <cell r="B403">
            <v>5411</v>
          </cell>
          <cell r="C403" t="str">
            <v>05411013</v>
          </cell>
          <cell r="D403" t="str">
            <v>ANTIOQUIA</v>
          </cell>
          <cell r="E403" t="str">
            <v>LIBORINA</v>
          </cell>
          <cell r="F403" t="str">
            <v>PROVINCIAL</v>
          </cell>
          <cell r="G403" t="str">
            <v>CENTRO POBLADO</v>
          </cell>
          <cell r="H403">
            <v>-75.768237253300001</v>
          </cell>
          <cell r="I403">
            <v>6.7247059910899996</v>
          </cell>
          <cell r="K403" t="str">
            <v>MUNICIPIO</v>
          </cell>
        </row>
        <row r="404">
          <cell r="B404">
            <v>5425</v>
          </cell>
          <cell r="C404" t="str">
            <v>05425000</v>
          </cell>
          <cell r="D404" t="str">
            <v>ANTIOQUIA</v>
          </cell>
          <cell r="E404" t="str">
            <v>MACEO</v>
          </cell>
          <cell r="F404" t="str">
            <v>MACEO</v>
          </cell>
          <cell r="G404" t="str">
            <v>CABECERA MUNICIPAL</v>
          </cell>
          <cell r="H404">
            <v>-74.787161480500004</v>
          </cell>
          <cell r="I404">
            <v>6.5521169128699999</v>
          </cell>
          <cell r="K404" t="str">
            <v>MUNICIPIO</v>
          </cell>
        </row>
        <row r="405">
          <cell r="B405">
            <v>5425</v>
          </cell>
          <cell r="C405" t="str">
            <v>05425001</v>
          </cell>
          <cell r="D405" t="str">
            <v>ANTIOQUIA</v>
          </cell>
          <cell r="E405" t="str">
            <v>MACEO</v>
          </cell>
          <cell r="F405" t="str">
            <v>LA SUSANA</v>
          </cell>
          <cell r="G405" t="str">
            <v>CENTRO POBLADO</v>
          </cell>
          <cell r="H405">
            <v>-74.657676946600006</v>
          </cell>
          <cell r="I405">
            <v>6.6005846469599998</v>
          </cell>
          <cell r="K405" t="str">
            <v>MUNICIPIO</v>
          </cell>
        </row>
        <row r="406">
          <cell r="B406">
            <v>5425</v>
          </cell>
          <cell r="C406" t="str">
            <v>05425003</v>
          </cell>
          <cell r="D406" t="str">
            <v>ANTIOQUIA</v>
          </cell>
          <cell r="E406" t="str">
            <v>MACEO</v>
          </cell>
          <cell r="F406" t="str">
            <v>LA FLORESTA</v>
          </cell>
          <cell r="G406" t="str">
            <v>CENTRO POBLADO</v>
          </cell>
          <cell r="H406">
            <v>-74.700388756999999</v>
          </cell>
          <cell r="I406">
            <v>6.4771773240700004</v>
          </cell>
          <cell r="K406" t="str">
            <v>MUNICIPIO</v>
          </cell>
        </row>
        <row r="407">
          <cell r="B407">
            <v>5425</v>
          </cell>
          <cell r="C407" t="str">
            <v>05425005</v>
          </cell>
          <cell r="D407" t="str">
            <v>ANTIOQUIA</v>
          </cell>
          <cell r="E407" t="str">
            <v>MACEO</v>
          </cell>
          <cell r="F407" t="str">
            <v>SAN JOSÉ DEL NUS (JOSÉ DE NUESTRA SEÑORA)</v>
          </cell>
          <cell r="G407" t="str">
            <v>CENTRO POBLADO</v>
          </cell>
          <cell r="H407">
            <v>-74.826135433299996</v>
          </cell>
          <cell r="I407">
            <v>6.4962081845600004</v>
          </cell>
          <cell r="K407" t="str">
            <v>MUNICIPIO</v>
          </cell>
        </row>
        <row r="408">
          <cell r="B408">
            <v>5440</v>
          </cell>
          <cell r="C408" t="str">
            <v>05440000</v>
          </cell>
          <cell r="D408" t="str">
            <v>ANTIOQUIA</v>
          </cell>
          <cell r="E408" t="str">
            <v>MARINILLA</v>
          </cell>
          <cell r="F408" t="str">
            <v>MARINILLA</v>
          </cell>
          <cell r="G408" t="str">
            <v>CABECERA MUNICIPAL</v>
          </cell>
          <cell r="H408">
            <v>-75.339477877600004</v>
          </cell>
          <cell r="I408">
            <v>6.1722692548199998</v>
          </cell>
          <cell r="K408" t="str">
            <v>MUNICIPIO</v>
          </cell>
        </row>
        <row r="409">
          <cell r="B409">
            <v>5467</v>
          </cell>
          <cell r="C409" t="str">
            <v>05467000</v>
          </cell>
          <cell r="D409" t="str">
            <v>ANTIOQUIA</v>
          </cell>
          <cell r="E409" t="str">
            <v>MONTEBELLO</v>
          </cell>
          <cell r="F409" t="str">
            <v>MONTEBELLO</v>
          </cell>
          <cell r="G409" t="str">
            <v>CABECERA MUNICIPAL</v>
          </cell>
          <cell r="H409">
            <v>-75.523510911599999</v>
          </cell>
          <cell r="I409">
            <v>5.9463255669699997</v>
          </cell>
          <cell r="K409" t="str">
            <v>MUNICIPIO</v>
          </cell>
        </row>
        <row r="410">
          <cell r="B410">
            <v>5467</v>
          </cell>
          <cell r="C410" t="str">
            <v>05467001</v>
          </cell>
          <cell r="D410" t="str">
            <v>ANTIOQUIA</v>
          </cell>
          <cell r="E410" t="str">
            <v>MONTEBELLO</v>
          </cell>
          <cell r="F410" t="str">
            <v>SABALETAS</v>
          </cell>
          <cell r="G410" t="str">
            <v>CENTRO POBLADO</v>
          </cell>
          <cell r="H410">
            <v>-75.546359494900003</v>
          </cell>
          <cell r="I410">
            <v>5.9177299767599996</v>
          </cell>
          <cell r="K410" t="str">
            <v>MUNICIPIO</v>
          </cell>
        </row>
        <row r="411">
          <cell r="B411">
            <v>5467</v>
          </cell>
          <cell r="C411" t="str">
            <v>05467006</v>
          </cell>
          <cell r="D411" t="str">
            <v>ANTIOQUIA</v>
          </cell>
          <cell r="E411" t="str">
            <v>MONTEBELLO</v>
          </cell>
          <cell r="F411" t="str">
            <v>LA GRANJA</v>
          </cell>
          <cell r="G411" t="str">
            <v>CENTRO POBLADO</v>
          </cell>
          <cell r="H411">
            <v>-75.537415368400005</v>
          </cell>
          <cell r="I411">
            <v>5.9520807523199997</v>
          </cell>
          <cell r="K411" t="str">
            <v>MUNICIPIO</v>
          </cell>
        </row>
        <row r="412">
          <cell r="B412">
            <v>5467</v>
          </cell>
          <cell r="C412" t="str">
            <v>05467008</v>
          </cell>
          <cell r="D412" t="str">
            <v>ANTIOQUIA</v>
          </cell>
          <cell r="E412" t="str">
            <v>MONTEBELLO</v>
          </cell>
          <cell r="F412" t="str">
            <v>PIEDRA GALANA</v>
          </cell>
          <cell r="G412" t="str">
            <v>CENTRO POBLADO</v>
          </cell>
          <cell r="H412">
            <v>-75.524901823799993</v>
          </cell>
          <cell r="I412">
            <v>5.8694886451799997</v>
          </cell>
          <cell r="K412" t="str">
            <v>MUNICIPIO</v>
          </cell>
        </row>
        <row r="413">
          <cell r="B413">
            <v>5475</v>
          </cell>
          <cell r="C413" t="str">
            <v>05475000</v>
          </cell>
          <cell r="D413" t="str">
            <v>ANTIOQUIA</v>
          </cell>
          <cell r="E413" t="str">
            <v>MURINDÓ</v>
          </cell>
          <cell r="F413" t="str">
            <v>MURINDÓ</v>
          </cell>
          <cell r="G413" t="str">
            <v>CABECERA MUNICIPAL</v>
          </cell>
          <cell r="H413">
            <v>-76.817458060600003</v>
          </cell>
          <cell r="I413">
            <v>6.9776918530999996</v>
          </cell>
          <cell r="K413" t="str">
            <v>MUNICIPIO</v>
          </cell>
        </row>
        <row r="414">
          <cell r="B414">
            <v>5475</v>
          </cell>
          <cell r="C414" t="str">
            <v>05475001</v>
          </cell>
          <cell r="D414" t="str">
            <v>ANTIOQUIA</v>
          </cell>
          <cell r="E414" t="str">
            <v>MURINDÓ</v>
          </cell>
          <cell r="F414" t="str">
            <v>OPOGADO</v>
          </cell>
          <cell r="G414" t="str">
            <v>CENTRO POBLADO</v>
          </cell>
          <cell r="H414">
            <v>-76.878004961499997</v>
          </cell>
          <cell r="I414">
            <v>6.8145513706500003</v>
          </cell>
          <cell r="K414" t="str">
            <v>MUNICIPIO</v>
          </cell>
        </row>
        <row r="415">
          <cell r="B415">
            <v>5475</v>
          </cell>
          <cell r="C415" t="str">
            <v>05475005</v>
          </cell>
          <cell r="D415" t="str">
            <v>ANTIOQUIA</v>
          </cell>
          <cell r="E415" t="str">
            <v>MURINDÓ</v>
          </cell>
          <cell r="F415" t="str">
            <v>JEDEGA</v>
          </cell>
          <cell r="G415" t="str">
            <v>CENTRO POBLADO</v>
          </cell>
          <cell r="H415">
            <v>-76.785092003399996</v>
          </cell>
          <cell r="I415">
            <v>6.8737237359599996</v>
          </cell>
          <cell r="K415" t="str">
            <v>MUNICIPIO</v>
          </cell>
        </row>
        <row r="416">
          <cell r="B416">
            <v>5475</v>
          </cell>
          <cell r="C416" t="str">
            <v>05475006</v>
          </cell>
          <cell r="D416" t="str">
            <v>ANTIOQUIA</v>
          </cell>
          <cell r="E416" t="str">
            <v>MURINDÓ</v>
          </cell>
          <cell r="F416" t="str">
            <v>TADÍA</v>
          </cell>
          <cell r="G416" t="str">
            <v>CENTRO POBLADO</v>
          </cell>
          <cell r="H416">
            <v>-76.811396723599998</v>
          </cell>
          <cell r="I416">
            <v>6.8586458536199997</v>
          </cell>
          <cell r="K416" t="str">
            <v>MUNICIPIO</v>
          </cell>
        </row>
        <row r="417">
          <cell r="B417">
            <v>5475</v>
          </cell>
          <cell r="C417" t="str">
            <v>05475007</v>
          </cell>
          <cell r="D417" t="str">
            <v>ANTIOQUIA</v>
          </cell>
          <cell r="E417" t="str">
            <v>MURINDÓ</v>
          </cell>
          <cell r="F417" t="str">
            <v>BEBARAMEÑO</v>
          </cell>
          <cell r="G417" t="str">
            <v>CENTRO POBLADO</v>
          </cell>
          <cell r="H417">
            <v>-76.856790985000004</v>
          </cell>
          <cell r="I417">
            <v>6.8457196424499998</v>
          </cell>
          <cell r="K417" t="str">
            <v>MUNICIPIO</v>
          </cell>
        </row>
        <row r="418">
          <cell r="B418">
            <v>5480</v>
          </cell>
          <cell r="C418" t="str">
            <v>05480000</v>
          </cell>
          <cell r="D418" t="str">
            <v>ANTIOQUIA</v>
          </cell>
          <cell r="E418" t="str">
            <v>MUTATÁ</v>
          </cell>
          <cell r="F418" t="str">
            <v>MUTATÁ</v>
          </cell>
          <cell r="G418" t="str">
            <v>CABECERA MUNICIPAL</v>
          </cell>
          <cell r="H418">
            <v>-76.435875401700002</v>
          </cell>
          <cell r="I418">
            <v>7.24287505724</v>
          </cell>
          <cell r="K418" t="str">
            <v>MUNICIPIO</v>
          </cell>
        </row>
        <row r="419">
          <cell r="B419">
            <v>5480</v>
          </cell>
          <cell r="C419" t="str">
            <v>05480001</v>
          </cell>
          <cell r="D419" t="str">
            <v>ANTIOQUIA</v>
          </cell>
          <cell r="E419" t="str">
            <v>MUTATÁ</v>
          </cell>
          <cell r="F419" t="str">
            <v>BEJUQUILLO</v>
          </cell>
          <cell r="G419" t="str">
            <v>CENTRO POBLADO</v>
          </cell>
          <cell r="H419">
            <v>-76.505580124100007</v>
          </cell>
          <cell r="I419">
            <v>7.36583387653</v>
          </cell>
          <cell r="K419" t="str">
            <v>MUNICIPIO</v>
          </cell>
        </row>
        <row r="420">
          <cell r="B420">
            <v>5480</v>
          </cell>
          <cell r="C420" t="str">
            <v>05480002</v>
          </cell>
          <cell r="D420" t="str">
            <v>ANTIOQUIA</v>
          </cell>
          <cell r="E420" t="str">
            <v>MUTATÁ</v>
          </cell>
          <cell r="F420" t="str">
            <v>PAVARANDOCITO</v>
          </cell>
          <cell r="G420" t="str">
            <v>CENTRO POBLADO</v>
          </cell>
          <cell r="H420">
            <v>-76.516285959499996</v>
          </cell>
          <cell r="I420">
            <v>7.29626687901</v>
          </cell>
          <cell r="K420" t="str">
            <v>MUNICIPIO</v>
          </cell>
        </row>
        <row r="421">
          <cell r="B421">
            <v>5480</v>
          </cell>
          <cell r="C421" t="str">
            <v>05480003</v>
          </cell>
          <cell r="D421" t="str">
            <v>ANTIOQUIA</v>
          </cell>
          <cell r="E421" t="str">
            <v>MUTATÁ</v>
          </cell>
          <cell r="F421" t="str">
            <v>VILLA ARTEAGA</v>
          </cell>
          <cell r="G421" t="str">
            <v>CENTRO POBLADO</v>
          </cell>
          <cell r="H421">
            <v>-76.489935358599993</v>
          </cell>
          <cell r="I421">
            <v>7.3560199033</v>
          </cell>
          <cell r="K421" t="str">
            <v>MUNICIPIO</v>
          </cell>
        </row>
        <row r="422">
          <cell r="B422">
            <v>5480</v>
          </cell>
          <cell r="C422" t="str">
            <v>05480004</v>
          </cell>
          <cell r="D422" t="str">
            <v>ANTIOQUIA</v>
          </cell>
          <cell r="E422" t="str">
            <v>MUTATÁ</v>
          </cell>
          <cell r="F422" t="str">
            <v>PAVARANDO GRANDE</v>
          </cell>
          <cell r="G422" t="str">
            <v>CENTRO POBLADO</v>
          </cell>
          <cell r="H422">
            <v>-76.556660084800001</v>
          </cell>
          <cell r="I422">
            <v>7.2778273272699998</v>
          </cell>
          <cell r="K422" t="str">
            <v>MUNICIPIO</v>
          </cell>
        </row>
        <row r="423">
          <cell r="B423">
            <v>5480</v>
          </cell>
          <cell r="C423" t="str">
            <v>05480006</v>
          </cell>
          <cell r="D423" t="str">
            <v>ANTIOQUIA</v>
          </cell>
          <cell r="E423" t="str">
            <v>MUTATÁ</v>
          </cell>
          <cell r="F423" t="str">
            <v>CAUCHERAS</v>
          </cell>
          <cell r="G423" t="str">
            <v>CENTRO POBLADO</v>
          </cell>
          <cell r="H423">
            <v>-76.488546173200007</v>
          </cell>
          <cell r="I423">
            <v>7.3281709985900001</v>
          </cell>
          <cell r="K423" t="str">
            <v>MUNICIPIO</v>
          </cell>
        </row>
        <row r="424">
          <cell r="B424">
            <v>5483</v>
          </cell>
          <cell r="C424" t="str">
            <v>05483000</v>
          </cell>
          <cell r="D424" t="str">
            <v>ANTIOQUIA</v>
          </cell>
          <cell r="E424" t="str">
            <v>NARIÑO</v>
          </cell>
          <cell r="F424" t="str">
            <v>NARIÑO</v>
          </cell>
          <cell r="G424" t="str">
            <v>CABECERA MUNICIPAL</v>
          </cell>
          <cell r="H424">
            <v>-75.1762613179</v>
          </cell>
          <cell r="I424">
            <v>5.6107745846799997</v>
          </cell>
          <cell r="K424" t="str">
            <v>MUNICIPIO</v>
          </cell>
        </row>
        <row r="425">
          <cell r="B425">
            <v>5483</v>
          </cell>
          <cell r="C425" t="str">
            <v>05483001</v>
          </cell>
          <cell r="D425" t="str">
            <v>ANTIOQUIA</v>
          </cell>
          <cell r="E425" t="str">
            <v>NARIÑO</v>
          </cell>
          <cell r="F425" t="str">
            <v>PUERTO VENUS</v>
          </cell>
          <cell r="G425" t="str">
            <v>CENTRO POBLADO</v>
          </cell>
          <cell r="H425">
            <v>-75.193368844199995</v>
          </cell>
          <cell r="I425">
            <v>5.5213764074</v>
          </cell>
          <cell r="K425" t="str">
            <v>MUNICIPIO</v>
          </cell>
        </row>
        <row r="426">
          <cell r="B426">
            <v>5490</v>
          </cell>
          <cell r="C426" t="str">
            <v>05490000</v>
          </cell>
          <cell r="D426" t="str">
            <v>ANTIOQUIA</v>
          </cell>
          <cell r="E426" t="str">
            <v>NECOCLÍ</v>
          </cell>
          <cell r="F426" t="str">
            <v>NECOCLÍ</v>
          </cell>
          <cell r="G426" t="str">
            <v>CABECERA MUNICIPAL</v>
          </cell>
          <cell r="H426">
            <v>-76.784574497500003</v>
          </cell>
          <cell r="I426">
            <v>8.4261359834899991</v>
          </cell>
          <cell r="K426" t="str">
            <v>MUNICIPIO</v>
          </cell>
        </row>
        <row r="427">
          <cell r="B427">
            <v>5490</v>
          </cell>
          <cell r="C427" t="str">
            <v>05490001</v>
          </cell>
          <cell r="D427" t="str">
            <v>ANTIOQUIA</v>
          </cell>
          <cell r="E427" t="str">
            <v>NECOCLÍ</v>
          </cell>
          <cell r="F427" t="str">
            <v>EL TOTUMO</v>
          </cell>
          <cell r="G427" t="str">
            <v>CENTRO POBLADO</v>
          </cell>
          <cell r="H427">
            <v>-76.747081982599994</v>
          </cell>
          <cell r="I427">
            <v>8.3280992333900006</v>
          </cell>
          <cell r="K427" t="str">
            <v>MUNICIPIO</v>
          </cell>
        </row>
        <row r="428">
          <cell r="B428">
            <v>5490</v>
          </cell>
          <cell r="C428" t="str">
            <v>05490002</v>
          </cell>
          <cell r="D428" t="str">
            <v>ANTIOQUIA</v>
          </cell>
          <cell r="E428" t="str">
            <v>NECOCLÍ</v>
          </cell>
          <cell r="F428" t="str">
            <v>MULATOS</v>
          </cell>
          <cell r="G428" t="str">
            <v>CENTRO POBLADO</v>
          </cell>
          <cell r="H428">
            <v>-76.717399497900004</v>
          </cell>
          <cell r="I428">
            <v>8.6323776333200009</v>
          </cell>
          <cell r="K428" t="str">
            <v>MUNICIPIO</v>
          </cell>
        </row>
        <row r="429">
          <cell r="B429">
            <v>5490</v>
          </cell>
          <cell r="C429" t="str">
            <v>05490003</v>
          </cell>
          <cell r="D429" t="str">
            <v>ANTIOQUIA</v>
          </cell>
          <cell r="E429" t="str">
            <v>NECOCLÍ</v>
          </cell>
          <cell r="F429" t="str">
            <v>PUEBLO NUEVO</v>
          </cell>
          <cell r="G429" t="str">
            <v>CENTRO POBLADO</v>
          </cell>
          <cell r="H429">
            <v>-76.644053484400004</v>
          </cell>
          <cell r="I429">
            <v>8.4142915146400004</v>
          </cell>
          <cell r="K429" t="str">
            <v>MUNICIPIO</v>
          </cell>
        </row>
        <row r="430">
          <cell r="B430">
            <v>5490</v>
          </cell>
          <cell r="C430" t="str">
            <v>05490004</v>
          </cell>
          <cell r="D430" t="str">
            <v>ANTIOQUIA</v>
          </cell>
          <cell r="E430" t="str">
            <v>NECOCLÍ</v>
          </cell>
          <cell r="F430" t="str">
            <v>ZAPATA</v>
          </cell>
          <cell r="G430" t="str">
            <v>CENTRO POBLADO</v>
          </cell>
          <cell r="H430">
            <v>-76.637086081299998</v>
          </cell>
          <cell r="I430">
            <v>8.6847293360899993</v>
          </cell>
          <cell r="K430" t="str">
            <v>MUNICIPIO</v>
          </cell>
        </row>
        <row r="431">
          <cell r="B431">
            <v>5490</v>
          </cell>
          <cell r="C431" t="str">
            <v>05490005</v>
          </cell>
          <cell r="D431" t="str">
            <v>ANTIOQUIA</v>
          </cell>
          <cell r="E431" t="str">
            <v>NECOCLÍ</v>
          </cell>
          <cell r="F431" t="str">
            <v>CARIBIA</v>
          </cell>
          <cell r="G431" t="str">
            <v>CENTRO POBLADO</v>
          </cell>
          <cell r="H431">
            <v>-76.671092076500003</v>
          </cell>
          <cell r="I431">
            <v>8.5017737906300006</v>
          </cell>
          <cell r="K431" t="str">
            <v>MUNICIPIO</v>
          </cell>
        </row>
        <row r="432">
          <cell r="B432">
            <v>5490</v>
          </cell>
          <cell r="C432" t="str">
            <v>05490006</v>
          </cell>
          <cell r="D432" t="str">
            <v>ANTIOQUIA</v>
          </cell>
          <cell r="E432" t="str">
            <v>NECOCLÍ</v>
          </cell>
          <cell r="F432" t="str">
            <v>VEREDA CASA BLANCA</v>
          </cell>
          <cell r="G432" t="str">
            <v>CENTRO POBLADO</v>
          </cell>
          <cell r="H432">
            <v>-76.755387317100002</v>
          </cell>
          <cell r="I432">
            <v>8.3699478034499997</v>
          </cell>
          <cell r="K432" t="str">
            <v>MUNICIPIO</v>
          </cell>
        </row>
        <row r="433">
          <cell r="B433">
            <v>5490</v>
          </cell>
          <cell r="C433" t="str">
            <v>05490007</v>
          </cell>
          <cell r="D433" t="str">
            <v>ANTIOQUIA</v>
          </cell>
          <cell r="E433" t="str">
            <v>NECOCLÍ</v>
          </cell>
          <cell r="F433" t="str">
            <v>VEREDA EL BOBAL</v>
          </cell>
          <cell r="G433" t="str">
            <v>CENTRO POBLADO</v>
          </cell>
          <cell r="H433">
            <v>-76.755093756799994</v>
          </cell>
          <cell r="I433">
            <v>8.4131302866300004</v>
          </cell>
          <cell r="K433" t="str">
            <v>MUNICIPIO</v>
          </cell>
        </row>
        <row r="434">
          <cell r="B434">
            <v>5490</v>
          </cell>
          <cell r="C434" t="str">
            <v>05490008</v>
          </cell>
          <cell r="D434" t="str">
            <v>ANTIOQUIA</v>
          </cell>
          <cell r="E434" t="str">
            <v>NECOCLÍ</v>
          </cell>
          <cell r="F434" t="str">
            <v>LAS CHANGAS</v>
          </cell>
          <cell r="G434" t="str">
            <v>CENTRO POBLADO</v>
          </cell>
          <cell r="H434">
            <v>-76.574011571100002</v>
          </cell>
          <cell r="I434">
            <v>8.5475361508700001</v>
          </cell>
          <cell r="K434" t="str">
            <v>MUNICIPIO</v>
          </cell>
        </row>
        <row r="435">
          <cell r="B435">
            <v>5490</v>
          </cell>
          <cell r="C435" t="str">
            <v>05490009</v>
          </cell>
          <cell r="D435" t="str">
            <v>ANTIOQUIA</v>
          </cell>
          <cell r="E435" t="str">
            <v>NECOCLÍ</v>
          </cell>
          <cell r="F435" t="str">
            <v>EL MELLITO</v>
          </cell>
          <cell r="G435" t="str">
            <v>CENTRO POBLADO</v>
          </cell>
          <cell r="H435">
            <v>-76.670333295999995</v>
          </cell>
          <cell r="I435">
            <v>8.5472158699200005</v>
          </cell>
          <cell r="K435" t="str">
            <v>MUNICIPIO</v>
          </cell>
        </row>
        <row r="436">
          <cell r="B436">
            <v>5490</v>
          </cell>
          <cell r="C436" t="str">
            <v>05490010</v>
          </cell>
          <cell r="D436" t="str">
            <v>ANTIOQUIA</v>
          </cell>
          <cell r="E436" t="str">
            <v>NECOCLÍ</v>
          </cell>
          <cell r="F436" t="str">
            <v>BRISAS DEL RÍO</v>
          </cell>
          <cell r="G436" t="str">
            <v>CENTRO POBLADO</v>
          </cell>
          <cell r="H436">
            <v>-76.630298100100006</v>
          </cell>
          <cell r="I436">
            <v>8.4148209392400002</v>
          </cell>
          <cell r="K436" t="str">
            <v>MUNICIPIO</v>
          </cell>
        </row>
        <row r="437">
          <cell r="B437">
            <v>5490</v>
          </cell>
          <cell r="C437" t="str">
            <v>05490011</v>
          </cell>
          <cell r="D437" t="str">
            <v>ANTIOQUIA</v>
          </cell>
          <cell r="E437" t="str">
            <v>NECOCLÍ</v>
          </cell>
          <cell r="F437" t="str">
            <v>CARLOS ARRIBA</v>
          </cell>
          <cell r="G437" t="str">
            <v>CENTRO POBLADO</v>
          </cell>
          <cell r="H437">
            <v>-76.733474438800002</v>
          </cell>
          <cell r="I437">
            <v>8.3882105880500006</v>
          </cell>
          <cell r="K437" t="str">
            <v>MUNICIPIO</v>
          </cell>
        </row>
        <row r="438">
          <cell r="B438">
            <v>5490</v>
          </cell>
          <cell r="C438" t="str">
            <v>05490012</v>
          </cell>
          <cell r="D438" t="str">
            <v>ANTIOQUIA</v>
          </cell>
          <cell r="E438" t="str">
            <v>NECOCLÍ</v>
          </cell>
          <cell r="F438" t="str">
            <v>EL VOLAO</v>
          </cell>
          <cell r="G438" t="str">
            <v>CENTRO POBLADO</v>
          </cell>
          <cell r="H438">
            <v>-76.558279725999995</v>
          </cell>
          <cell r="I438">
            <v>8.5454810057399992</v>
          </cell>
          <cell r="K438" t="str">
            <v>MUNICIPIO</v>
          </cell>
        </row>
        <row r="439">
          <cell r="B439">
            <v>5490</v>
          </cell>
          <cell r="C439" t="str">
            <v>05490013</v>
          </cell>
          <cell r="D439" t="str">
            <v>ANTIOQUIA</v>
          </cell>
          <cell r="E439" t="str">
            <v>NECOCLÍ</v>
          </cell>
          <cell r="F439" t="str">
            <v>LA COMARCA</v>
          </cell>
          <cell r="G439" t="str">
            <v>CENTRO POBLADO</v>
          </cell>
          <cell r="H439">
            <v>-76.637694493300003</v>
          </cell>
          <cell r="I439">
            <v>8.4459070921400006</v>
          </cell>
          <cell r="K439" t="str">
            <v>MUNICIPIO</v>
          </cell>
        </row>
        <row r="440">
          <cell r="B440">
            <v>5490</v>
          </cell>
          <cell r="C440" t="str">
            <v>05490014</v>
          </cell>
          <cell r="D440" t="str">
            <v>ANTIOQUIA</v>
          </cell>
          <cell r="E440" t="str">
            <v>NECOCLÍ</v>
          </cell>
          <cell r="F440" t="str">
            <v>LOMA DE PIEDRA</v>
          </cell>
          <cell r="G440" t="str">
            <v>CENTRO POBLADO</v>
          </cell>
          <cell r="H440">
            <v>-76.652426499100002</v>
          </cell>
          <cell r="I440">
            <v>8.4263848258999996</v>
          </cell>
          <cell r="K440" t="str">
            <v>MUNICIPIO</v>
          </cell>
        </row>
        <row r="441">
          <cell r="B441">
            <v>5490</v>
          </cell>
          <cell r="C441" t="str">
            <v>05490015</v>
          </cell>
          <cell r="D441" t="str">
            <v>ANTIOQUIA</v>
          </cell>
          <cell r="E441" t="str">
            <v>NECOCLÍ</v>
          </cell>
          <cell r="F441" t="str">
            <v>MELLO VILLAVICENCIO</v>
          </cell>
          <cell r="G441" t="str">
            <v>CENTRO POBLADO</v>
          </cell>
          <cell r="H441">
            <v>-76.563706842299993</v>
          </cell>
          <cell r="I441">
            <v>8.4582225548299999</v>
          </cell>
          <cell r="K441" t="str">
            <v>MUNICIPIO</v>
          </cell>
        </row>
        <row r="442">
          <cell r="B442">
            <v>5490</v>
          </cell>
          <cell r="C442" t="str">
            <v>05490016</v>
          </cell>
          <cell r="D442" t="str">
            <v>ANTIOQUIA</v>
          </cell>
          <cell r="E442" t="str">
            <v>NECOCLÍ</v>
          </cell>
          <cell r="F442" t="str">
            <v>TULAPITA</v>
          </cell>
          <cell r="G442" t="str">
            <v>CENTRO POBLADO</v>
          </cell>
          <cell r="H442">
            <v>-76.616789677699998</v>
          </cell>
          <cell r="I442">
            <v>8.3688148276399996</v>
          </cell>
          <cell r="K442" t="str">
            <v>MUNICIPIO</v>
          </cell>
        </row>
        <row r="443">
          <cell r="B443">
            <v>5490</v>
          </cell>
          <cell r="C443" t="str">
            <v>05490018</v>
          </cell>
          <cell r="D443" t="str">
            <v>ANTIOQUIA</v>
          </cell>
          <cell r="E443" t="str">
            <v>NECOCLÍ</v>
          </cell>
          <cell r="F443" t="str">
            <v>VALE PAVA</v>
          </cell>
          <cell r="G443" t="str">
            <v>CENTRO POBLADO</v>
          </cell>
          <cell r="H443">
            <v>-76.735470031899993</v>
          </cell>
          <cell r="I443">
            <v>8.4671088129100003</v>
          </cell>
          <cell r="K443" t="str">
            <v>MUNICIPIO</v>
          </cell>
        </row>
        <row r="444">
          <cell r="B444">
            <v>5495</v>
          </cell>
          <cell r="C444" t="str">
            <v>05495000</v>
          </cell>
          <cell r="D444" t="str">
            <v>ANTIOQUIA</v>
          </cell>
          <cell r="E444" t="str">
            <v>NECHÍ</v>
          </cell>
          <cell r="F444" t="str">
            <v>NECHÍ</v>
          </cell>
          <cell r="G444" t="str">
            <v>CABECERA MUNICIPAL</v>
          </cell>
          <cell r="H444">
            <v>-74.776470121499997</v>
          </cell>
          <cell r="I444">
            <v>8.0941286610100001</v>
          </cell>
          <cell r="K444" t="str">
            <v>MUNICIPIO</v>
          </cell>
        </row>
        <row r="445">
          <cell r="B445">
            <v>5495</v>
          </cell>
          <cell r="C445" t="str">
            <v>05495001</v>
          </cell>
          <cell r="D445" t="str">
            <v>ANTIOQUIA</v>
          </cell>
          <cell r="E445" t="str">
            <v>NECHÍ</v>
          </cell>
          <cell r="F445" t="str">
            <v>BIJAGUAL</v>
          </cell>
          <cell r="G445" t="str">
            <v>CENTRO POBLADO</v>
          </cell>
          <cell r="H445">
            <v>-74.808898148300003</v>
          </cell>
          <cell r="I445">
            <v>7.8561822892800004</v>
          </cell>
          <cell r="K445" t="str">
            <v>MUNICIPIO</v>
          </cell>
        </row>
        <row r="446">
          <cell r="B446">
            <v>5495</v>
          </cell>
          <cell r="C446" t="str">
            <v>05495002</v>
          </cell>
          <cell r="D446" t="str">
            <v>ANTIOQUIA</v>
          </cell>
          <cell r="E446" t="str">
            <v>NECHÍ</v>
          </cell>
          <cell r="F446" t="str">
            <v>COLORADO</v>
          </cell>
          <cell r="G446" t="str">
            <v>CENTRO POBLADO</v>
          </cell>
          <cell r="H446">
            <v>-74.875370154199999</v>
          </cell>
          <cell r="I446">
            <v>8.0566155588600008</v>
          </cell>
          <cell r="K446" t="str">
            <v>MUNICIPIO</v>
          </cell>
        </row>
        <row r="447">
          <cell r="B447">
            <v>5495</v>
          </cell>
          <cell r="C447" t="str">
            <v>05495003</v>
          </cell>
          <cell r="D447" t="str">
            <v>ANTIOQUIA</v>
          </cell>
          <cell r="E447" t="str">
            <v>NECHÍ</v>
          </cell>
          <cell r="F447" t="str">
            <v>LA CONCHA</v>
          </cell>
          <cell r="G447" t="str">
            <v>CENTRO POBLADO</v>
          </cell>
          <cell r="H447">
            <v>-74.868204149299999</v>
          </cell>
          <cell r="I447">
            <v>7.9483832010200004</v>
          </cell>
          <cell r="K447" t="str">
            <v>MUNICIPIO</v>
          </cell>
        </row>
        <row r="448">
          <cell r="B448">
            <v>5495</v>
          </cell>
          <cell r="C448" t="str">
            <v>05495004</v>
          </cell>
          <cell r="D448" t="str">
            <v>ANTIOQUIA</v>
          </cell>
          <cell r="E448" t="str">
            <v>NECHÍ</v>
          </cell>
          <cell r="F448" t="str">
            <v>LAS FLORES</v>
          </cell>
          <cell r="G448" t="str">
            <v>CENTRO POBLADO</v>
          </cell>
          <cell r="H448">
            <v>-74.758382175899996</v>
          </cell>
          <cell r="I448">
            <v>8.0997085208299993</v>
          </cell>
          <cell r="K448" t="str">
            <v>MUNICIPIO</v>
          </cell>
        </row>
        <row r="449">
          <cell r="B449">
            <v>5495</v>
          </cell>
          <cell r="C449" t="str">
            <v>05495005</v>
          </cell>
          <cell r="D449" t="str">
            <v>ANTIOQUIA</v>
          </cell>
          <cell r="E449" t="str">
            <v>NECHÍ</v>
          </cell>
          <cell r="F449" t="str">
            <v>CARGUEROS</v>
          </cell>
          <cell r="G449" t="str">
            <v>CENTRO POBLADO</v>
          </cell>
          <cell r="H449">
            <v>-74.809710560799999</v>
          </cell>
          <cell r="I449">
            <v>7.88682566637</v>
          </cell>
          <cell r="K449" t="str">
            <v>MUNICIPIO</v>
          </cell>
        </row>
        <row r="450">
          <cell r="B450">
            <v>5501</v>
          </cell>
          <cell r="C450" t="str">
            <v>05501000</v>
          </cell>
          <cell r="D450" t="str">
            <v>ANTIOQUIA</v>
          </cell>
          <cell r="E450" t="str">
            <v>OLAYA</v>
          </cell>
          <cell r="F450" t="str">
            <v>OLAYA</v>
          </cell>
          <cell r="G450" t="str">
            <v>CABECERA MUNICIPAL</v>
          </cell>
          <cell r="H450">
            <v>-75.8122987303</v>
          </cell>
          <cell r="I450">
            <v>6.6275257382200001</v>
          </cell>
          <cell r="K450" t="str">
            <v>MUNICIPIO</v>
          </cell>
        </row>
        <row r="451">
          <cell r="B451">
            <v>5501</v>
          </cell>
          <cell r="C451" t="str">
            <v>05501001</v>
          </cell>
          <cell r="D451" t="str">
            <v>ANTIOQUIA</v>
          </cell>
          <cell r="E451" t="str">
            <v>OLAYA</v>
          </cell>
          <cell r="F451" t="str">
            <v>LLANADAS</v>
          </cell>
          <cell r="G451" t="str">
            <v>CENTRO POBLADO</v>
          </cell>
          <cell r="H451">
            <v>-75.763926992500004</v>
          </cell>
          <cell r="I451">
            <v>6.6121011402600001</v>
          </cell>
          <cell r="K451" t="str">
            <v>MUNICIPIO</v>
          </cell>
        </row>
        <row r="452">
          <cell r="B452">
            <v>5501</v>
          </cell>
          <cell r="C452" t="str">
            <v>05501002</v>
          </cell>
          <cell r="D452" t="str">
            <v>ANTIOQUIA</v>
          </cell>
          <cell r="E452" t="str">
            <v>OLAYA</v>
          </cell>
          <cell r="F452" t="str">
            <v>SUCRE</v>
          </cell>
          <cell r="G452" t="str">
            <v>CENTRO POBLADO</v>
          </cell>
          <cell r="H452">
            <v>-75.796215502099997</v>
          </cell>
          <cell r="I452">
            <v>6.5947618847499996</v>
          </cell>
          <cell r="K452" t="str">
            <v>MUNICIPIO</v>
          </cell>
        </row>
        <row r="453">
          <cell r="B453">
            <v>5501</v>
          </cell>
          <cell r="C453" t="str">
            <v>05501004</v>
          </cell>
          <cell r="D453" t="str">
            <v>ANTIOQUIA</v>
          </cell>
          <cell r="E453" t="str">
            <v>OLAYA</v>
          </cell>
          <cell r="F453" t="str">
            <v>QUEBRADA SECA</v>
          </cell>
          <cell r="G453" t="str">
            <v>CENTRO POBLADO</v>
          </cell>
          <cell r="H453">
            <v>-75.792171137599993</v>
          </cell>
          <cell r="I453">
            <v>6.5767822561999996</v>
          </cell>
          <cell r="K453" t="str">
            <v>MUNICIPIO</v>
          </cell>
        </row>
        <row r="454">
          <cell r="B454">
            <v>5541</v>
          </cell>
          <cell r="C454" t="str">
            <v>05541000</v>
          </cell>
          <cell r="D454" t="str">
            <v>ANTIOQUIA</v>
          </cell>
          <cell r="E454" t="str">
            <v>PEÑOL</v>
          </cell>
          <cell r="F454" t="str">
            <v>PEÑOL</v>
          </cell>
          <cell r="G454" t="str">
            <v>CABECERA MUNICIPAL</v>
          </cell>
          <cell r="H454">
            <v>-75.242821713699996</v>
          </cell>
          <cell r="I454">
            <v>6.2194505492000003</v>
          </cell>
          <cell r="K454" t="str">
            <v>MUNICIPIO</v>
          </cell>
        </row>
        <row r="455">
          <cell r="B455">
            <v>5543</v>
          </cell>
          <cell r="C455" t="str">
            <v>05543000</v>
          </cell>
          <cell r="D455" t="str">
            <v>ANTIOQUIA</v>
          </cell>
          <cell r="E455" t="str">
            <v>PEQUE</v>
          </cell>
          <cell r="F455" t="str">
            <v>PEQUE</v>
          </cell>
          <cell r="G455" t="str">
            <v>CABECERA MUNICIPAL</v>
          </cell>
          <cell r="H455">
            <v>-75.910345557300005</v>
          </cell>
          <cell r="I455">
            <v>7.02101791754</v>
          </cell>
          <cell r="K455" t="str">
            <v>MUNICIPIO</v>
          </cell>
        </row>
        <row r="456">
          <cell r="B456">
            <v>5543</v>
          </cell>
          <cell r="C456" t="str">
            <v>05543001</v>
          </cell>
          <cell r="D456" t="str">
            <v>ANTIOQUIA</v>
          </cell>
          <cell r="E456" t="str">
            <v>PEQUE</v>
          </cell>
          <cell r="F456" t="str">
            <v>BARBACOAS</v>
          </cell>
          <cell r="G456" t="str">
            <v>CENTRO POBLADO</v>
          </cell>
          <cell r="H456">
            <v>-75.829130239400001</v>
          </cell>
          <cell r="I456">
            <v>6.9258903942299996</v>
          </cell>
          <cell r="K456" t="str">
            <v>MUNICIPIO</v>
          </cell>
        </row>
        <row r="457">
          <cell r="B457">
            <v>5543</v>
          </cell>
          <cell r="C457" t="str">
            <v>05543003</v>
          </cell>
          <cell r="D457" t="str">
            <v>ANTIOQUIA</v>
          </cell>
          <cell r="E457" t="str">
            <v>PEQUE</v>
          </cell>
          <cell r="F457" t="str">
            <v>LOS LLANOS</v>
          </cell>
          <cell r="G457" t="str">
            <v>CENTRO POBLADO</v>
          </cell>
          <cell r="H457">
            <v>-75.905121942299999</v>
          </cell>
          <cell r="I457">
            <v>7.0657205148899997</v>
          </cell>
          <cell r="K457" t="str">
            <v>MUNICIPIO</v>
          </cell>
        </row>
        <row r="458">
          <cell r="B458">
            <v>5543</v>
          </cell>
          <cell r="C458" t="str">
            <v>05543005</v>
          </cell>
          <cell r="D458" t="str">
            <v>ANTIOQUIA</v>
          </cell>
          <cell r="E458" t="str">
            <v>PEQUE</v>
          </cell>
          <cell r="F458" t="str">
            <v>TOLDAS</v>
          </cell>
          <cell r="G458" t="str">
            <v>CENTRO POBLADO</v>
          </cell>
          <cell r="H458">
            <v>-75.943688414099995</v>
          </cell>
          <cell r="I458">
            <v>7.0183294086799997</v>
          </cell>
          <cell r="K458" t="str">
            <v>MUNICIPIO</v>
          </cell>
        </row>
        <row r="459">
          <cell r="B459">
            <v>5576</v>
          </cell>
          <cell r="C459" t="str">
            <v>05576000</v>
          </cell>
          <cell r="D459" t="str">
            <v>ANTIOQUIA</v>
          </cell>
          <cell r="E459" t="str">
            <v>PUEBLORRICO</v>
          </cell>
          <cell r="F459" t="str">
            <v>PUEBLORRICO</v>
          </cell>
          <cell r="G459" t="str">
            <v>CABECERA MUNICIPAL</v>
          </cell>
          <cell r="H459">
            <v>-75.840773552399995</v>
          </cell>
          <cell r="I459">
            <v>5.7917860324000001</v>
          </cell>
          <cell r="K459" t="str">
            <v>MUNICIPIO</v>
          </cell>
        </row>
        <row r="460">
          <cell r="B460">
            <v>5579</v>
          </cell>
          <cell r="C460" t="str">
            <v>05579000</v>
          </cell>
          <cell r="D460" t="str">
            <v>ANTIOQUIA</v>
          </cell>
          <cell r="E460" t="str">
            <v>PUERTO BERRÍO</v>
          </cell>
          <cell r="F460" t="str">
            <v>PUERTO BERRÍO</v>
          </cell>
          <cell r="G460" t="str">
            <v>CABECERA MUNICIPAL</v>
          </cell>
          <cell r="H460">
            <v>-74.4099455275</v>
          </cell>
          <cell r="I460">
            <v>6.4870411404399997</v>
          </cell>
          <cell r="K460" t="str">
            <v>MUNICIPIO</v>
          </cell>
        </row>
        <row r="461">
          <cell r="B461">
            <v>5579</v>
          </cell>
          <cell r="C461" t="str">
            <v>05579001</v>
          </cell>
          <cell r="D461" t="str">
            <v>ANTIOQUIA</v>
          </cell>
          <cell r="E461" t="str">
            <v>PUERTO BERRÍO</v>
          </cell>
          <cell r="F461" t="str">
            <v>PUERTO MURILLO</v>
          </cell>
          <cell r="G461" t="str">
            <v>CENTRO POBLADO</v>
          </cell>
          <cell r="H461">
            <v>-74.394200526199995</v>
          </cell>
          <cell r="I461">
            <v>6.6048079577200003</v>
          </cell>
          <cell r="K461" t="str">
            <v>MUNICIPIO</v>
          </cell>
        </row>
        <row r="462">
          <cell r="B462">
            <v>5579</v>
          </cell>
          <cell r="C462" t="str">
            <v>05579002</v>
          </cell>
          <cell r="D462" t="str">
            <v>ANTIOQUIA</v>
          </cell>
          <cell r="E462" t="str">
            <v>PUERTO BERRÍO</v>
          </cell>
          <cell r="F462" t="str">
            <v>VIRGINIAS</v>
          </cell>
          <cell r="G462" t="str">
            <v>CENTRO POBLADO</v>
          </cell>
          <cell r="H462">
            <v>-74.681611593499994</v>
          </cell>
          <cell r="I462">
            <v>6.3909402323100002</v>
          </cell>
          <cell r="K462" t="str">
            <v>MUNICIPIO</v>
          </cell>
        </row>
        <row r="463">
          <cell r="B463">
            <v>5579</v>
          </cell>
          <cell r="C463" t="str">
            <v>05579003</v>
          </cell>
          <cell r="D463" t="str">
            <v>ANTIOQUIA</v>
          </cell>
          <cell r="E463" t="str">
            <v>PUERTO BERRÍO</v>
          </cell>
          <cell r="F463" t="str">
            <v>CABAÑAS</v>
          </cell>
          <cell r="G463" t="str">
            <v>CENTRO POBLADO</v>
          </cell>
          <cell r="H463">
            <v>-74.625964861100002</v>
          </cell>
          <cell r="I463">
            <v>6.3924014615600004</v>
          </cell>
          <cell r="K463" t="str">
            <v>MUNICIPIO</v>
          </cell>
        </row>
        <row r="464">
          <cell r="B464">
            <v>5579</v>
          </cell>
          <cell r="C464" t="str">
            <v>05579004</v>
          </cell>
          <cell r="D464" t="str">
            <v>ANTIOQUIA</v>
          </cell>
          <cell r="E464" t="str">
            <v>PUERTO BERRÍO</v>
          </cell>
          <cell r="F464" t="str">
            <v>EL BRASIL</v>
          </cell>
          <cell r="G464" t="str">
            <v>CENTRO POBLADO</v>
          </cell>
          <cell r="H464">
            <v>-74.607798766200006</v>
          </cell>
          <cell r="I464">
            <v>6.4808860373600004</v>
          </cell>
          <cell r="K464" t="str">
            <v>MUNICIPIO</v>
          </cell>
        </row>
        <row r="465">
          <cell r="B465">
            <v>5579</v>
          </cell>
          <cell r="C465" t="str">
            <v>05579005</v>
          </cell>
          <cell r="D465" t="str">
            <v>ANTIOQUIA</v>
          </cell>
          <cell r="E465" t="str">
            <v>PUERTO BERRÍO</v>
          </cell>
          <cell r="F465" t="str">
            <v>LA CRISTALINA</v>
          </cell>
          <cell r="G465" t="str">
            <v>CENTRO POBLADO</v>
          </cell>
          <cell r="H465">
            <v>-74.577192460999996</v>
          </cell>
          <cell r="I465">
            <v>6.4108039513400001</v>
          </cell>
          <cell r="K465" t="str">
            <v>MUNICIPIO</v>
          </cell>
        </row>
        <row r="466">
          <cell r="B466">
            <v>5579</v>
          </cell>
          <cell r="C466" t="str">
            <v>05579009</v>
          </cell>
          <cell r="D466" t="str">
            <v>ANTIOQUIA</v>
          </cell>
          <cell r="E466" t="str">
            <v>PUERTO BERRÍO</v>
          </cell>
          <cell r="F466" t="str">
            <v>MALENA</v>
          </cell>
          <cell r="G466" t="str">
            <v>CENTRO POBLADO</v>
          </cell>
          <cell r="H466">
            <v>-74.491525803800002</v>
          </cell>
          <cell r="I466">
            <v>6.4406217346099996</v>
          </cell>
          <cell r="K466" t="str">
            <v>MUNICIPIO</v>
          </cell>
        </row>
        <row r="467">
          <cell r="B467">
            <v>5579</v>
          </cell>
          <cell r="C467" t="str">
            <v>05579010</v>
          </cell>
          <cell r="D467" t="str">
            <v>ANTIOQUIA</v>
          </cell>
          <cell r="E467" t="str">
            <v>PUERTO BERRÍO</v>
          </cell>
          <cell r="F467" t="str">
            <v>CALERA</v>
          </cell>
          <cell r="G467" t="str">
            <v>CENTRO POBLADO</v>
          </cell>
          <cell r="H467">
            <v>-74.537241757199993</v>
          </cell>
          <cell r="I467">
            <v>6.4334128554200003</v>
          </cell>
          <cell r="K467" t="str">
            <v>MUNICIPIO</v>
          </cell>
        </row>
        <row r="468">
          <cell r="B468">
            <v>5579</v>
          </cell>
          <cell r="C468" t="str">
            <v>05579011</v>
          </cell>
          <cell r="D468" t="str">
            <v>ANTIOQUIA</v>
          </cell>
          <cell r="E468" t="str">
            <v>PUERTO BERRÍO</v>
          </cell>
          <cell r="F468" t="str">
            <v>BODEGAS</v>
          </cell>
          <cell r="G468" t="str">
            <v>CENTRO POBLADO</v>
          </cell>
          <cell r="H468">
            <v>-74.408832548099994</v>
          </cell>
          <cell r="I468">
            <v>6.7156883063699997</v>
          </cell>
          <cell r="K468" t="str">
            <v>MUNICIPIO</v>
          </cell>
        </row>
        <row r="469">
          <cell r="B469">
            <v>5579</v>
          </cell>
          <cell r="C469" t="str">
            <v>05579012</v>
          </cell>
          <cell r="D469" t="str">
            <v>ANTIOQUIA</v>
          </cell>
          <cell r="E469" t="str">
            <v>PUERTO BERRÍO</v>
          </cell>
          <cell r="F469" t="str">
            <v>DORADO - CALAMAR</v>
          </cell>
          <cell r="G469" t="str">
            <v>CENTRO POBLADO</v>
          </cell>
          <cell r="H469">
            <v>-74.6521148952</v>
          </cell>
          <cell r="I469">
            <v>6.4446813435700001</v>
          </cell>
          <cell r="K469" t="str">
            <v>MUNICIPIO</v>
          </cell>
        </row>
        <row r="470">
          <cell r="B470">
            <v>5579</v>
          </cell>
          <cell r="C470" t="str">
            <v>05579013</v>
          </cell>
          <cell r="D470" t="str">
            <v>ANTIOQUIA</v>
          </cell>
          <cell r="E470" t="str">
            <v>PUERTO BERRÍO</v>
          </cell>
          <cell r="F470" t="str">
            <v>LA CARLOTA</v>
          </cell>
          <cell r="G470" t="str">
            <v>CENTRO POBLADO</v>
          </cell>
          <cell r="H470">
            <v>-74.5715928475</v>
          </cell>
          <cell r="I470">
            <v>6.4922256654800004</v>
          </cell>
          <cell r="K470" t="str">
            <v>MUNICIPIO</v>
          </cell>
        </row>
        <row r="471">
          <cell r="B471">
            <v>5579</v>
          </cell>
          <cell r="C471" t="str">
            <v>05579014</v>
          </cell>
          <cell r="D471" t="str">
            <v>ANTIOQUIA</v>
          </cell>
          <cell r="E471" t="str">
            <v>PUERTO BERRÍO</v>
          </cell>
          <cell r="F471" t="str">
            <v>MINAS DEL VAPOR</v>
          </cell>
          <cell r="G471" t="str">
            <v>CENTRO POBLADO</v>
          </cell>
          <cell r="H471">
            <v>-74.627884919099998</v>
          </cell>
          <cell r="I471">
            <v>6.4579659228899997</v>
          </cell>
          <cell r="K471" t="str">
            <v>MUNICIPIO</v>
          </cell>
        </row>
        <row r="472">
          <cell r="B472">
            <v>5579</v>
          </cell>
          <cell r="C472" t="str">
            <v>05579015</v>
          </cell>
          <cell r="D472" t="str">
            <v>ANTIOQUIA</v>
          </cell>
          <cell r="E472" t="str">
            <v>PUERTO BERRÍO</v>
          </cell>
          <cell r="F472" t="str">
            <v>SANTA MARTINA</v>
          </cell>
          <cell r="G472" t="str">
            <v>CENTRO POBLADO</v>
          </cell>
          <cell r="H472">
            <v>-74.430665239199996</v>
          </cell>
          <cell r="I472">
            <v>6.65746107907</v>
          </cell>
          <cell r="K472" t="str">
            <v>MUNICIPIO</v>
          </cell>
        </row>
        <row r="473">
          <cell r="B473">
            <v>5585</v>
          </cell>
          <cell r="C473" t="str">
            <v>05585000</v>
          </cell>
          <cell r="D473" t="str">
            <v>ANTIOQUIA</v>
          </cell>
          <cell r="E473" t="str">
            <v>PUERTO NARE</v>
          </cell>
          <cell r="F473" t="str">
            <v>PUERTO NARE</v>
          </cell>
          <cell r="G473" t="str">
            <v>CABECERA MUNICIPAL</v>
          </cell>
          <cell r="H473">
            <v>-74.583012014399998</v>
          </cell>
          <cell r="I473">
            <v>6.1860248279799999</v>
          </cell>
          <cell r="K473" t="str">
            <v>MUNICIPIO</v>
          </cell>
        </row>
        <row r="474">
          <cell r="B474">
            <v>5585</v>
          </cell>
          <cell r="C474" t="str">
            <v>05585001</v>
          </cell>
          <cell r="D474" t="str">
            <v>ANTIOQUIA</v>
          </cell>
          <cell r="E474" t="str">
            <v>PUERTO NARE</v>
          </cell>
          <cell r="F474" t="str">
            <v>ARABIA</v>
          </cell>
          <cell r="G474" t="str">
            <v>CENTRO POBLADO</v>
          </cell>
          <cell r="H474">
            <v>-74.766168985500002</v>
          </cell>
          <cell r="I474">
            <v>6.1538200119799997</v>
          </cell>
          <cell r="K474" t="str">
            <v>MUNICIPIO</v>
          </cell>
        </row>
        <row r="475">
          <cell r="B475">
            <v>5585</v>
          </cell>
          <cell r="C475" t="str">
            <v>05585002</v>
          </cell>
          <cell r="D475" t="str">
            <v>ANTIOQUIA</v>
          </cell>
          <cell r="E475" t="str">
            <v>PUERTO NARE</v>
          </cell>
          <cell r="F475" t="str">
            <v>LOS DELIRIOS</v>
          </cell>
          <cell r="G475" t="str">
            <v>CENTRO POBLADO</v>
          </cell>
          <cell r="H475">
            <v>-74.755198264699999</v>
          </cell>
          <cell r="I475">
            <v>6.0807420000399999</v>
          </cell>
          <cell r="K475" t="str">
            <v>MUNICIPIO</v>
          </cell>
        </row>
        <row r="476">
          <cell r="B476">
            <v>5585</v>
          </cell>
          <cell r="C476" t="str">
            <v>05585003</v>
          </cell>
          <cell r="D476" t="str">
            <v>ANTIOQUIA</v>
          </cell>
          <cell r="E476" t="str">
            <v>PUERTO NARE</v>
          </cell>
          <cell r="F476" t="str">
            <v>LA SIERRA</v>
          </cell>
          <cell r="G476" t="str">
            <v>CENTRO POBLADO</v>
          </cell>
          <cell r="H476">
            <v>-74.571688766500003</v>
          </cell>
          <cell r="I476">
            <v>6.2194810892800003</v>
          </cell>
          <cell r="K476" t="str">
            <v>MUNICIPIO</v>
          </cell>
        </row>
        <row r="477">
          <cell r="B477">
            <v>5585</v>
          </cell>
          <cell r="C477" t="str">
            <v>05585004</v>
          </cell>
          <cell r="D477" t="str">
            <v>ANTIOQUIA</v>
          </cell>
          <cell r="E477" t="str">
            <v>PUERTO NARE</v>
          </cell>
          <cell r="F477" t="str">
            <v>LA UNIÓN</v>
          </cell>
          <cell r="G477" t="str">
            <v>CENTRO POBLADO</v>
          </cell>
          <cell r="H477">
            <v>-74.702192176500006</v>
          </cell>
          <cell r="I477">
            <v>6.1847599576099999</v>
          </cell>
          <cell r="K477" t="str">
            <v>MUNICIPIO</v>
          </cell>
        </row>
        <row r="478">
          <cell r="B478">
            <v>5585</v>
          </cell>
          <cell r="C478" t="str">
            <v>05585006</v>
          </cell>
          <cell r="D478" t="str">
            <v>ANTIOQUIA</v>
          </cell>
          <cell r="E478" t="str">
            <v>PUERTO NARE</v>
          </cell>
          <cell r="F478" t="str">
            <v>LA PESCA</v>
          </cell>
          <cell r="G478" t="str">
            <v>CENTRO POBLADO</v>
          </cell>
          <cell r="H478">
            <v>-74.591134079599996</v>
          </cell>
          <cell r="I478">
            <v>6.2059600242400004</v>
          </cell>
          <cell r="K478" t="str">
            <v>MUNICIPIO</v>
          </cell>
        </row>
        <row r="479">
          <cell r="B479">
            <v>5585</v>
          </cell>
          <cell r="C479" t="str">
            <v>05585008</v>
          </cell>
          <cell r="D479" t="str">
            <v>ANTIOQUIA</v>
          </cell>
          <cell r="E479" t="str">
            <v>PUERTO NARE</v>
          </cell>
          <cell r="F479" t="str">
            <v>LAS ANGELITAS</v>
          </cell>
          <cell r="G479" t="str">
            <v>CENTRO POBLADO</v>
          </cell>
          <cell r="H479">
            <v>-74.584111562399997</v>
          </cell>
          <cell r="I479">
            <v>6.0472503666100001</v>
          </cell>
          <cell r="K479" t="str">
            <v>MUNICIPIO</v>
          </cell>
        </row>
        <row r="480">
          <cell r="B480">
            <v>5585</v>
          </cell>
          <cell r="C480" t="str">
            <v>05585009</v>
          </cell>
          <cell r="D480" t="str">
            <v>ANTIOQUIA</v>
          </cell>
          <cell r="E480" t="str">
            <v>PUERTO NARE</v>
          </cell>
          <cell r="F480" t="str">
            <v>LA CLARA</v>
          </cell>
          <cell r="G480" t="str">
            <v>CENTRO POBLADO</v>
          </cell>
          <cell r="H480">
            <v>-74.704580105000005</v>
          </cell>
          <cell r="I480">
            <v>6.20789738695</v>
          </cell>
          <cell r="K480" t="str">
            <v>MUNICIPIO</v>
          </cell>
        </row>
        <row r="481">
          <cell r="B481">
            <v>5585</v>
          </cell>
          <cell r="C481" t="str">
            <v>05585010</v>
          </cell>
          <cell r="D481" t="str">
            <v>ANTIOQUIA</v>
          </cell>
          <cell r="E481" t="str">
            <v>PUERTO NARE</v>
          </cell>
          <cell r="F481" t="str">
            <v>EL PRODIGIO</v>
          </cell>
          <cell r="G481" t="str">
            <v>CENTRO POBLADO</v>
          </cell>
          <cell r="H481">
            <v>-74.808208723600004</v>
          </cell>
          <cell r="I481">
            <v>6.06339333763</v>
          </cell>
          <cell r="K481" t="str">
            <v>MUNICIPIO</v>
          </cell>
        </row>
        <row r="482">
          <cell r="B482">
            <v>5591</v>
          </cell>
          <cell r="C482" t="str">
            <v>05591000</v>
          </cell>
          <cell r="D482" t="str">
            <v>ANTIOQUIA</v>
          </cell>
          <cell r="E482" t="str">
            <v>PUERTO TRIUNFO</v>
          </cell>
          <cell r="F482" t="str">
            <v>PUERTO TRIUNFO</v>
          </cell>
          <cell r="G482" t="str">
            <v>CABECERA MUNICIPAL</v>
          </cell>
          <cell r="H482">
            <v>-74.641262930699995</v>
          </cell>
          <cell r="I482">
            <v>5.8712129585100001</v>
          </cell>
          <cell r="K482" t="str">
            <v>MUNICIPIO</v>
          </cell>
        </row>
        <row r="483">
          <cell r="B483">
            <v>5591</v>
          </cell>
          <cell r="C483" t="str">
            <v>05591002</v>
          </cell>
          <cell r="D483" t="str">
            <v>ANTIOQUIA</v>
          </cell>
          <cell r="E483" t="str">
            <v>PUERTO TRIUNFO</v>
          </cell>
          <cell r="F483" t="str">
            <v>PUERTO PERALES NUEVO</v>
          </cell>
          <cell r="G483" t="str">
            <v>CENTRO POBLADO</v>
          </cell>
          <cell r="H483">
            <v>-74.587459858000003</v>
          </cell>
          <cell r="I483">
            <v>5.9885009389699997</v>
          </cell>
          <cell r="K483" t="str">
            <v>MUNICIPIO</v>
          </cell>
        </row>
        <row r="484">
          <cell r="B484">
            <v>5591</v>
          </cell>
          <cell r="C484" t="str">
            <v>05591003</v>
          </cell>
          <cell r="D484" t="str">
            <v>ANTIOQUIA</v>
          </cell>
          <cell r="E484" t="str">
            <v>PUERTO TRIUNFO</v>
          </cell>
          <cell r="F484" t="str">
            <v>ESTACIÓN COCORNÁ</v>
          </cell>
          <cell r="G484" t="str">
            <v>CENTRO POBLADO</v>
          </cell>
          <cell r="H484">
            <v>-74.639186953700005</v>
          </cell>
          <cell r="I484">
            <v>6.0336036222100002</v>
          </cell>
          <cell r="K484" t="str">
            <v>MUNICIPIO</v>
          </cell>
        </row>
        <row r="485">
          <cell r="B485">
            <v>5591</v>
          </cell>
          <cell r="C485" t="str">
            <v>05591004</v>
          </cell>
          <cell r="D485" t="str">
            <v>ANTIOQUIA</v>
          </cell>
          <cell r="E485" t="str">
            <v>PUERTO TRIUNFO</v>
          </cell>
          <cell r="F485" t="str">
            <v>DORADAL</v>
          </cell>
          <cell r="G485" t="str">
            <v>CENTRO POBLADO</v>
          </cell>
          <cell r="H485">
            <v>-74.735281210500005</v>
          </cell>
          <cell r="I485">
            <v>5.8999065649400002</v>
          </cell>
          <cell r="K485" t="str">
            <v>MUNICIPIO</v>
          </cell>
        </row>
        <row r="486">
          <cell r="B486">
            <v>5591</v>
          </cell>
          <cell r="C486" t="str">
            <v>05591005</v>
          </cell>
          <cell r="D486" t="str">
            <v>ANTIOQUIA</v>
          </cell>
          <cell r="E486" t="str">
            <v>PUERTO TRIUNFO</v>
          </cell>
          <cell r="F486" t="str">
            <v>LA MERCEDES</v>
          </cell>
          <cell r="G486" t="str">
            <v>CENTRO POBLADO</v>
          </cell>
          <cell r="H486">
            <v>-74.773136786999999</v>
          </cell>
          <cell r="I486">
            <v>5.9285988871299997</v>
          </cell>
          <cell r="K486" t="str">
            <v>MUNICIPIO</v>
          </cell>
        </row>
        <row r="487">
          <cell r="B487">
            <v>5591</v>
          </cell>
          <cell r="C487" t="str">
            <v>05591007</v>
          </cell>
          <cell r="D487" t="str">
            <v>ANTIOQUIA</v>
          </cell>
          <cell r="E487" t="str">
            <v>PUERTO TRIUNFO</v>
          </cell>
          <cell r="F487" t="str">
            <v>ESTACIÓN PITA</v>
          </cell>
          <cell r="G487" t="str">
            <v>CENTRO POBLADO</v>
          </cell>
          <cell r="H487">
            <v>-74.633662797900001</v>
          </cell>
          <cell r="I487">
            <v>5.9539454048599998</v>
          </cell>
          <cell r="K487" t="str">
            <v>MUNICIPIO</v>
          </cell>
        </row>
        <row r="488">
          <cell r="B488">
            <v>5591</v>
          </cell>
          <cell r="C488" t="str">
            <v>05591008</v>
          </cell>
          <cell r="D488" t="str">
            <v>ANTIOQUIA</v>
          </cell>
          <cell r="E488" t="str">
            <v>PUERTO TRIUNFO</v>
          </cell>
          <cell r="F488" t="str">
            <v>LA FLORIDA</v>
          </cell>
          <cell r="G488" t="str">
            <v>CENTRO POBLADO</v>
          </cell>
          <cell r="H488">
            <v>-74.810684928599997</v>
          </cell>
          <cell r="I488">
            <v>5.9289639453299996</v>
          </cell>
          <cell r="K488" t="str">
            <v>MUNICIPIO</v>
          </cell>
        </row>
        <row r="489">
          <cell r="B489">
            <v>5591</v>
          </cell>
          <cell r="C489" t="str">
            <v>05591009</v>
          </cell>
          <cell r="D489" t="str">
            <v>ANTIOQUIA</v>
          </cell>
          <cell r="E489" t="str">
            <v>PUERTO TRIUNFO</v>
          </cell>
          <cell r="F489" t="str">
            <v>SANTIAGO BERRIO</v>
          </cell>
          <cell r="G489" t="str">
            <v>CENTRO POBLADO</v>
          </cell>
          <cell r="H489">
            <v>-74.642886345500003</v>
          </cell>
          <cell r="I489">
            <v>5.9041411684799998</v>
          </cell>
          <cell r="K489" t="str">
            <v>MUNICIPIO</v>
          </cell>
        </row>
        <row r="490">
          <cell r="B490">
            <v>5591</v>
          </cell>
          <cell r="C490" t="str">
            <v>05591010</v>
          </cell>
          <cell r="D490" t="str">
            <v>ANTIOQUIA</v>
          </cell>
          <cell r="E490" t="str">
            <v>PUERTO TRIUNFO</v>
          </cell>
          <cell r="F490" t="str">
            <v>EL ALTO DEL POLLO</v>
          </cell>
          <cell r="G490" t="str">
            <v>CENTRO POBLADO</v>
          </cell>
          <cell r="H490">
            <v>-74.771066118700006</v>
          </cell>
          <cell r="I490">
            <v>5.9013721738899996</v>
          </cell>
          <cell r="K490" t="str">
            <v>MUNICIPIO</v>
          </cell>
        </row>
        <row r="491">
          <cell r="B491">
            <v>5591</v>
          </cell>
          <cell r="C491" t="str">
            <v>05591011</v>
          </cell>
          <cell r="D491" t="str">
            <v>ANTIOQUIA</v>
          </cell>
          <cell r="E491" t="str">
            <v>PUERTO TRIUNFO</v>
          </cell>
          <cell r="F491" t="str">
            <v>TRES RANCHOS</v>
          </cell>
          <cell r="G491" t="str">
            <v>CENTRO POBLADO</v>
          </cell>
          <cell r="H491">
            <v>-74.797141035999999</v>
          </cell>
          <cell r="I491">
            <v>5.9167971486699997</v>
          </cell>
          <cell r="K491" t="str">
            <v>MUNICIPIO</v>
          </cell>
        </row>
        <row r="492">
          <cell r="B492">
            <v>5604</v>
          </cell>
          <cell r="C492" t="str">
            <v>05604000</v>
          </cell>
          <cell r="D492" t="str">
            <v>ANTIOQUIA</v>
          </cell>
          <cell r="E492" t="str">
            <v>REMEDIOS</v>
          </cell>
          <cell r="F492" t="str">
            <v>REMEDIOS</v>
          </cell>
          <cell r="G492" t="str">
            <v>CABECERA MUNICIPAL</v>
          </cell>
          <cell r="H492">
            <v>-74.695944257999997</v>
          </cell>
          <cell r="I492">
            <v>7.0260940527000004</v>
          </cell>
          <cell r="K492" t="str">
            <v>MUNICIPIO</v>
          </cell>
        </row>
        <row r="493">
          <cell r="B493">
            <v>5604</v>
          </cell>
          <cell r="C493" t="str">
            <v>05604001</v>
          </cell>
          <cell r="D493" t="str">
            <v>ANTIOQUIA</v>
          </cell>
          <cell r="E493" t="str">
            <v>REMEDIOS</v>
          </cell>
          <cell r="F493" t="str">
            <v>LA CRUZADA</v>
          </cell>
          <cell r="G493" t="str">
            <v>CENTRO POBLADO</v>
          </cell>
          <cell r="H493">
            <v>-74.712871245399995</v>
          </cell>
          <cell r="I493">
            <v>7.07360380197</v>
          </cell>
          <cell r="K493" t="str">
            <v>MUNICIPIO</v>
          </cell>
        </row>
        <row r="494">
          <cell r="B494">
            <v>5604</v>
          </cell>
          <cell r="C494" t="str">
            <v>05604003</v>
          </cell>
          <cell r="D494" t="str">
            <v>ANTIOQUIA</v>
          </cell>
          <cell r="E494" t="str">
            <v>REMEDIOS</v>
          </cell>
          <cell r="F494" t="str">
            <v>SANTA ISABEL</v>
          </cell>
          <cell r="G494" t="str">
            <v>CENTRO POBLADO</v>
          </cell>
          <cell r="H494">
            <v>-74.742711650199993</v>
          </cell>
          <cell r="I494">
            <v>6.94515423038</v>
          </cell>
          <cell r="K494" t="str">
            <v>MUNICIPIO</v>
          </cell>
        </row>
        <row r="495">
          <cell r="B495">
            <v>5604</v>
          </cell>
          <cell r="C495" t="str">
            <v>05604005</v>
          </cell>
          <cell r="D495" t="str">
            <v>ANTIOQUIA</v>
          </cell>
          <cell r="E495" t="str">
            <v>REMEDIOS</v>
          </cell>
          <cell r="F495" t="str">
            <v>OTÚ</v>
          </cell>
          <cell r="G495" t="str">
            <v>CENTRO POBLADO</v>
          </cell>
          <cell r="H495">
            <v>-74.717053522800001</v>
          </cell>
          <cell r="I495">
            <v>7.0117605275299999</v>
          </cell>
          <cell r="K495" t="str">
            <v>MUNICIPIO</v>
          </cell>
        </row>
        <row r="496">
          <cell r="B496">
            <v>5604</v>
          </cell>
          <cell r="C496" t="str">
            <v>05604007</v>
          </cell>
          <cell r="D496" t="str">
            <v>ANTIOQUIA</v>
          </cell>
          <cell r="E496" t="str">
            <v>REMEDIOS</v>
          </cell>
          <cell r="F496" t="str">
            <v>CAÑAVERAL</v>
          </cell>
          <cell r="G496" t="str">
            <v>CENTRO POBLADO</v>
          </cell>
          <cell r="H496">
            <v>-74.591737397000003</v>
          </cell>
          <cell r="I496">
            <v>7.1745293732300004</v>
          </cell>
          <cell r="K496" t="str">
            <v>MUNICIPIO</v>
          </cell>
        </row>
        <row r="497">
          <cell r="B497">
            <v>5604</v>
          </cell>
          <cell r="C497" t="str">
            <v>05604008</v>
          </cell>
          <cell r="D497" t="str">
            <v>ANTIOQUIA</v>
          </cell>
          <cell r="E497" t="str">
            <v>REMEDIOS</v>
          </cell>
          <cell r="F497" t="str">
            <v>MARTANA</v>
          </cell>
          <cell r="G497" t="str">
            <v>CENTRO POBLADO</v>
          </cell>
          <cell r="H497">
            <v>-74.6769038467</v>
          </cell>
          <cell r="I497">
            <v>7.0011847961400004</v>
          </cell>
          <cell r="K497" t="str">
            <v>MUNICIPIO</v>
          </cell>
        </row>
        <row r="498">
          <cell r="B498">
            <v>5604</v>
          </cell>
          <cell r="C498" t="str">
            <v>05604009</v>
          </cell>
          <cell r="D498" t="str">
            <v>ANTIOQUIA</v>
          </cell>
          <cell r="E498" t="str">
            <v>REMEDIOS</v>
          </cell>
          <cell r="F498" t="str">
            <v>RÍO BAGRE</v>
          </cell>
          <cell r="G498" t="str">
            <v>CENTRO POBLADO</v>
          </cell>
          <cell r="H498">
            <v>-74.630168823800005</v>
          </cell>
          <cell r="I498">
            <v>7.1562281282300004</v>
          </cell>
          <cell r="K498" t="str">
            <v>MUNICIPIO</v>
          </cell>
        </row>
        <row r="499">
          <cell r="B499">
            <v>5604</v>
          </cell>
          <cell r="C499" t="str">
            <v>05604010</v>
          </cell>
          <cell r="D499" t="str">
            <v>ANTIOQUIA</v>
          </cell>
          <cell r="E499" t="str">
            <v>REMEDIOS</v>
          </cell>
          <cell r="F499" t="str">
            <v>CAMPO VIJAO</v>
          </cell>
          <cell r="G499" t="str">
            <v>CENTRO POBLADO</v>
          </cell>
          <cell r="H499">
            <v>-74.361323522800006</v>
          </cell>
          <cell r="I499">
            <v>6.9131718113299998</v>
          </cell>
          <cell r="K499" t="str">
            <v>MUNICIPIO</v>
          </cell>
        </row>
        <row r="500">
          <cell r="B500">
            <v>5604</v>
          </cell>
          <cell r="C500" t="str">
            <v>05604011</v>
          </cell>
          <cell r="D500" t="str">
            <v>ANTIOQUIA</v>
          </cell>
          <cell r="E500" t="str">
            <v>REMEDIOS</v>
          </cell>
          <cell r="F500" t="str">
            <v>CHORRO DE LAGRIMAS</v>
          </cell>
          <cell r="G500" t="str">
            <v>CENTRO POBLADO</v>
          </cell>
          <cell r="H500">
            <v>-74.463899241999997</v>
          </cell>
          <cell r="I500">
            <v>6.7996457130000003</v>
          </cell>
          <cell r="K500" t="str">
            <v>MUNICIPIO</v>
          </cell>
        </row>
        <row r="501">
          <cell r="B501">
            <v>5607</v>
          </cell>
          <cell r="C501" t="str">
            <v>05607000</v>
          </cell>
          <cell r="D501" t="str">
            <v>ANTIOQUIA</v>
          </cell>
          <cell r="E501" t="str">
            <v>RETIRO</v>
          </cell>
          <cell r="F501" t="str">
            <v>RETIRO</v>
          </cell>
          <cell r="G501" t="str">
            <v>CABECERA MUNICIPAL</v>
          </cell>
          <cell r="H501">
            <v>-75.501375161499993</v>
          </cell>
          <cell r="I501">
            <v>6.0633799539200002</v>
          </cell>
          <cell r="K501" t="str">
            <v>MUNICIPIO</v>
          </cell>
        </row>
        <row r="502">
          <cell r="B502">
            <v>5607</v>
          </cell>
          <cell r="C502" t="str">
            <v>05607003</v>
          </cell>
          <cell r="D502" t="str">
            <v>ANTIOQUIA</v>
          </cell>
          <cell r="E502" t="str">
            <v>RETIRO</v>
          </cell>
          <cell r="F502" t="str">
            <v>ALTO DE CARRIZALES</v>
          </cell>
          <cell r="G502" t="str">
            <v>CENTRO POBLADO</v>
          </cell>
          <cell r="H502">
            <v>-75.519304321000007</v>
          </cell>
          <cell r="I502">
            <v>6.1401513421100002</v>
          </cell>
          <cell r="K502" t="str">
            <v>MUNICIPIO</v>
          </cell>
        </row>
        <row r="503">
          <cell r="B503">
            <v>5607</v>
          </cell>
          <cell r="C503" t="str">
            <v>05607004</v>
          </cell>
          <cell r="D503" t="str">
            <v>ANTIOQUIA</v>
          </cell>
          <cell r="E503" t="str">
            <v>RETIRO</v>
          </cell>
          <cell r="F503" t="str">
            <v>DON DIEGO</v>
          </cell>
          <cell r="G503" t="str">
            <v>CENTRO POBLADO</v>
          </cell>
          <cell r="H503">
            <v>-75.480331004999996</v>
          </cell>
          <cell r="I503">
            <v>6.0891835718599996</v>
          </cell>
          <cell r="K503" t="str">
            <v>MUNICIPIO</v>
          </cell>
        </row>
        <row r="504">
          <cell r="B504">
            <v>5607</v>
          </cell>
          <cell r="C504" t="str">
            <v>05607005</v>
          </cell>
          <cell r="D504" t="str">
            <v>ANTIOQUIA</v>
          </cell>
          <cell r="E504" t="str">
            <v>RETIRO</v>
          </cell>
          <cell r="F504" t="str">
            <v>EL CHUSCAL LA CAMPANITA</v>
          </cell>
          <cell r="G504" t="str">
            <v>CENTRO POBLADO</v>
          </cell>
          <cell r="H504">
            <v>-75.452023980199996</v>
          </cell>
          <cell r="I504">
            <v>6.0527734945000002</v>
          </cell>
          <cell r="K504" t="str">
            <v>MUNICIPIO</v>
          </cell>
        </row>
        <row r="505">
          <cell r="B505">
            <v>5607</v>
          </cell>
          <cell r="C505" t="str">
            <v>05607007</v>
          </cell>
          <cell r="D505" t="str">
            <v>ANTIOQUIA</v>
          </cell>
          <cell r="E505" t="str">
            <v>RETIRO</v>
          </cell>
          <cell r="F505" t="str">
            <v>LOS SALADOS</v>
          </cell>
          <cell r="G505" t="str">
            <v>CENTRO POBLADO</v>
          </cell>
          <cell r="H505">
            <v>-75.500039490199995</v>
          </cell>
          <cell r="I505">
            <v>6.1185245309800003</v>
          </cell>
          <cell r="K505" t="str">
            <v>MUNICIPIO</v>
          </cell>
        </row>
        <row r="506">
          <cell r="B506">
            <v>5607</v>
          </cell>
          <cell r="C506" t="str">
            <v>05607009</v>
          </cell>
          <cell r="D506" t="str">
            <v>ANTIOQUIA</v>
          </cell>
          <cell r="E506" t="str">
            <v>RETIRO</v>
          </cell>
          <cell r="F506" t="str">
            <v>EL PORTENTO</v>
          </cell>
          <cell r="G506" t="str">
            <v>CENTRO POBLADO</v>
          </cell>
          <cell r="H506">
            <v>-75.4685833841</v>
          </cell>
          <cell r="I506">
            <v>6.0722215468899998</v>
          </cell>
          <cell r="K506" t="str">
            <v>MUNICIPIO</v>
          </cell>
        </row>
        <row r="507">
          <cell r="B507">
            <v>5607</v>
          </cell>
          <cell r="C507" t="str">
            <v>05607013</v>
          </cell>
          <cell r="D507" t="str">
            <v>ANTIOQUIA</v>
          </cell>
          <cell r="E507" t="str">
            <v>RETIRO</v>
          </cell>
          <cell r="F507" t="str">
            <v>CARRIZALES LA BORRASCOSA</v>
          </cell>
          <cell r="G507" t="str">
            <v>CENTRO POBLADO</v>
          </cell>
          <cell r="H507">
            <v>-75.511696904600001</v>
          </cell>
          <cell r="I507">
            <v>6.1384315370899998</v>
          </cell>
          <cell r="K507" t="str">
            <v>MUNICIPIO</v>
          </cell>
        </row>
        <row r="508">
          <cell r="B508">
            <v>5615</v>
          </cell>
          <cell r="C508" t="str">
            <v>05615000</v>
          </cell>
          <cell r="D508" t="str">
            <v>ANTIOQUIA</v>
          </cell>
          <cell r="E508" t="str">
            <v>RIONEGRO</v>
          </cell>
          <cell r="F508" t="str">
            <v>RIONEGRO</v>
          </cell>
          <cell r="G508" t="str">
            <v>CABECERA MUNICIPAL</v>
          </cell>
          <cell r="H508">
            <v>-75.376769382299997</v>
          </cell>
          <cell r="I508">
            <v>6.1472240900199999</v>
          </cell>
          <cell r="K508" t="str">
            <v>MUNICIPIO</v>
          </cell>
        </row>
        <row r="509">
          <cell r="B509">
            <v>5615</v>
          </cell>
          <cell r="C509" t="str">
            <v>05615002</v>
          </cell>
          <cell r="D509" t="str">
            <v>ANTIOQUIA</v>
          </cell>
          <cell r="E509" t="str">
            <v>RIONEGRO</v>
          </cell>
          <cell r="F509" t="str">
            <v>EL TABLAZO</v>
          </cell>
          <cell r="G509" t="str">
            <v>CENTRO POBLADO</v>
          </cell>
          <cell r="H509">
            <v>-75.448696516499993</v>
          </cell>
          <cell r="I509">
            <v>6.1431513617500002</v>
          </cell>
          <cell r="K509" t="str">
            <v>MUNICIPIO</v>
          </cell>
        </row>
        <row r="510">
          <cell r="B510">
            <v>5615</v>
          </cell>
          <cell r="C510" t="str">
            <v>05615009</v>
          </cell>
          <cell r="D510" t="str">
            <v>ANTIOQUIA</v>
          </cell>
          <cell r="E510" t="str">
            <v>RIONEGRO</v>
          </cell>
          <cell r="F510" t="str">
            <v>CABECERAS DE LLANO GRANDE</v>
          </cell>
          <cell r="G510" t="str">
            <v>CENTRO POBLADO</v>
          </cell>
          <cell r="H510">
            <v>-75.425597625799995</v>
          </cell>
          <cell r="I510">
            <v>6.1008673957099999</v>
          </cell>
          <cell r="K510" t="str">
            <v>MUNICIPIO</v>
          </cell>
        </row>
        <row r="511">
          <cell r="B511">
            <v>5615</v>
          </cell>
          <cell r="C511" t="str">
            <v>05615013</v>
          </cell>
          <cell r="D511" t="str">
            <v>ANTIOQUIA</v>
          </cell>
          <cell r="E511" t="str">
            <v>RIONEGRO</v>
          </cell>
          <cell r="F511" t="str">
            <v>PONTEZUELA</v>
          </cell>
          <cell r="G511" t="str">
            <v>CENTRO POBLADO</v>
          </cell>
          <cell r="H511">
            <v>-75.424096919899995</v>
          </cell>
          <cell r="I511">
            <v>6.0801481579100001</v>
          </cell>
          <cell r="K511" t="str">
            <v>MUNICIPIO</v>
          </cell>
        </row>
        <row r="512">
          <cell r="B512">
            <v>5615</v>
          </cell>
          <cell r="C512" t="str">
            <v>05615014</v>
          </cell>
          <cell r="D512" t="str">
            <v>ANTIOQUIA</v>
          </cell>
          <cell r="E512" t="str">
            <v>RIONEGRO</v>
          </cell>
          <cell r="F512" t="str">
            <v>ALTO BONITO</v>
          </cell>
          <cell r="G512" t="str">
            <v>CENTRO POBLADO</v>
          </cell>
          <cell r="H512">
            <v>-75.384854650799994</v>
          </cell>
          <cell r="I512">
            <v>6.1629866361200003</v>
          </cell>
          <cell r="K512" t="str">
            <v>MUNICIPIO</v>
          </cell>
        </row>
        <row r="513">
          <cell r="B513">
            <v>5615</v>
          </cell>
          <cell r="C513" t="str">
            <v>05615017</v>
          </cell>
          <cell r="D513" t="str">
            <v>ANTIOQUIA</v>
          </cell>
          <cell r="E513" t="str">
            <v>RIONEGRO</v>
          </cell>
          <cell r="F513" t="str">
            <v>LA MOSCA</v>
          </cell>
          <cell r="G513" t="str">
            <v>CENTRO POBLADO</v>
          </cell>
          <cell r="H513">
            <v>-75.381847456399996</v>
          </cell>
          <cell r="I513">
            <v>6.2018200977199998</v>
          </cell>
          <cell r="K513" t="str">
            <v>MUNICIPIO</v>
          </cell>
        </row>
        <row r="514">
          <cell r="B514">
            <v>5615</v>
          </cell>
          <cell r="C514" t="str">
            <v>05615025</v>
          </cell>
          <cell r="D514" t="str">
            <v>ANTIOQUIA</v>
          </cell>
          <cell r="E514" t="str">
            <v>RIONEGRO</v>
          </cell>
          <cell r="F514" t="str">
            <v>BARRO BLANCO</v>
          </cell>
          <cell r="G514" t="str">
            <v>CENTRO POBLADO</v>
          </cell>
          <cell r="H514">
            <v>-75.406818598000001</v>
          </cell>
          <cell r="I514">
            <v>6.1492144875600001</v>
          </cell>
          <cell r="K514" t="str">
            <v>MUNICIPIO</v>
          </cell>
        </row>
        <row r="515">
          <cell r="B515">
            <v>5615</v>
          </cell>
          <cell r="C515" t="str">
            <v>05615026</v>
          </cell>
          <cell r="D515" t="str">
            <v>ANTIOQUIA</v>
          </cell>
          <cell r="E515" t="str">
            <v>RIONEGRO</v>
          </cell>
          <cell r="F515" t="str">
            <v>CONDOMINIO CAMPESTRE LAGO GRANDE</v>
          </cell>
          <cell r="G515" t="str">
            <v>CENTRO POBLADO</v>
          </cell>
          <cell r="H515">
            <v>-75.444111155800002</v>
          </cell>
          <cell r="I515">
            <v>6.1241573329900003</v>
          </cell>
          <cell r="K515" t="str">
            <v>MUNICIPIO</v>
          </cell>
        </row>
        <row r="516">
          <cell r="B516">
            <v>5615</v>
          </cell>
          <cell r="C516" t="str">
            <v>05615027</v>
          </cell>
          <cell r="D516" t="str">
            <v>ANTIOQUIA</v>
          </cell>
          <cell r="E516" t="str">
            <v>RIONEGRO</v>
          </cell>
          <cell r="F516" t="str">
            <v>CONDOMINIO EL REMANSO</v>
          </cell>
          <cell r="G516" t="str">
            <v>CENTRO POBLADO</v>
          </cell>
          <cell r="H516">
            <v>-75.399627034399998</v>
          </cell>
          <cell r="I516">
            <v>6.1333241549900004</v>
          </cell>
          <cell r="K516" t="str">
            <v>MUNICIPIO</v>
          </cell>
        </row>
        <row r="517">
          <cell r="B517">
            <v>5615</v>
          </cell>
          <cell r="C517" t="str">
            <v>05615028</v>
          </cell>
          <cell r="D517" t="str">
            <v>ANTIOQUIA</v>
          </cell>
          <cell r="E517" t="str">
            <v>RIONEGRO</v>
          </cell>
          <cell r="F517" t="str">
            <v>CONDOMINIO SIERRAS DE MAYORI</v>
          </cell>
          <cell r="G517" t="str">
            <v>CENTRO POBLADO</v>
          </cell>
          <cell r="H517">
            <v>-75.440631681499994</v>
          </cell>
          <cell r="I517">
            <v>6.1616595650399999</v>
          </cell>
          <cell r="K517" t="str">
            <v>MUNICIPIO</v>
          </cell>
        </row>
        <row r="518">
          <cell r="B518">
            <v>5615</v>
          </cell>
          <cell r="C518" t="str">
            <v>05615029</v>
          </cell>
          <cell r="D518" t="str">
            <v>ANTIOQUIA</v>
          </cell>
          <cell r="E518" t="str">
            <v>RIONEGRO</v>
          </cell>
          <cell r="F518" t="str">
            <v>CONDOMINIO VILLAS DE LLANO GRANDE</v>
          </cell>
          <cell r="G518" t="str">
            <v>CENTRO POBLADO</v>
          </cell>
          <cell r="H518">
            <v>-75.394153028299996</v>
          </cell>
          <cell r="I518">
            <v>6.1355418948400002</v>
          </cell>
          <cell r="K518" t="str">
            <v>MUNICIPIO</v>
          </cell>
        </row>
        <row r="519">
          <cell r="B519">
            <v>5615</v>
          </cell>
          <cell r="C519" t="str">
            <v>05615030</v>
          </cell>
          <cell r="D519" t="str">
            <v>ANTIOQUIA</v>
          </cell>
          <cell r="E519" t="str">
            <v>RIONEGRO</v>
          </cell>
          <cell r="F519" t="str">
            <v>GALICIA PARTE ALTA</v>
          </cell>
          <cell r="G519" t="str">
            <v>CENTRO POBLADO</v>
          </cell>
          <cell r="H519">
            <v>-75.359817657299999</v>
          </cell>
          <cell r="I519">
            <v>6.1943972905000004</v>
          </cell>
          <cell r="K519" t="str">
            <v>MUNICIPIO</v>
          </cell>
        </row>
        <row r="520">
          <cell r="B520">
            <v>5615</v>
          </cell>
          <cell r="C520" t="str">
            <v>05615031</v>
          </cell>
          <cell r="D520" t="str">
            <v>ANTIOQUIA</v>
          </cell>
          <cell r="E520" t="str">
            <v>RIONEGRO</v>
          </cell>
          <cell r="F520" t="str">
            <v>GALICIA PARTE BAJA</v>
          </cell>
          <cell r="G520" t="str">
            <v>CENTRO POBLADO</v>
          </cell>
          <cell r="H520">
            <v>-75.366102023500005</v>
          </cell>
          <cell r="I520">
            <v>6.1854780257900002</v>
          </cell>
          <cell r="K520" t="str">
            <v>MUNICIPIO</v>
          </cell>
        </row>
        <row r="521">
          <cell r="B521">
            <v>5615</v>
          </cell>
          <cell r="C521" t="str">
            <v>05615032</v>
          </cell>
          <cell r="D521" t="str">
            <v>ANTIOQUIA</v>
          </cell>
          <cell r="E521" t="str">
            <v>RIONEGRO</v>
          </cell>
          <cell r="F521" t="str">
            <v>JAMAICA PARCELACION CAMPESTRE</v>
          </cell>
          <cell r="G521" t="str">
            <v>CENTRO POBLADO</v>
          </cell>
          <cell r="H521">
            <v>-75.4427525734</v>
          </cell>
          <cell r="I521">
            <v>6.1826630021</v>
          </cell>
          <cell r="K521" t="str">
            <v>MUNICIPIO</v>
          </cell>
        </row>
        <row r="522">
          <cell r="B522">
            <v>5615</v>
          </cell>
          <cell r="C522" t="str">
            <v>05615033</v>
          </cell>
          <cell r="D522" t="str">
            <v>ANTIOQUIA</v>
          </cell>
          <cell r="E522" t="str">
            <v>RIONEGRO</v>
          </cell>
          <cell r="F522" t="str">
            <v>PARCELACIÓN AGUA LUNA DE ORIENTE</v>
          </cell>
          <cell r="G522" t="str">
            <v>CENTRO POBLADO</v>
          </cell>
          <cell r="H522">
            <v>-75.419616913900001</v>
          </cell>
          <cell r="I522">
            <v>6.1305619547700001</v>
          </cell>
          <cell r="K522" t="str">
            <v>MUNICIPIO</v>
          </cell>
        </row>
        <row r="523">
          <cell r="B523">
            <v>5615</v>
          </cell>
          <cell r="C523" t="str">
            <v>05615034</v>
          </cell>
          <cell r="D523" t="str">
            <v>ANTIOQUIA</v>
          </cell>
          <cell r="E523" t="str">
            <v>RIONEGRO</v>
          </cell>
          <cell r="F523" t="str">
            <v>PARCELACION ANDALUCIA</v>
          </cell>
          <cell r="G523" t="str">
            <v>CENTRO POBLADO</v>
          </cell>
          <cell r="H523">
            <v>-75.4298155173</v>
          </cell>
          <cell r="I523">
            <v>6.1326220020999997</v>
          </cell>
          <cell r="K523" t="str">
            <v>MUNICIPIO</v>
          </cell>
        </row>
        <row r="524">
          <cell r="B524">
            <v>5615</v>
          </cell>
          <cell r="C524" t="str">
            <v>05615035</v>
          </cell>
          <cell r="D524" t="str">
            <v>ANTIOQUIA</v>
          </cell>
          <cell r="E524" t="str">
            <v>RIONEGRO</v>
          </cell>
          <cell r="F524" t="str">
            <v>PARCELACION CAMELOT</v>
          </cell>
          <cell r="G524" t="str">
            <v>CENTRO POBLADO</v>
          </cell>
          <cell r="H524">
            <v>-75.406102860000004</v>
          </cell>
          <cell r="I524">
            <v>6.1176647197499996</v>
          </cell>
          <cell r="K524" t="str">
            <v>MUNICIPIO</v>
          </cell>
        </row>
        <row r="525">
          <cell r="B525">
            <v>5615</v>
          </cell>
          <cell r="C525" t="str">
            <v>05615036</v>
          </cell>
          <cell r="D525" t="str">
            <v>ANTIOQUIA</v>
          </cell>
          <cell r="E525" t="str">
            <v>RIONEGRO</v>
          </cell>
          <cell r="F525" t="str">
            <v>PARCELACIÓN COCUYO</v>
          </cell>
          <cell r="G525" t="str">
            <v>CENTRO POBLADO</v>
          </cell>
          <cell r="H525">
            <v>-75.415280825400004</v>
          </cell>
          <cell r="I525">
            <v>6.1138441838600004</v>
          </cell>
          <cell r="K525" t="str">
            <v>MUNICIPIO</v>
          </cell>
        </row>
        <row r="526">
          <cell r="B526">
            <v>5615</v>
          </cell>
          <cell r="C526" t="str">
            <v>05615037</v>
          </cell>
          <cell r="D526" t="str">
            <v>ANTIOQUIA</v>
          </cell>
          <cell r="E526" t="str">
            <v>RIONEGRO</v>
          </cell>
          <cell r="F526" t="str">
            <v>PARCELACIÓN COLINAS DE PAIMADÓ</v>
          </cell>
          <cell r="G526" t="str">
            <v>CENTRO POBLADO</v>
          </cell>
          <cell r="H526">
            <v>-75.438254152799999</v>
          </cell>
          <cell r="I526">
            <v>6.14707553551</v>
          </cell>
          <cell r="K526" t="str">
            <v>MUNICIPIO</v>
          </cell>
        </row>
        <row r="527">
          <cell r="B527">
            <v>5615</v>
          </cell>
          <cell r="C527" t="str">
            <v>05615038</v>
          </cell>
          <cell r="D527" t="str">
            <v>ANTIOQUIA</v>
          </cell>
          <cell r="E527" t="str">
            <v>RIONEGRO</v>
          </cell>
          <cell r="F527" t="str">
            <v>PARCELACIÓN CONJUNTO CAMPESTRE LLANO GRANDE</v>
          </cell>
          <cell r="G527" t="str">
            <v>CENTRO POBLADO</v>
          </cell>
          <cell r="H527">
            <v>-75.446539065400003</v>
          </cell>
          <cell r="I527">
            <v>6.1131255266200002</v>
          </cell>
          <cell r="K527" t="str">
            <v>MUNICIPIO</v>
          </cell>
        </row>
        <row r="528">
          <cell r="B528">
            <v>5615</v>
          </cell>
          <cell r="C528" t="str">
            <v>05615039</v>
          </cell>
          <cell r="D528" t="str">
            <v>ANTIOQUIA</v>
          </cell>
          <cell r="E528" t="str">
            <v>RIONEGRO</v>
          </cell>
          <cell r="F528" t="str">
            <v>PARCELACIÓN LA QUERENCIA</v>
          </cell>
          <cell r="G528" t="str">
            <v>CENTRO POBLADO</v>
          </cell>
          <cell r="H528">
            <v>-75.448156786599995</v>
          </cell>
          <cell r="I528">
            <v>6.1688094621899996</v>
          </cell>
          <cell r="K528" t="str">
            <v>MUNICIPIO</v>
          </cell>
        </row>
        <row r="529">
          <cell r="B529">
            <v>5615</v>
          </cell>
          <cell r="C529" t="str">
            <v>05615040</v>
          </cell>
          <cell r="D529" t="str">
            <v>ANTIOQUIA</v>
          </cell>
          <cell r="E529" t="str">
            <v>RIONEGRO</v>
          </cell>
          <cell r="F529" t="str">
            <v>PARCELACION LAS BRUMAS</v>
          </cell>
          <cell r="G529" t="str">
            <v>CENTRO POBLADO</v>
          </cell>
          <cell r="H529">
            <v>-75.391939497300001</v>
          </cell>
          <cell r="I529">
            <v>6.1214951131099999</v>
          </cell>
          <cell r="K529" t="str">
            <v>MUNICIPIO</v>
          </cell>
        </row>
        <row r="530">
          <cell r="B530">
            <v>5615</v>
          </cell>
          <cell r="C530" t="str">
            <v>05615041</v>
          </cell>
          <cell r="D530" t="str">
            <v>ANTIOQUIA</v>
          </cell>
          <cell r="E530" t="str">
            <v>RIONEGRO</v>
          </cell>
          <cell r="F530" t="str">
            <v>PARCELACIÓN LLANOS DE NORMANDÍA</v>
          </cell>
          <cell r="G530" t="str">
            <v>CENTRO POBLADO</v>
          </cell>
          <cell r="H530">
            <v>-75.425142620100004</v>
          </cell>
          <cell r="I530">
            <v>6.1193147032099997</v>
          </cell>
          <cell r="K530" t="str">
            <v>MUNICIPIO</v>
          </cell>
        </row>
        <row r="531">
          <cell r="B531">
            <v>5615</v>
          </cell>
          <cell r="C531" t="str">
            <v>05615042</v>
          </cell>
          <cell r="D531" t="str">
            <v>ANTIOQUIA</v>
          </cell>
          <cell r="E531" t="str">
            <v>RIONEGRO</v>
          </cell>
          <cell r="F531" t="str">
            <v>PARCELACION NORMANDIA</v>
          </cell>
          <cell r="G531" t="str">
            <v>CENTRO POBLADO</v>
          </cell>
          <cell r="H531">
            <v>-75.450817668300004</v>
          </cell>
          <cell r="I531">
            <v>6.1258407775299997</v>
          </cell>
          <cell r="K531" t="str">
            <v>MUNICIPIO</v>
          </cell>
        </row>
        <row r="532">
          <cell r="B532">
            <v>5615</v>
          </cell>
          <cell r="C532" t="str">
            <v>05615043</v>
          </cell>
          <cell r="D532" t="str">
            <v>ANTIOQUIA</v>
          </cell>
          <cell r="E532" t="str">
            <v>RIONEGRO</v>
          </cell>
          <cell r="F532" t="str">
            <v>PARCELACION SANTA MARIA DEL LLANO</v>
          </cell>
          <cell r="G532" t="str">
            <v>CENTRO POBLADO</v>
          </cell>
          <cell r="H532">
            <v>-75.399281020199993</v>
          </cell>
          <cell r="I532">
            <v>6.1287226595200002</v>
          </cell>
          <cell r="K532" t="str">
            <v>MUNICIPIO</v>
          </cell>
        </row>
        <row r="533">
          <cell r="B533">
            <v>5615</v>
          </cell>
          <cell r="C533" t="str">
            <v>05615044</v>
          </cell>
          <cell r="D533" t="str">
            <v>ANTIOQUIA</v>
          </cell>
          <cell r="E533" t="str">
            <v>RIONEGRO</v>
          </cell>
          <cell r="F533" t="str">
            <v>PARCELACIÓN SIERRA ALTA</v>
          </cell>
          <cell r="G533" t="str">
            <v>CENTRO POBLADO</v>
          </cell>
          <cell r="H533">
            <v>-75.456458150499998</v>
          </cell>
          <cell r="I533">
            <v>6.1196480180400004</v>
          </cell>
          <cell r="K533" t="str">
            <v>MUNICIPIO</v>
          </cell>
        </row>
        <row r="534">
          <cell r="B534">
            <v>5615</v>
          </cell>
          <cell r="C534" t="str">
            <v>05615045</v>
          </cell>
          <cell r="D534" t="str">
            <v>ANTIOQUIA</v>
          </cell>
          <cell r="E534" t="str">
            <v>RIONEGRO</v>
          </cell>
          <cell r="F534" t="str">
            <v>PARCELACIÓN TORRE MOLINOS</v>
          </cell>
          <cell r="G534" t="str">
            <v>CENTRO POBLADO</v>
          </cell>
          <cell r="H534">
            <v>-75.4358205172</v>
          </cell>
          <cell r="I534">
            <v>6.1374911672800003</v>
          </cell>
          <cell r="K534" t="str">
            <v>MUNICIPIO</v>
          </cell>
        </row>
        <row r="535">
          <cell r="B535">
            <v>5615</v>
          </cell>
          <cell r="C535" t="str">
            <v>05615046</v>
          </cell>
          <cell r="D535" t="str">
            <v>ANTIOQUIA</v>
          </cell>
          <cell r="E535" t="str">
            <v>RIONEGRO</v>
          </cell>
          <cell r="F535" t="str">
            <v>PARCELACIÓN TOSCANA</v>
          </cell>
          <cell r="G535" t="str">
            <v>CENTRO POBLADO</v>
          </cell>
          <cell r="H535">
            <v>-75.408454695900005</v>
          </cell>
          <cell r="I535">
            <v>6.09973504404</v>
          </cell>
          <cell r="K535" t="str">
            <v>MUNICIPIO</v>
          </cell>
        </row>
        <row r="536">
          <cell r="B536">
            <v>5615</v>
          </cell>
          <cell r="C536" t="str">
            <v>05615047</v>
          </cell>
          <cell r="D536" t="str">
            <v>ANTIOQUIA</v>
          </cell>
          <cell r="E536" t="str">
            <v>RIONEGRO</v>
          </cell>
          <cell r="F536" t="str">
            <v>PARCELACIÓN VEGAS DE GUADALCANAL</v>
          </cell>
          <cell r="G536" t="str">
            <v>CENTRO POBLADO</v>
          </cell>
          <cell r="H536">
            <v>-75.401912529100002</v>
          </cell>
          <cell r="I536">
            <v>6.1453495773200002</v>
          </cell>
          <cell r="K536" t="str">
            <v>MUNICIPIO</v>
          </cell>
        </row>
        <row r="537">
          <cell r="B537">
            <v>5628</v>
          </cell>
          <cell r="C537" t="str">
            <v>05628000</v>
          </cell>
          <cell r="D537" t="str">
            <v>ANTIOQUIA</v>
          </cell>
          <cell r="E537" t="str">
            <v>SABANALARGA</v>
          </cell>
          <cell r="F537" t="str">
            <v>SABANALARGA</v>
          </cell>
          <cell r="G537" t="str">
            <v>CABECERA MUNICIPAL</v>
          </cell>
          <cell r="H537">
            <v>-75.816646091699994</v>
          </cell>
          <cell r="I537">
            <v>6.8500258895800004</v>
          </cell>
          <cell r="K537" t="str">
            <v>MUNICIPIO</v>
          </cell>
        </row>
        <row r="538">
          <cell r="B538">
            <v>5628</v>
          </cell>
          <cell r="C538" t="str">
            <v>05628001</v>
          </cell>
          <cell r="D538" t="str">
            <v>ANTIOQUIA</v>
          </cell>
          <cell r="E538" t="str">
            <v>SABANALARGA</v>
          </cell>
          <cell r="F538" t="str">
            <v>EL JUNCO</v>
          </cell>
          <cell r="G538" t="str">
            <v>CENTRO POBLADO</v>
          </cell>
          <cell r="H538">
            <v>-75.825035921099996</v>
          </cell>
          <cell r="I538">
            <v>6.8066084396299997</v>
          </cell>
          <cell r="K538" t="str">
            <v>MUNICIPIO</v>
          </cell>
        </row>
        <row r="539">
          <cell r="B539">
            <v>5628</v>
          </cell>
          <cell r="C539" t="str">
            <v>05628002</v>
          </cell>
          <cell r="D539" t="str">
            <v>ANTIOQUIA</v>
          </cell>
          <cell r="E539" t="str">
            <v>SABANALARGA</v>
          </cell>
          <cell r="F539" t="str">
            <v>EL ORO</v>
          </cell>
          <cell r="G539" t="str">
            <v>CENTRO POBLADO</v>
          </cell>
          <cell r="H539">
            <v>-75.755228968200001</v>
          </cell>
          <cell r="I539">
            <v>6.9320192595799996</v>
          </cell>
          <cell r="K539" t="str">
            <v>MUNICIPIO</v>
          </cell>
        </row>
        <row r="540">
          <cell r="B540">
            <v>5628</v>
          </cell>
          <cell r="C540" t="str">
            <v>05628004</v>
          </cell>
          <cell r="D540" t="str">
            <v>ANTIOQUIA</v>
          </cell>
          <cell r="E540" t="str">
            <v>SABANALARGA</v>
          </cell>
          <cell r="F540" t="str">
            <v>EL SOCORRO</v>
          </cell>
          <cell r="G540" t="str">
            <v>CENTRO POBLADO</v>
          </cell>
          <cell r="H540">
            <v>-75.746469980699999</v>
          </cell>
          <cell r="I540">
            <v>6.90531161974</v>
          </cell>
          <cell r="K540" t="str">
            <v>MUNICIPIO</v>
          </cell>
        </row>
        <row r="541">
          <cell r="B541">
            <v>5628</v>
          </cell>
          <cell r="C541" t="str">
            <v>05628007</v>
          </cell>
          <cell r="D541" t="str">
            <v>ANTIOQUIA</v>
          </cell>
          <cell r="E541" t="str">
            <v>SABANALARGA</v>
          </cell>
          <cell r="F541" t="str">
            <v>MEMBRILLAL</v>
          </cell>
          <cell r="G541" t="str">
            <v>CENTRO POBLADO</v>
          </cell>
          <cell r="H541">
            <v>-75.805959545899995</v>
          </cell>
          <cell r="I541">
            <v>6.8944725308799999</v>
          </cell>
          <cell r="K541" t="str">
            <v>MUNICIPIO</v>
          </cell>
        </row>
        <row r="542">
          <cell r="B542">
            <v>5631</v>
          </cell>
          <cell r="C542" t="str">
            <v>05631000</v>
          </cell>
          <cell r="D542" t="str">
            <v>ANTIOQUIA</v>
          </cell>
          <cell r="E542" t="str">
            <v>SABANETA</v>
          </cell>
          <cell r="F542" t="str">
            <v>SABANETA</v>
          </cell>
          <cell r="G542" t="str">
            <v>CABECERA MUNICIPAL</v>
          </cell>
          <cell r="H542">
            <v>-75.615585293199999</v>
          </cell>
          <cell r="I542">
            <v>6.1509701809299999</v>
          </cell>
          <cell r="K542" t="str">
            <v>MUNICIPIO</v>
          </cell>
          <cell r="L542" t="str">
            <v>AREA METROPOLITANA DEL VALLE DE ABURRÁ</v>
          </cell>
        </row>
        <row r="543">
          <cell r="B543">
            <v>5631</v>
          </cell>
          <cell r="C543" t="str">
            <v>05631001</v>
          </cell>
          <cell r="D543" t="str">
            <v>ANTIOQUIA</v>
          </cell>
          <cell r="E543" t="str">
            <v>SABANETA</v>
          </cell>
          <cell r="F543" t="str">
            <v>MARÍA AUXILIADORA</v>
          </cell>
          <cell r="G543" t="str">
            <v>CENTRO POBLADO</v>
          </cell>
          <cell r="H543">
            <v>-75.599925398400003</v>
          </cell>
          <cell r="I543">
            <v>6.1499475861099997</v>
          </cell>
          <cell r="K543" t="str">
            <v>MUNICIPIO</v>
          </cell>
          <cell r="L543" t="str">
            <v>AREA METROPOLITANA DEL VALLE DE ABURRÁ</v>
          </cell>
        </row>
        <row r="544">
          <cell r="B544">
            <v>5631</v>
          </cell>
          <cell r="C544" t="str">
            <v>05631002</v>
          </cell>
          <cell r="D544" t="str">
            <v>ANTIOQUIA</v>
          </cell>
          <cell r="E544" t="str">
            <v>SABANETA</v>
          </cell>
          <cell r="F544" t="str">
            <v>CAÑAVERALEJO</v>
          </cell>
          <cell r="G544" t="str">
            <v>CENTRO POBLADO</v>
          </cell>
          <cell r="H544">
            <v>-75.621196817300003</v>
          </cell>
          <cell r="I544">
            <v>6.1403902128399999</v>
          </cell>
          <cell r="K544" t="str">
            <v>MUNICIPIO</v>
          </cell>
          <cell r="L544" t="str">
            <v>AREA METROPOLITANA DEL VALLE DE ABURRÁ</v>
          </cell>
        </row>
        <row r="545">
          <cell r="B545">
            <v>5631</v>
          </cell>
          <cell r="C545" t="str">
            <v>05631006</v>
          </cell>
          <cell r="D545" t="str">
            <v>ANTIOQUIA</v>
          </cell>
          <cell r="E545" t="str">
            <v>SABANETA</v>
          </cell>
          <cell r="F545" t="str">
            <v>SAN ISIDRO</v>
          </cell>
          <cell r="G545" t="str">
            <v>CENTRO POBLADO</v>
          </cell>
          <cell r="H545">
            <v>-75.609045947599995</v>
          </cell>
          <cell r="I545">
            <v>6.1410243374000002</v>
          </cell>
          <cell r="K545" t="str">
            <v>MUNICIPIO</v>
          </cell>
          <cell r="L545" t="str">
            <v>AREA METROPOLITANA DEL VALLE DE ABURRÁ</v>
          </cell>
        </row>
        <row r="546">
          <cell r="B546">
            <v>5631</v>
          </cell>
          <cell r="C546" t="str">
            <v>05631007</v>
          </cell>
          <cell r="D546" t="str">
            <v>ANTIOQUIA</v>
          </cell>
          <cell r="E546" t="str">
            <v>SABANETA</v>
          </cell>
          <cell r="F546" t="str">
            <v>LA INMACULADA</v>
          </cell>
          <cell r="G546" t="str">
            <v>CENTRO POBLADO</v>
          </cell>
          <cell r="H546">
            <v>-75.610829520899998</v>
          </cell>
          <cell r="I546">
            <v>6.1418494833699997</v>
          </cell>
          <cell r="K546" t="str">
            <v>MUNICIPIO</v>
          </cell>
          <cell r="L546" t="str">
            <v>AREA METROPOLITANA DEL VALLE DE ABURRÁ</v>
          </cell>
        </row>
        <row r="547">
          <cell r="B547">
            <v>5631</v>
          </cell>
          <cell r="C547" t="str">
            <v>05631008</v>
          </cell>
          <cell r="D547" t="str">
            <v>ANTIOQUIA</v>
          </cell>
          <cell r="E547" t="str">
            <v>SABANETA</v>
          </cell>
          <cell r="F547" t="str">
            <v>PAN DE AZÚCAR</v>
          </cell>
          <cell r="G547" t="str">
            <v>CENTRO POBLADO</v>
          </cell>
          <cell r="H547">
            <v>-75.630597614999999</v>
          </cell>
          <cell r="I547">
            <v>6.1398729236999996</v>
          </cell>
          <cell r="K547" t="str">
            <v>MUNICIPIO</v>
          </cell>
          <cell r="L547" t="str">
            <v>AREA METROPOLITANA DEL VALLE DE ABURRÁ</v>
          </cell>
        </row>
        <row r="548">
          <cell r="B548">
            <v>5631</v>
          </cell>
          <cell r="C548" t="str">
            <v>05631009</v>
          </cell>
          <cell r="D548" t="str">
            <v>ANTIOQUIA</v>
          </cell>
          <cell r="E548" t="str">
            <v>SABANETA</v>
          </cell>
          <cell r="F548" t="str">
            <v>LA DOCTORA</v>
          </cell>
          <cell r="G548" t="str">
            <v>CENTRO POBLADO</v>
          </cell>
          <cell r="H548">
            <v>-75.611207288299994</v>
          </cell>
          <cell r="I548">
            <v>6.1375814880000004</v>
          </cell>
          <cell r="K548" t="str">
            <v>MUNICIPIO</v>
          </cell>
          <cell r="L548" t="str">
            <v>AREA METROPOLITANA DEL VALLE DE ABURRÁ</v>
          </cell>
        </row>
        <row r="549">
          <cell r="B549">
            <v>5631</v>
          </cell>
          <cell r="C549" t="str">
            <v>05631010</v>
          </cell>
          <cell r="D549" t="str">
            <v>ANTIOQUIA</v>
          </cell>
          <cell r="E549" t="str">
            <v>SABANETA</v>
          </cell>
          <cell r="F549" t="str">
            <v>LAS LOMITAS</v>
          </cell>
          <cell r="G549" t="str">
            <v>CENTRO POBLADO</v>
          </cell>
          <cell r="H549">
            <v>-75.602080903399994</v>
          </cell>
          <cell r="I549">
            <v>6.1424428173800001</v>
          </cell>
          <cell r="K549" t="str">
            <v>MUNICIPIO</v>
          </cell>
          <cell r="L549" t="str">
            <v>AREA METROPOLITANA DEL VALLE DE ABURRÁ</v>
          </cell>
        </row>
        <row r="550">
          <cell r="B550">
            <v>5631</v>
          </cell>
          <cell r="C550" t="str">
            <v>05631013</v>
          </cell>
          <cell r="D550" t="str">
            <v>ANTIOQUIA</v>
          </cell>
          <cell r="E550" t="str">
            <v>SABANETA</v>
          </cell>
          <cell r="F550" t="str">
            <v>LOMA DE LOS HENAO</v>
          </cell>
          <cell r="G550" t="str">
            <v>CENTRO POBLADO</v>
          </cell>
          <cell r="H550">
            <v>-75.608967852299998</v>
          </cell>
          <cell r="I550">
            <v>6.1339600790900004</v>
          </cell>
          <cell r="K550" t="str">
            <v>MUNICIPIO</v>
          </cell>
          <cell r="L550" t="str">
            <v>AREA METROPOLITANA DEL VALLE DE ABURRÁ</v>
          </cell>
        </row>
        <row r="551">
          <cell r="B551">
            <v>5642</v>
          </cell>
          <cell r="C551" t="str">
            <v>05642000</v>
          </cell>
          <cell r="D551" t="str">
            <v>ANTIOQUIA</v>
          </cell>
          <cell r="E551" t="str">
            <v>SALGAR</v>
          </cell>
          <cell r="F551" t="str">
            <v>SALGAR</v>
          </cell>
          <cell r="G551" t="str">
            <v>CABECERA MUNICIPAL</v>
          </cell>
          <cell r="H551">
            <v>-75.982048543600001</v>
          </cell>
          <cell r="I551">
            <v>5.9656403101500004</v>
          </cell>
          <cell r="K551" t="str">
            <v>MUNICIPIO</v>
          </cell>
        </row>
        <row r="552">
          <cell r="B552">
            <v>5642</v>
          </cell>
          <cell r="C552" t="str">
            <v>05642001</v>
          </cell>
          <cell r="D552" t="str">
            <v>ANTIOQUIA</v>
          </cell>
          <cell r="E552" t="str">
            <v>SALGAR</v>
          </cell>
          <cell r="F552" t="str">
            <v>EL CONCILIO</v>
          </cell>
          <cell r="G552" t="str">
            <v>CENTRO POBLADO</v>
          </cell>
          <cell r="H552">
            <v>-75.934414064699993</v>
          </cell>
          <cell r="I552">
            <v>5.9587877252699997</v>
          </cell>
          <cell r="K552" t="str">
            <v>MUNICIPIO</v>
          </cell>
        </row>
        <row r="553">
          <cell r="B553">
            <v>5642</v>
          </cell>
          <cell r="C553" t="str">
            <v>05642002</v>
          </cell>
          <cell r="D553" t="str">
            <v>ANTIOQUIA</v>
          </cell>
          <cell r="E553" t="str">
            <v>SALGAR</v>
          </cell>
          <cell r="F553" t="str">
            <v>LA CÁMARA</v>
          </cell>
          <cell r="G553" t="str">
            <v>CENTRO POBLADO</v>
          </cell>
          <cell r="H553">
            <v>-75.983801897800006</v>
          </cell>
          <cell r="I553">
            <v>6.0280845008000004</v>
          </cell>
          <cell r="K553" t="str">
            <v>MUNICIPIO</v>
          </cell>
        </row>
        <row r="554">
          <cell r="B554">
            <v>5642</v>
          </cell>
          <cell r="C554" t="str">
            <v>05642003</v>
          </cell>
          <cell r="D554" t="str">
            <v>ANTIOQUIA</v>
          </cell>
          <cell r="E554" t="str">
            <v>SALGAR</v>
          </cell>
          <cell r="F554" t="str">
            <v>LA MARGARITA</v>
          </cell>
          <cell r="G554" t="str">
            <v>CENTRO POBLADO</v>
          </cell>
          <cell r="H554">
            <v>-76.006281658399999</v>
          </cell>
          <cell r="I554">
            <v>5.9590066769199996</v>
          </cell>
          <cell r="K554" t="str">
            <v>MUNICIPIO</v>
          </cell>
        </row>
        <row r="555">
          <cell r="B555">
            <v>5642</v>
          </cell>
          <cell r="C555" t="str">
            <v>05642010</v>
          </cell>
          <cell r="D555" t="str">
            <v>ANTIOQUIA</v>
          </cell>
          <cell r="E555" t="str">
            <v>SALGAR</v>
          </cell>
          <cell r="F555" t="str">
            <v>PEÑALISA</v>
          </cell>
          <cell r="G555" t="str">
            <v>CENTRO POBLADO</v>
          </cell>
          <cell r="H555">
            <v>-75.859526223800003</v>
          </cell>
          <cell r="I555">
            <v>5.9341530119500003</v>
          </cell>
          <cell r="K555" t="str">
            <v>MUNICIPIO</v>
          </cell>
        </row>
        <row r="556">
          <cell r="B556">
            <v>5647</v>
          </cell>
          <cell r="C556" t="str">
            <v>05647000</v>
          </cell>
          <cell r="D556" t="str">
            <v>ANTIOQUIA</v>
          </cell>
          <cell r="E556" t="str">
            <v>SAN ANDRÉS DE CUERQUÍA</v>
          </cell>
          <cell r="F556" t="str">
            <v>SAN ANDRÉS DE CUERQUÍA</v>
          </cell>
          <cell r="G556" t="str">
            <v>CABECERA MUNICIPAL</v>
          </cell>
          <cell r="H556">
            <v>-75.674732526100001</v>
          </cell>
          <cell r="I556">
            <v>6.9168085123000003</v>
          </cell>
          <cell r="K556" t="str">
            <v>MUNICIPIO</v>
          </cell>
        </row>
        <row r="557">
          <cell r="B557">
            <v>5649</v>
          </cell>
          <cell r="C557" t="str">
            <v>05649000</v>
          </cell>
          <cell r="D557" t="str">
            <v>ANTIOQUIA</v>
          </cell>
          <cell r="E557" t="str">
            <v>SAN CARLOS</v>
          </cell>
          <cell r="F557" t="str">
            <v>SAN CARLOS</v>
          </cell>
          <cell r="G557" t="str">
            <v>CABECERA MUNICIPAL</v>
          </cell>
          <cell r="H557">
            <v>-74.987952562499999</v>
          </cell>
          <cell r="I557">
            <v>6.1879915688600002</v>
          </cell>
          <cell r="K557" t="str">
            <v>MUNICIPIO</v>
          </cell>
        </row>
        <row r="558">
          <cell r="B558">
            <v>5649</v>
          </cell>
          <cell r="C558" t="str">
            <v>05649001</v>
          </cell>
          <cell r="D558" t="str">
            <v>ANTIOQUIA</v>
          </cell>
          <cell r="E558" t="str">
            <v>SAN CARLOS</v>
          </cell>
          <cell r="F558" t="str">
            <v>EL JORDÁN</v>
          </cell>
          <cell r="G558" t="str">
            <v>CENTRO POBLADO</v>
          </cell>
          <cell r="H558">
            <v>-74.830200575800006</v>
          </cell>
          <cell r="I558">
            <v>6.2526780553499997</v>
          </cell>
          <cell r="K558" t="str">
            <v>MUNICIPIO</v>
          </cell>
        </row>
        <row r="559">
          <cell r="B559">
            <v>5649</v>
          </cell>
          <cell r="C559" t="str">
            <v>05649002</v>
          </cell>
          <cell r="D559" t="str">
            <v>ANTIOQUIA</v>
          </cell>
          <cell r="E559" t="str">
            <v>SAN CARLOS</v>
          </cell>
          <cell r="F559" t="str">
            <v>SAMANÁ</v>
          </cell>
          <cell r="G559" t="str">
            <v>CENTRO POBLADO</v>
          </cell>
          <cell r="H559">
            <v>-74.833489070100001</v>
          </cell>
          <cell r="I559">
            <v>6.1298432957299998</v>
          </cell>
          <cell r="K559" t="str">
            <v>MUNICIPIO</v>
          </cell>
        </row>
        <row r="560">
          <cell r="B560">
            <v>5649</v>
          </cell>
          <cell r="C560" t="str">
            <v>05649005</v>
          </cell>
          <cell r="D560" t="str">
            <v>ANTIOQUIA</v>
          </cell>
          <cell r="E560" t="str">
            <v>SAN CARLOS</v>
          </cell>
          <cell r="F560" t="str">
            <v>PUERTO GARZA</v>
          </cell>
          <cell r="G560" t="str">
            <v>CENTRO POBLADO</v>
          </cell>
          <cell r="H560">
            <v>-74.755819057699995</v>
          </cell>
          <cell r="I560">
            <v>6.2061302470099999</v>
          </cell>
          <cell r="K560" t="str">
            <v>MUNICIPIO</v>
          </cell>
        </row>
        <row r="561">
          <cell r="B561">
            <v>5649</v>
          </cell>
          <cell r="C561" t="str">
            <v>05649012</v>
          </cell>
          <cell r="D561" t="str">
            <v>ANTIOQUIA</v>
          </cell>
          <cell r="E561" t="str">
            <v>SAN CARLOS</v>
          </cell>
          <cell r="F561" t="str">
            <v>DOS QUEBRADAS</v>
          </cell>
          <cell r="G561" t="str">
            <v>CENTRO POBLADO</v>
          </cell>
          <cell r="H561">
            <v>-75.034094065199994</v>
          </cell>
          <cell r="I561">
            <v>6.1654945800099998</v>
          </cell>
          <cell r="K561" t="str">
            <v>MUNICIPIO</v>
          </cell>
        </row>
        <row r="562">
          <cell r="B562">
            <v>5649</v>
          </cell>
          <cell r="C562" t="str">
            <v>05649013</v>
          </cell>
          <cell r="D562" t="str">
            <v>ANTIOQUIA</v>
          </cell>
          <cell r="E562" t="str">
            <v>SAN CARLOS</v>
          </cell>
          <cell r="F562" t="str">
            <v>LA HONDITA</v>
          </cell>
          <cell r="G562" t="str">
            <v>CENTRO POBLADO</v>
          </cell>
          <cell r="H562">
            <v>-75.068535650699999</v>
          </cell>
          <cell r="I562">
            <v>6.1413497588799997</v>
          </cell>
          <cell r="K562" t="str">
            <v>MUNICIPIO</v>
          </cell>
        </row>
        <row r="563">
          <cell r="B563">
            <v>5649</v>
          </cell>
          <cell r="C563" t="str">
            <v>05649014</v>
          </cell>
          <cell r="D563" t="str">
            <v>ANTIOQUIA</v>
          </cell>
          <cell r="E563" t="str">
            <v>SAN CARLOS</v>
          </cell>
          <cell r="F563" t="str">
            <v>VALLEJUELO</v>
          </cell>
          <cell r="G563" t="str">
            <v>CENTRO POBLADO</v>
          </cell>
          <cell r="H563">
            <v>-75.022383990999998</v>
          </cell>
          <cell r="I563">
            <v>6.1999618141899999</v>
          </cell>
          <cell r="K563" t="str">
            <v>MUNICIPIO</v>
          </cell>
        </row>
        <row r="564">
          <cell r="B564">
            <v>5652</v>
          </cell>
          <cell r="C564" t="str">
            <v>05652000</v>
          </cell>
          <cell r="D564" t="str">
            <v>ANTIOQUIA</v>
          </cell>
          <cell r="E564" t="str">
            <v>SAN FRANCISCO</v>
          </cell>
          <cell r="F564" t="str">
            <v>SAN FRANCISCO</v>
          </cell>
          <cell r="G564" t="str">
            <v>CABECERA MUNICIPAL</v>
          </cell>
          <cell r="H564">
            <v>-75.1026869656</v>
          </cell>
          <cell r="I564">
            <v>5.9640791311500001</v>
          </cell>
          <cell r="K564" t="str">
            <v>MUNICIPIO</v>
          </cell>
        </row>
        <row r="565">
          <cell r="B565">
            <v>5652</v>
          </cell>
          <cell r="C565" t="str">
            <v>05652001</v>
          </cell>
          <cell r="D565" t="str">
            <v>ANTIOQUIA</v>
          </cell>
          <cell r="E565" t="str">
            <v>SAN FRANCISCO</v>
          </cell>
          <cell r="F565" t="str">
            <v>AQUITANIA</v>
          </cell>
          <cell r="G565" t="str">
            <v>CENTRO POBLADO</v>
          </cell>
          <cell r="H565">
            <v>-74.969176100400006</v>
          </cell>
          <cell r="I565">
            <v>5.8396431421199999</v>
          </cell>
          <cell r="K565" t="str">
            <v>MUNICIPIO</v>
          </cell>
        </row>
        <row r="566">
          <cell r="B566">
            <v>5652</v>
          </cell>
          <cell r="C566" t="str">
            <v>05652008</v>
          </cell>
          <cell r="D566" t="str">
            <v>ANTIOQUIA</v>
          </cell>
          <cell r="E566" t="str">
            <v>SAN FRANCISCO</v>
          </cell>
          <cell r="F566" t="str">
            <v>PAILANIA</v>
          </cell>
          <cell r="G566" t="str">
            <v>CENTRO POBLADO</v>
          </cell>
          <cell r="H566">
            <v>-75.115174372400006</v>
          </cell>
          <cell r="I566">
            <v>5.97463178863</v>
          </cell>
          <cell r="K566" t="str">
            <v>MUNICIPIO</v>
          </cell>
        </row>
        <row r="567">
          <cell r="B567">
            <v>5652</v>
          </cell>
          <cell r="C567" t="str">
            <v>05652010</v>
          </cell>
          <cell r="D567" t="str">
            <v>ANTIOQUIA</v>
          </cell>
          <cell r="E567" t="str">
            <v>SAN FRANCISCO</v>
          </cell>
          <cell r="F567" t="str">
            <v>RÍO CLARO</v>
          </cell>
          <cell r="G567" t="str">
            <v>CENTRO POBLADO</v>
          </cell>
          <cell r="H567">
            <v>-74.856114296800001</v>
          </cell>
          <cell r="I567">
            <v>5.9058302859399996</v>
          </cell>
          <cell r="K567" t="str">
            <v>MUNICIPIO</v>
          </cell>
        </row>
        <row r="568">
          <cell r="B568">
            <v>5656</v>
          </cell>
          <cell r="C568" t="str">
            <v>05656000</v>
          </cell>
          <cell r="D568" t="str">
            <v>ANTIOQUIA</v>
          </cell>
          <cell r="E568" t="str">
            <v>SAN JERÓNIMO</v>
          </cell>
          <cell r="F568" t="str">
            <v>SAN JERÓNIMO</v>
          </cell>
          <cell r="G568" t="str">
            <v>CABECERA MUNICIPAL</v>
          </cell>
          <cell r="H568">
            <v>-75.727000579299997</v>
          </cell>
          <cell r="I568">
            <v>6.4480666075900004</v>
          </cell>
          <cell r="K568" t="str">
            <v>MUNICIPIO</v>
          </cell>
        </row>
        <row r="569">
          <cell r="B569">
            <v>5656</v>
          </cell>
          <cell r="C569" t="str">
            <v>05656006</v>
          </cell>
          <cell r="D569" t="str">
            <v>ANTIOQUIA</v>
          </cell>
          <cell r="E569" t="str">
            <v>SAN JERÓNIMO</v>
          </cell>
          <cell r="F569" t="str">
            <v>MESTIZAL</v>
          </cell>
          <cell r="G569" t="str">
            <v>CENTRO POBLADO</v>
          </cell>
          <cell r="H569">
            <v>-75.720457689</v>
          </cell>
          <cell r="I569">
            <v>6.3765665690000004</v>
          </cell>
          <cell r="K569" t="str">
            <v>MUNICIPIO</v>
          </cell>
        </row>
        <row r="570">
          <cell r="B570">
            <v>5656</v>
          </cell>
          <cell r="C570" t="str">
            <v>05656007</v>
          </cell>
          <cell r="D570" t="str">
            <v>ANTIOQUIA</v>
          </cell>
          <cell r="E570" t="str">
            <v>SAN JERÓNIMO</v>
          </cell>
          <cell r="F570" t="str">
            <v>POLEAL</v>
          </cell>
          <cell r="G570" t="str">
            <v>CENTRO POBLADO</v>
          </cell>
          <cell r="H570">
            <v>-75.665318761999998</v>
          </cell>
          <cell r="I570">
            <v>6.4558709700000003</v>
          </cell>
          <cell r="K570" t="str">
            <v>MUNICIPIO</v>
          </cell>
        </row>
        <row r="571">
          <cell r="B571">
            <v>5656</v>
          </cell>
          <cell r="C571" t="str">
            <v>05656011</v>
          </cell>
          <cell r="D571" t="str">
            <v>ANTIOQUIA</v>
          </cell>
          <cell r="E571" t="str">
            <v>SAN JERÓNIMO</v>
          </cell>
          <cell r="F571" t="str">
            <v>EL POMAR</v>
          </cell>
          <cell r="G571" t="str">
            <v>CENTRO POBLADO</v>
          </cell>
          <cell r="H571">
            <v>-75.701807216999995</v>
          </cell>
          <cell r="I571">
            <v>6.3803449719999996</v>
          </cell>
          <cell r="K571" t="str">
            <v>MUNICIPIO</v>
          </cell>
        </row>
        <row r="572">
          <cell r="B572">
            <v>5658</v>
          </cell>
          <cell r="C572" t="str">
            <v>05658000</v>
          </cell>
          <cell r="D572" t="str">
            <v>ANTIOQUIA</v>
          </cell>
          <cell r="E572" t="str">
            <v>SAN JOSÉ DE LA MONTAÑA</v>
          </cell>
          <cell r="F572" t="str">
            <v>SAN JOSÉ DE LA MONTAÑA</v>
          </cell>
          <cell r="G572" t="str">
            <v>CABECERA MUNICIPAL</v>
          </cell>
          <cell r="H572">
            <v>-75.683351626800004</v>
          </cell>
          <cell r="I572">
            <v>6.8500902990299997</v>
          </cell>
          <cell r="K572" t="str">
            <v>MUNICIPIO</v>
          </cell>
        </row>
        <row r="573">
          <cell r="B573">
            <v>5659</v>
          </cell>
          <cell r="C573" t="str">
            <v>05659000</v>
          </cell>
          <cell r="D573" t="str">
            <v>ANTIOQUIA</v>
          </cell>
          <cell r="E573" t="str">
            <v>SAN JUAN DE URABÁ</v>
          </cell>
          <cell r="F573" t="str">
            <v>SAN JUAN DE URABÁ</v>
          </cell>
          <cell r="G573" t="str">
            <v>CABECERA MUNICIPAL</v>
          </cell>
          <cell r="H573">
            <v>-76.528794344800005</v>
          </cell>
          <cell r="I573">
            <v>8.7593418009799997</v>
          </cell>
          <cell r="K573" t="str">
            <v>MUNICIPIO</v>
          </cell>
        </row>
        <row r="574">
          <cell r="B574">
            <v>5659</v>
          </cell>
          <cell r="C574" t="str">
            <v>05659001</v>
          </cell>
          <cell r="D574" t="str">
            <v>ANTIOQUIA</v>
          </cell>
          <cell r="E574" t="str">
            <v>SAN JUAN DE URABÁ</v>
          </cell>
          <cell r="F574" t="str">
            <v>DAMAQUIEL</v>
          </cell>
          <cell r="G574" t="str">
            <v>CENTRO POBLADO</v>
          </cell>
          <cell r="H574">
            <v>-76.606726703800007</v>
          </cell>
          <cell r="I574">
            <v>8.7393816665300008</v>
          </cell>
          <cell r="K574" t="str">
            <v>MUNICIPIO</v>
          </cell>
        </row>
        <row r="575">
          <cell r="B575">
            <v>5659</v>
          </cell>
          <cell r="C575" t="str">
            <v>05659002</v>
          </cell>
          <cell r="D575" t="str">
            <v>ANTIOQUIA</v>
          </cell>
          <cell r="E575" t="str">
            <v>SAN JUAN DE URABÁ</v>
          </cell>
          <cell r="F575" t="str">
            <v>SAN JUANCITO</v>
          </cell>
          <cell r="G575" t="str">
            <v>CENTRO POBLADO</v>
          </cell>
          <cell r="H575">
            <v>-76.494444987400001</v>
          </cell>
          <cell r="I575">
            <v>8.6950188276600002</v>
          </cell>
          <cell r="K575" t="str">
            <v>MUNICIPIO</v>
          </cell>
        </row>
        <row r="576">
          <cell r="B576">
            <v>5659</v>
          </cell>
          <cell r="C576" t="str">
            <v>05659003</v>
          </cell>
          <cell r="D576" t="str">
            <v>ANTIOQUIA</v>
          </cell>
          <cell r="E576" t="str">
            <v>SAN JUAN DE URABÁ</v>
          </cell>
          <cell r="F576" t="str">
            <v>UVEROS</v>
          </cell>
          <cell r="G576" t="str">
            <v>CENTRO POBLADO</v>
          </cell>
          <cell r="H576">
            <v>-76.580135822900004</v>
          </cell>
          <cell r="I576">
            <v>8.7465645876899991</v>
          </cell>
          <cell r="K576" t="str">
            <v>MUNICIPIO</v>
          </cell>
        </row>
        <row r="577">
          <cell r="B577">
            <v>5659</v>
          </cell>
          <cell r="C577" t="str">
            <v>05659004</v>
          </cell>
          <cell r="D577" t="str">
            <v>ANTIOQUIA</v>
          </cell>
          <cell r="E577" t="str">
            <v>SAN JUAN DE URABÁ</v>
          </cell>
          <cell r="F577" t="str">
            <v>SIETE VUELTAS</v>
          </cell>
          <cell r="G577" t="str">
            <v>CENTRO POBLADO</v>
          </cell>
          <cell r="H577">
            <v>-76.547804463299997</v>
          </cell>
          <cell r="I577">
            <v>8.6412238910700001</v>
          </cell>
          <cell r="K577" t="str">
            <v>MUNICIPIO</v>
          </cell>
        </row>
        <row r="578">
          <cell r="B578">
            <v>5659</v>
          </cell>
          <cell r="C578" t="str">
            <v>05659005</v>
          </cell>
          <cell r="D578" t="str">
            <v>ANTIOQUIA</v>
          </cell>
          <cell r="E578" t="str">
            <v>SAN JUAN DE URABÁ</v>
          </cell>
          <cell r="F578" t="str">
            <v>SAN NICOLÁS DEL RÍO</v>
          </cell>
          <cell r="G578" t="str">
            <v>CENTRO POBLADO</v>
          </cell>
          <cell r="H578">
            <v>-76.591837557700003</v>
          </cell>
          <cell r="I578">
            <v>8.7156672645299995</v>
          </cell>
          <cell r="K578" t="str">
            <v>MUNICIPIO</v>
          </cell>
        </row>
        <row r="579">
          <cell r="B579">
            <v>5660</v>
          </cell>
          <cell r="C579" t="str">
            <v>05660000</v>
          </cell>
          <cell r="D579" t="str">
            <v>ANTIOQUIA</v>
          </cell>
          <cell r="E579" t="str">
            <v>SAN LUIS</v>
          </cell>
          <cell r="F579" t="str">
            <v>SAN LUIS</v>
          </cell>
          <cell r="G579" t="str">
            <v>CABECERA MUNICIPAL</v>
          </cell>
          <cell r="H579">
            <v>-74.993641001</v>
          </cell>
          <cell r="I579">
            <v>6.04298328495</v>
          </cell>
          <cell r="K579" t="str">
            <v>MUNICIPIO</v>
          </cell>
        </row>
        <row r="580">
          <cell r="B580">
            <v>5660</v>
          </cell>
          <cell r="C580" t="str">
            <v>05660001</v>
          </cell>
          <cell r="D580" t="str">
            <v>ANTIOQUIA</v>
          </cell>
          <cell r="E580" t="str">
            <v>SAN LUIS</v>
          </cell>
          <cell r="F580" t="str">
            <v>EL SILENCIO PERLA VERDE</v>
          </cell>
          <cell r="G580" t="str">
            <v>CENTRO POBLADO</v>
          </cell>
          <cell r="H580">
            <v>-75.051546050699997</v>
          </cell>
          <cell r="I580">
            <v>5.99805444336</v>
          </cell>
          <cell r="K580" t="str">
            <v>MUNICIPIO</v>
          </cell>
        </row>
        <row r="581">
          <cell r="B581">
            <v>5660</v>
          </cell>
          <cell r="C581" t="str">
            <v>05660006</v>
          </cell>
          <cell r="D581" t="str">
            <v>ANTIOQUIA</v>
          </cell>
          <cell r="E581" t="str">
            <v>SAN LUIS</v>
          </cell>
          <cell r="F581" t="str">
            <v>EL PRODIGIO</v>
          </cell>
          <cell r="G581" t="str">
            <v>CENTRO POBLADO</v>
          </cell>
          <cell r="H581">
            <v>-74.806913159000004</v>
          </cell>
          <cell r="I581">
            <v>6.0638282229999998</v>
          </cell>
          <cell r="K581" t="str">
            <v>MUNICIPIO</v>
          </cell>
        </row>
        <row r="582">
          <cell r="B582">
            <v>5660</v>
          </cell>
          <cell r="C582" t="str">
            <v>05660007</v>
          </cell>
          <cell r="D582" t="str">
            <v>ANTIOQUIA</v>
          </cell>
          <cell r="E582" t="str">
            <v>SAN LUIS</v>
          </cell>
          <cell r="F582" t="str">
            <v>BUENOS AIRES</v>
          </cell>
          <cell r="G582" t="str">
            <v>CENTRO POBLADO</v>
          </cell>
          <cell r="H582">
            <v>-75.056966226</v>
          </cell>
          <cell r="I582">
            <v>6.11372618472</v>
          </cell>
          <cell r="K582" t="str">
            <v>MUNICIPIO</v>
          </cell>
        </row>
        <row r="583">
          <cell r="B583">
            <v>5660</v>
          </cell>
          <cell r="C583" t="str">
            <v>05660011</v>
          </cell>
          <cell r="D583" t="str">
            <v>ANTIOQUIA</v>
          </cell>
          <cell r="E583" t="str">
            <v>SAN LUIS</v>
          </cell>
          <cell r="F583" t="str">
            <v>MONTELORO (LA JOSEFINA)</v>
          </cell>
          <cell r="G583" t="str">
            <v>CENTRO POBLADO</v>
          </cell>
          <cell r="H583">
            <v>-74.907617497299995</v>
          </cell>
          <cell r="I583">
            <v>5.9790007293</v>
          </cell>
          <cell r="K583" t="str">
            <v>MUNICIPIO</v>
          </cell>
        </row>
        <row r="584">
          <cell r="B584">
            <v>5660</v>
          </cell>
          <cell r="C584" t="str">
            <v>05660012</v>
          </cell>
          <cell r="D584" t="str">
            <v>ANTIOQUIA</v>
          </cell>
          <cell r="E584" t="str">
            <v>SAN LUIS</v>
          </cell>
          <cell r="F584" t="str">
            <v>LA TEBAIDA</v>
          </cell>
          <cell r="G584" t="str">
            <v>CENTRO POBLADO</v>
          </cell>
          <cell r="H584">
            <v>-75.025620739199994</v>
          </cell>
          <cell r="I584">
            <v>6.0056960772099997</v>
          </cell>
          <cell r="K584" t="str">
            <v>MUNICIPIO</v>
          </cell>
        </row>
        <row r="585">
          <cell r="B585">
            <v>5660</v>
          </cell>
          <cell r="C585" t="str">
            <v>05660013</v>
          </cell>
          <cell r="D585" t="str">
            <v>ANTIOQUIA</v>
          </cell>
          <cell r="E585" t="str">
            <v>SAN LUIS</v>
          </cell>
          <cell r="F585" t="str">
            <v>SOPETRÁN</v>
          </cell>
          <cell r="G585" t="str">
            <v>CENTRO POBLADO</v>
          </cell>
          <cell r="H585">
            <v>-74.890740286500005</v>
          </cell>
          <cell r="I585">
            <v>5.9742320624599996</v>
          </cell>
          <cell r="K585" t="str">
            <v>MUNICIPIO</v>
          </cell>
        </row>
        <row r="586">
          <cell r="B586">
            <v>5660</v>
          </cell>
          <cell r="C586" t="str">
            <v>05660014</v>
          </cell>
          <cell r="D586" t="str">
            <v>ANTIOQUIA</v>
          </cell>
          <cell r="E586" t="str">
            <v>SAN LUIS</v>
          </cell>
          <cell r="F586" t="str">
            <v>EL SILENCIO - EL VENTIADERO</v>
          </cell>
          <cell r="G586" t="str">
            <v>CENTRO POBLADO</v>
          </cell>
          <cell r="H586">
            <v>-75.048810709600005</v>
          </cell>
          <cell r="I586">
            <v>6.0020679359900004</v>
          </cell>
          <cell r="K586" t="str">
            <v>MUNICIPIO</v>
          </cell>
        </row>
        <row r="587">
          <cell r="B587">
            <v>5660</v>
          </cell>
          <cell r="C587" t="str">
            <v>05660015</v>
          </cell>
          <cell r="D587" t="str">
            <v>ANTIOQUIA</v>
          </cell>
          <cell r="E587" t="str">
            <v>SAN LUIS</v>
          </cell>
          <cell r="F587" t="str">
            <v>MONTELORO</v>
          </cell>
          <cell r="G587" t="str">
            <v>CENTRO POBLADO</v>
          </cell>
          <cell r="H587">
            <v>-75.007667404100005</v>
          </cell>
          <cell r="I587">
            <v>6.0242059559400003</v>
          </cell>
          <cell r="K587" t="str">
            <v>MUNICIPIO</v>
          </cell>
        </row>
        <row r="588">
          <cell r="B588">
            <v>5664</v>
          </cell>
          <cell r="C588" t="str">
            <v>05664000</v>
          </cell>
          <cell r="D588" t="str">
            <v>ANTIOQUIA</v>
          </cell>
          <cell r="E588" t="str">
            <v>SAN PEDRO DE LOS MILAGROS</v>
          </cell>
          <cell r="F588" t="str">
            <v>SAN PEDRO DE LOS MILAGROS</v>
          </cell>
          <cell r="G588" t="str">
            <v>CABECERA MUNICIPAL</v>
          </cell>
          <cell r="H588">
            <v>-75.556719150700005</v>
          </cell>
          <cell r="I588">
            <v>6.4601385986200004</v>
          </cell>
          <cell r="K588" t="str">
            <v>MUNICIPIO</v>
          </cell>
        </row>
        <row r="589">
          <cell r="B589">
            <v>5664</v>
          </cell>
          <cell r="C589" t="str">
            <v>05664005</v>
          </cell>
          <cell r="D589" t="str">
            <v>ANTIOQUIA</v>
          </cell>
          <cell r="E589" t="str">
            <v>SAN PEDRO DE LOS MILAGROS</v>
          </cell>
          <cell r="F589" t="str">
            <v>OVEJAS</v>
          </cell>
          <cell r="G589" t="str">
            <v>CENTRO POBLADO</v>
          </cell>
          <cell r="H589">
            <v>-75.646244041499997</v>
          </cell>
          <cell r="I589">
            <v>6.3944913403000001</v>
          </cell>
          <cell r="K589" t="str">
            <v>MUNICIPIO</v>
          </cell>
        </row>
        <row r="590">
          <cell r="B590">
            <v>5665</v>
          </cell>
          <cell r="C590" t="str">
            <v>05665000</v>
          </cell>
          <cell r="D590" t="str">
            <v>ANTIOQUIA</v>
          </cell>
          <cell r="E590" t="str">
            <v>SAN PEDRO DE URABÁ</v>
          </cell>
          <cell r="F590" t="str">
            <v>SAN PEDRO DE URABÁ</v>
          </cell>
          <cell r="G590" t="str">
            <v>CABECERA MUNICIPAL</v>
          </cell>
          <cell r="H590">
            <v>-76.380577885999998</v>
          </cell>
          <cell r="I590">
            <v>8.2768866640900001</v>
          </cell>
          <cell r="K590" t="str">
            <v>MUNICIPIO</v>
          </cell>
        </row>
        <row r="591">
          <cell r="B591">
            <v>5665</v>
          </cell>
          <cell r="C591" t="str">
            <v>05665002</v>
          </cell>
          <cell r="D591" t="str">
            <v>ANTIOQUIA</v>
          </cell>
          <cell r="E591" t="str">
            <v>SAN PEDRO DE URABÁ</v>
          </cell>
          <cell r="F591" t="str">
            <v>SANTA CATALINA</v>
          </cell>
          <cell r="G591" t="str">
            <v>CENTRO POBLADO</v>
          </cell>
          <cell r="H591">
            <v>-76.317642848899993</v>
          </cell>
          <cell r="I591">
            <v>8.3970644234799998</v>
          </cell>
          <cell r="K591" t="str">
            <v>MUNICIPIO</v>
          </cell>
        </row>
        <row r="592">
          <cell r="B592">
            <v>5665</v>
          </cell>
          <cell r="C592" t="str">
            <v>05665003</v>
          </cell>
          <cell r="D592" t="str">
            <v>ANTIOQUIA</v>
          </cell>
          <cell r="E592" t="str">
            <v>SAN PEDRO DE URABÁ</v>
          </cell>
          <cell r="F592" t="str">
            <v>ARENAS MONAS</v>
          </cell>
          <cell r="G592" t="str">
            <v>CENTRO POBLADO</v>
          </cell>
          <cell r="H592">
            <v>-76.222138217400001</v>
          </cell>
          <cell r="I592">
            <v>8.4876387404399996</v>
          </cell>
          <cell r="K592" t="str">
            <v>MUNICIPIO</v>
          </cell>
        </row>
        <row r="593">
          <cell r="B593">
            <v>5665</v>
          </cell>
          <cell r="C593" t="str">
            <v>05665004</v>
          </cell>
          <cell r="D593" t="str">
            <v>ANTIOQUIA</v>
          </cell>
          <cell r="E593" t="str">
            <v>SAN PEDRO DE URABÁ</v>
          </cell>
          <cell r="F593" t="str">
            <v>ZAPINDONGA</v>
          </cell>
          <cell r="G593" t="str">
            <v>CENTRO POBLADO</v>
          </cell>
          <cell r="H593">
            <v>-76.278485738399993</v>
          </cell>
          <cell r="I593">
            <v>8.5385035778800003</v>
          </cell>
          <cell r="K593" t="str">
            <v>MUNICIPIO</v>
          </cell>
        </row>
        <row r="594">
          <cell r="B594">
            <v>5665</v>
          </cell>
          <cell r="C594" t="str">
            <v>05665008</v>
          </cell>
          <cell r="D594" t="str">
            <v>ANTIOQUIA</v>
          </cell>
          <cell r="E594" t="str">
            <v>SAN PEDRO DE URABÁ</v>
          </cell>
          <cell r="F594" t="str">
            <v>EL TOMATE</v>
          </cell>
          <cell r="G594" t="str">
            <v>CENTRO POBLADO</v>
          </cell>
          <cell r="H594">
            <v>-76.365671619400004</v>
          </cell>
          <cell r="I594">
            <v>8.4549160453399992</v>
          </cell>
          <cell r="K594" t="str">
            <v>MUNICIPIO</v>
          </cell>
        </row>
        <row r="595">
          <cell r="B595">
            <v>5667</v>
          </cell>
          <cell r="C595" t="str">
            <v>05667000</v>
          </cell>
          <cell r="D595" t="str">
            <v>ANTIOQUIA</v>
          </cell>
          <cell r="E595" t="str">
            <v>SAN RAFAEL</v>
          </cell>
          <cell r="F595" t="str">
            <v>SAN RAFAEL</v>
          </cell>
          <cell r="G595" t="str">
            <v>CABECERA MUNICIPAL</v>
          </cell>
          <cell r="H595">
            <v>-75.027983815799999</v>
          </cell>
          <cell r="I595">
            <v>6.2937548757900004</v>
          </cell>
          <cell r="K595" t="str">
            <v>MUNICIPIO</v>
          </cell>
        </row>
        <row r="596">
          <cell r="B596">
            <v>5667</v>
          </cell>
          <cell r="C596" t="str">
            <v>05667001</v>
          </cell>
          <cell r="D596" t="str">
            <v>ANTIOQUIA</v>
          </cell>
          <cell r="E596" t="str">
            <v>SAN RAFAEL</v>
          </cell>
          <cell r="F596" t="str">
            <v>SAN JULIÁN</v>
          </cell>
          <cell r="G596" t="str">
            <v>CENTRO POBLADO</v>
          </cell>
          <cell r="H596">
            <v>-74.881184936699995</v>
          </cell>
          <cell r="I596">
            <v>6.3527784158899996</v>
          </cell>
          <cell r="K596" t="str">
            <v>MUNICIPIO</v>
          </cell>
        </row>
        <row r="597">
          <cell r="B597">
            <v>5670</v>
          </cell>
          <cell r="C597" t="str">
            <v>05670000</v>
          </cell>
          <cell r="D597" t="str">
            <v>ANTIOQUIA</v>
          </cell>
          <cell r="E597" t="str">
            <v>SAN ROQUE</v>
          </cell>
          <cell r="F597" t="str">
            <v>SAN ROQUE</v>
          </cell>
          <cell r="G597" t="str">
            <v>CABECERA MUNICIPAL</v>
          </cell>
          <cell r="H597">
            <v>-75.019157567999997</v>
          </cell>
          <cell r="I597">
            <v>6.4859489362899998</v>
          </cell>
          <cell r="K597" t="str">
            <v>MUNICIPIO</v>
          </cell>
        </row>
        <row r="598">
          <cell r="B598">
            <v>5670</v>
          </cell>
          <cell r="C598" t="str">
            <v>05670001</v>
          </cell>
          <cell r="D598" t="str">
            <v>ANTIOQUIA</v>
          </cell>
          <cell r="E598" t="str">
            <v>SAN ROQUE</v>
          </cell>
          <cell r="F598" t="str">
            <v>CRISTALES</v>
          </cell>
          <cell r="G598" t="str">
            <v>CENTRO POBLADO</v>
          </cell>
          <cell r="H598">
            <v>-74.916719354999998</v>
          </cell>
          <cell r="I598">
            <v>6.4840316914100002</v>
          </cell>
          <cell r="K598" t="str">
            <v>MUNICIPIO</v>
          </cell>
        </row>
        <row r="599">
          <cell r="B599">
            <v>5670</v>
          </cell>
          <cell r="C599" t="str">
            <v>05670002</v>
          </cell>
          <cell r="D599" t="str">
            <v>ANTIOQUIA</v>
          </cell>
          <cell r="E599" t="str">
            <v>SAN ROQUE</v>
          </cell>
          <cell r="F599" t="str">
            <v>PROVIDENCIA</v>
          </cell>
          <cell r="G599" t="str">
            <v>CENTRO POBLADO</v>
          </cell>
          <cell r="H599">
            <v>-74.905146625300006</v>
          </cell>
          <cell r="I599">
            <v>6.5175922830599999</v>
          </cell>
          <cell r="K599" t="str">
            <v>MUNICIPIO</v>
          </cell>
        </row>
        <row r="600">
          <cell r="B600">
            <v>5670</v>
          </cell>
          <cell r="C600" t="str">
            <v>05670003</v>
          </cell>
          <cell r="D600" t="str">
            <v>ANTIOQUIA</v>
          </cell>
          <cell r="E600" t="str">
            <v>SAN ROQUE</v>
          </cell>
          <cell r="F600" t="str">
            <v>SAN JOSÉ DEL NUS</v>
          </cell>
          <cell r="G600" t="str">
            <v>CENTRO POBLADO</v>
          </cell>
          <cell r="H600">
            <v>-74.824984974700001</v>
          </cell>
          <cell r="I600">
            <v>6.4925570827400003</v>
          </cell>
          <cell r="K600" t="str">
            <v>MUNICIPIO</v>
          </cell>
        </row>
        <row r="601">
          <cell r="B601">
            <v>5674</v>
          </cell>
          <cell r="C601" t="str">
            <v>05674000</v>
          </cell>
          <cell r="D601" t="str">
            <v>ANTIOQUIA</v>
          </cell>
          <cell r="E601" t="str">
            <v>SAN VICENTE FERRER</v>
          </cell>
          <cell r="F601" t="str">
            <v>SAN VICENTE</v>
          </cell>
          <cell r="G601" t="str">
            <v>CABECERA MUNICIPAL</v>
          </cell>
          <cell r="H601">
            <v>-75.332613812899993</v>
          </cell>
          <cell r="I601">
            <v>6.2821558517099998</v>
          </cell>
          <cell r="K601" t="str">
            <v>MUNICIPIO</v>
          </cell>
        </row>
        <row r="602">
          <cell r="B602">
            <v>5674</v>
          </cell>
          <cell r="C602" t="str">
            <v>05674001</v>
          </cell>
          <cell r="D602" t="str">
            <v>ANTIOQUIA</v>
          </cell>
          <cell r="E602" t="str">
            <v>SAN VICENTE FERRER</v>
          </cell>
          <cell r="F602" t="str">
            <v>CORRIENTES</v>
          </cell>
          <cell r="G602" t="str">
            <v>CENTRO POBLADO</v>
          </cell>
          <cell r="H602">
            <v>-75.252514554499996</v>
          </cell>
          <cell r="I602">
            <v>6.3113922844300001</v>
          </cell>
          <cell r="K602" t="str">
            <v>MUNICIPIO</v>
          </cell>
        </row>
        <row r="603">
          <cell r="B603">
            <v>5679</v>
          </cell>
          <cell r="C603" t="str">
            <v>05679000</v>
          </cell>
          <cell r="D603" t="str">
            <v>ANTIOQUIA</v>
          </cell>
          <cell r="E603" t="str">
            <v>SANTA BÁRBARA</v>
          </cell>
          <cell r="F603" t="str">
            <v>SANTA BÁRBARA</v>
          </cell>
          <cell r="G603" t="str">
            <v>CABECERA MUNICIPAL</v>
          </cell>
          <cell r="H603">
            <v>-75.567351782200006</v>
          </cell>
          <cell r="I603">
            <v>5.87553339785</v>
          </cell>
          <cell r="K603" t="str">
            <v>MUNICIPIO</v>
          </cell>
        </row>
        <row r="604">
          <cell r="B604">
            <v>5679</v>
          </cell>
          <cell r="C604" t="str">
            <v>05679001</v>
          </cell>
          <cell r="D604" t="str">
            <v>ANTIOQUIA</v>
          </cell>
          <cell r="E604" t="str">
            <v>SANTA BÁRBARA</v>
          </cell>
          <cell r="F604" t="str">
            <v>DAMASCO</v>
          </cell>
          <cell r="G604" t="str">
            <v>CENTRO POBLADO</v>
          </cell>
          <cell r="H604">
            <v>-75.572265127400001</v>
          </cell>
          <cell r="I604">
            <v>5.7913492532699999</v>
          </cell>
          <cell r="K604" t="str">
            <v>MUNICIPIO</v>
          </cell>
        </row>
        <row r="605">
          <cell r="B605">
            <v>5679</v>
          </cell>
          <cell r="C605" t="str">
            <v>05679004</v>
          </cell>
          <cell r="D605" t="str">
            <v>ANTIOQUIA</v>
          </cell>
          <cell r="E605" t="str">
            <v>SANTA BÁRBARA</v>
          </cell>
          <cell r="F605" t="str">
            <v>VERSALLES</v>
          </cell>
          <cell r="G605" t="str">
            <v>CENTRO POBLADO</v>
          </cell>
          <cell r="H605">
            <v>-75.590008847600004</v>
          </cell>
          <cell r="I605">
            <v>5.9664617374200004</v>
          </cell>
          <cell r="K605" t="str">
            <v>MUNICIPIO</v>
          </cell>
        </row>
        <row r="606">
          <cell r="B606">
            <v>5679</v>
          </cell>
          <cell r="C606" t="str">
            <v>05679009</v>
          </cell>
          <cell r="D606" t="str">
            <v>ANTIOQUIA</v>
          </cell>
          <cell r="E606" t="str">
            <v>SANTA BÁRBARA</v>
          </cell>
          <cell r="F606" t="str">
            <v>YARUMALITO</v>
          </cell>
          <cell r="G606" t="str">
            <v>CENTRO POBLADO</v>
          </cell>
          <cell r="H606">
            <v>-75.577431944799997</v>
          </cell>
          <cell r="I606">
            <v>5.9501592860199999</v>
          </cell>
          <cell r="K606" t="str">
            <v>MUNICIPIO</v>
          </cell>
        </row>
        <row r="607">
          <cell r="B607">
            <v>5679</v>
          </cell>
          <cell r="C607" t="str">
            <v>05679010</v>
          </cell>
          <cell r="D607" t="str">
            <v>ANTIOQUIA</v>
          </cell>
          <cell r="E607" t="str">
            <v>SANTA BÁRBARA</v>
          </cell>
          <cell r="F607" t="str">
            <v>LA LIBORIANA</v>
          </cell>
          <cell r="G607" t="str">
            <v>CENTRO POBLADO</v>
          </cell>
          <cell r="H607">
            <v>-75.583973251000003</v>
          </cell>
          <cell r="I607">
            <v>5.9438940879400004</v>
          </cell>
          <cell r="K607" t="str">
            <v>MUNICIPIO</v>
          </cell>
        </row>
        <row r="608">
          <cell r="B608">
            <v>5679</v>
          </cell>
          <cell r="C608" t="str">
            <v>05679011</v>
          </cell>
          <cell r="D608" t="str">
            <v>ANTIOQUIA</v>
          </cell>
          <cell r="E608" t="str">
            <v>SANTA BÁRBARA</v>
          </cell>
          <cell r="F608" t="str">
            <v>ZARCITOS PARTE ALTA</v>
          </cell>
          <cell r="G608" t="str">
            <v>CENTRO POBLADO</v>
          </cell>
          <cell r="H608">
            <v>-75.582720395500004</v>
          </cell>
          <cell r="I608">
            <v>5.9772236221700004</v>
          </cell>
          <cell r="K608" t="str">
            <v>MUNICIPIO</v>
          </cell>
        </row>
        <row r="609">
          <cell r="B609">
            <v>5686</v>
          </cell>
          <cell r="C609" t="str">
            <v>05686000</v>
          </cell>
          <cell r="D609" t="str">
            <v>ANTIOQUIA</v>
          </cell>
          <cell r="E609" t="str">
            <v>SANTA ROSA DE OSOS</v>
          </cell>
          <cell r="F609" t="str">
            <v>SANTA ROSA DE OSOS</v>
          </cell>
          <cell r="G609" t="str">
            <v>CABECERA MUNICIPAL</v>
          </cell>
          <cell r="H609">
            <v>-75.460745019100003</v>
          </cell>
          <cell r="I609">
            <v>6.6433260009900001</v>
          </cell>
          <cell r="K609" t="str">
            <v>MUNICIPIO</v>
          </cell>
        </row>
        <row r="610">
          <cell r="B610">
            <v>5686</v>
          </cell>
          <cell r="C610" t="str">
            <v>05686001</v>
          </cell>
          <cell r="D610" t="str">
            <v>ANTIOQUIA</v>
          </cell>
          <cell r="E610" t="str">
            <v>SANTA ROSA DE OSOS</v>
          </cell>
          <cell r="F610" t="str">
            <v>ARAGÓN</v>
          </cell>
          <cell r="G610" t="str">
            <v>CENTRO POBLADO</v>
          </cell>
          <cell r="H610">
            <v>-75.561211963100007</v>
          </cell>
          <cell r="I610">
            <v>6.7820100634099996</v>
          </cell>
          <cell r="K610" t="str">
            <v>MUNICIPIO</v>
          </cell>
        </row>
        <row r="611">
          <cell r="B611">
            <v>5686</v>
          </cell>
          <cell r="C611" t="str">
            <v>05686003</v>
          </cell>
          <cell r="D611" t="str">
            <v>ANTIOQUIA</v>
          </cell>
          <cell r="E611" t="str">
            <v>SANTA ROSA DE OSOS</v>
          </cell>
          <cell r="F611" t="str">
            <v>HOYORRICO</v>
          </cell>
          <cell r="G611" t="str">
            <v>CENTRO POBLADO</v>
          </cell>
          <cell r="H611">
            <v>-75.425820432899997</v>
          </cell>
          <cell r="I611">
            <v>6.6048807785300001</v>
          </cell>
          <cell r="K611" t="str">
            <v>MUNICIPIO</v>
          </cell>
        </row>
        <row r="612">
          <cell r="B612">
            <v>5686</v>
          </cell>
          <cell r="C612" t="str">
            <v>05686004</v>
          </cell>
          <cell r="D612" t="str">
            <v>ANTIOQUIA</v>
          </cell>
          <cell r="E612" t="str">
            <v>SANTA ROSA DE OSOS</v>
          </cell>
          <cell r="F612" t="str">
            <v>SAN ISIDRO</v>
          </cell>
          <cell r="G612" t="str">
            <v>CENTRO POBLADO</v>
          </cell>
          <cell r="H612">
            <v>-75.334400622800004</v>
          </cell>
          <cell r="I612">
            <v>6.5636028525899999</v>
          </cell>
          <cell r="K612" t="str">
            <v>MUNICIPIO</v>
          </cell>
        </row>
        <row r="613">
          <cell r="B613">
            <v>5686</v>
          </cell>
          <cell r="C613" t="str">
            <v>05686006</v>
          </cell>
          <cell r="D613" t="str">
            <v>ANTIOQUIA</v>
          </cell>
          <cell r="E613" t="str">
            <v>SANTA ROSA DE OSOS</v>
          </cell>
          <cell r="F613" t="str">
            <v>SAN PABLO</v>
          </cell>
          <cell r="G613" t="str">
            <v>CENTRO POBLADO</v>
          </cell>
          <cell r="H613">
            <v>-75.248432495800003</v>
          </cell>
          <cell r="I613">
            <v>6.6035295768299997</v>
          </cell>
          <cell r="K613" t="str">
            <v>MUNICIPIO</v>
          </cell>
        </row>
        <row r="614">
          <cell r="B614">
            <v>5686</v>
          </cell>
          <cell r="C614" t="str">
            <v>05686008</v>
          </cell>
          <cell r="D614" t="str">
            <v>ANTIOQUIA</v>
          </cell>
          <cell r="E614" t="str">
            <v>SANTA ROSA DE OSOS</v>
          </cell>
          <cell r="F614" t="str">
            <v>RÍO GRANDE</v>
          </cell>
          <cell r="G614" t="str">
            <v>CENTRO POBLADO</v>
          </cell>
          <cell r="H614">
            <v>-75.397617429999997</v>
          </cell>
          <cell r="I614">
            <v>6.5325532328499998</v>
          </cell>
          <cell r="K614" t="str">
            <v>MUNICIPIO</v>
          </cell>
        </row>
        <row r="615">
          <cell r="B615">
            <v>5690</v>
          </cell>
          <cell r="C615" t="str">
            <v>05690000</v>
          </cell>
          <cell r="D615" t="str">
            <v>ANTIOQUIA</v>
          </cell>
          <cell r="E615" t="str">
            <v>SANTO DOMINGO</v>
          </cell>
          <cell r="F615" t="str">
            <v>SANTO DOMINGO</v>
          </cell>
          <cell r="G615" t="str">
            <v>CABECERA MUNICIPAL</v>
          </cell>
          <cell r="H615">
            <v>-75.167783707599995</v>
          </cell>
          <cell r="I615">
            <v>6.4748432928800002</v>
          </cell>
          <cell r="K615" t="str">
            <v>MUNICIPIO</v>
          </cell>
        </row>
        <row r="616">
          <cell r="B616">
            <v>5690</v>
          </cell>
          <cell r="C616" t="str">
            <v>05690001</v>
          </cell>
          <cell r="D616" t="str">
            <v>ANTIOQUIA</v>
          </cell>
          <cell r="E616" t="str">
            <v>SANTO DOMINGO</v>
          </cell>
          <cell r="F616" t="str">
            <v>BOTERO</v>
          </cell>
          <cell r="G616" t="str">
            <v>CENTRO POBLADO</v>
          </cell>
          <cell r="H616">
            <v>-75.233014683199997</v>
          </cell>
          <cell r="I616">
            <v>6.5396872057</v>
          </cell>
          <cell r="K616" t="str">
            <v>MUNICIPIO</v>
          </cell>
        </row>
        <row r="617">
          <cell r="B617">
            <v>5690</v>
          </cell>
          <cell r="C617" t="str">
            <v>05690003</v>
          </cell>
          <cell r="D617" t="str">
            <v>ANTIOQUIA</v>
          </cell>
          <cell r="E617" t="str">
            <v>SANTO DOMINGO</v>
          </cell>
          <cell r="F617" t="str">
            <v>PORCECITO</v>
          </cell>
          <cell r="G617" t="str">
            <v>CENTRO POBLADO</v>
          </cell>
          <cell r="H617">
            <v>-75.205286633</v>
          </cell>
          <cell r="I617">
            <v>6.5474722643299996</v>
          </cell>
          <cell r="K617" t="str">
            <v>MUNICIPIO</v>
          </cell>
        </row>
        <row r="618">
          <cell r="B618">
            <v>5690</v>
          </cell>
          <cell r="C618" t="str">
            <v>05690004</v>
          </cell>
          <cell r="D618" t="str">
            <v>ANTIOQUIA</v>
          </cell>
          <cell r="E618" t="str">
            <v>SANTO DOMINGO</v>
          </cell>
          <cell r="F618" t="str">
            <v>SANTIAGO</v>
          </cell>
          <cell r="G618" t="str">
            <v>CENTRO POBLADO</v>
          </cell>
          <cell r="H618">
            <v>-75.155966286699993</v>
          </cell>
          <cell r="I618">
            <v>6.5425574837399996</v>
          </cell>
          <cell r="K618" t="str">
            <v>MUNICIPIO</v>
          </cell>
        </row>
        <row r="619">
          <cell r="B619">
            <v>5690</v>
          </cell>
          <cell r="C619" t="str">
            <v>05690005</v>
          </cell>
          <cell r="D619" t="str">
            <v>ANTIOQUIA</v>
          </cell>
          <cell r="E619" t="str">
            <v>SANTO DOMINGO</v>
          </cell>
          <cell r="F619" t="str">
            <v>VERSALLES</v>
          </cell>
          <cell r="G619" t="str">
            <v>CENTRO POBLADO</v>
          </cell>
          <cell r="H619">
            <v>-75.090172384900001</v>
          </cell>
          <cell r="I619">
            <v>6.5372470796900002</v>
          </cell>
          <cell r="K619" t="str">
            <v>MUNICIPIO</v>
          </cell>
        </row>
        <row r="620">
          <cell r="B620">
            <v>5697</v>
          </cell>
          <cell r="C620" t="str">
            <v>05697000</v>
          </cell>
          <cell r="D620" t="str">
            <v>ANTIOQUIA</v>
          </cell>
          <cell r="E620" t="str">
            <v>EL SANTUARIO</v>
          </cell>
          <cell r="F620" t="str">
            <v>EL SANTUARIO</v>
          </cell>
          <cell r="G620" t="str">
            <v>CABECERA MUNICIPAL</v>
          </cell>
          <cell r="H620">
            <v>-75.265849794399998</v>
          </cell>
          <cell r="I620">
            <v>6.1370468581299997</v>
          </cell>
          <cell r="K620" t="str">
            <v>MUNICIPIO</v>
          </cell>
        </row>
        <row r="621">
          <cell r="B621">
            <v>5736</v>
          </cell>
          <cell r="C621" t="str">
            <v>05736000</v>
          </cell>
          <cell r="D621" t="str">
            <v>ANTIOQUIA</v>
          </cell>
          <cell r="E621" t="str">
            <v>SEGOVIA</v>
          </cell>
          <cell r="F621" t="str">
            <v>SEGOVIA</v>
          </cell>
          <cell r="G621" t="str">
            <v>CABECERA MUNICIPAL</v>
          </cell>
          <cell r="H621">
            <v>-74.701591071500005</v>
          </cell>
          <cell r="I621">
            <v>7.0796396792299996</v>
          </cell>
          <cell r="K621" t="str">
            <v>MUNICIPIO</v>
          </cell>
        </row>
        <row r="622">
          <cell r="B622">
            <v>5736</v>
          </cell>
          <cell r="C622" t="str">
            <v>05736001</v>
          </cell>
          <cell r="D622" t="str">
            <v>ANTIOQUIA</v>
          </cell>
          <cell r="E622" t="str">
            <v>SEGOVIA</v>
          </cell>
          <cell r="F622" t="str">
            <v>FRAGUAS</v>
          </cell>
          <cell r="G622" t="str">
            <v>CENTRO POBLADO</v>
          </cell>
          <cell r="H622">
            <v>-74.821098900699994</v>
          </cell>
          <cell r="I622">
            <v>7.2541966449600004</v>
          </cell>
          <cell r="K622" t="str">
            <v>MUNICIPIO</v>
          </cell>
        </row>
        <row r="623">
          <cell r="B623">
            <v>5736</v>
          </cell>
          <cell r="C623" t="str">
            <v>05736002</v>
          </cell>
          <cell r="D623" t="str">
            <v>ANTIOQUIA</v>
          </cell>
          <cell r="E623" t="str">
            <v>SEGOVIA</v>
          </cell>
          <cell r="F623" t="str">
            <v>PUERTO CALAVERA</v>
          </cell>
          <cell r="G623" t="str">
            <v>CENTRO POBLADO</v>
          </cell>
          <cell r="H623">
            <v>-74.786620572499999</v>
          </cell>
          <cell r="I623">
            <v>7.1607208174099997</v>
          </cell>
          <cell r="K623" t="str">
            <v>MUNICIPIO</v>
          </cell>
        </row>
        <row r="624">
          <cell r="B624">
            <v>5736</v>
          </cell>
          <cell r="C624" t="str">
            <v>05736003</v>
          </cell>
          <cell r="D624" t="str">
            <v>ANTIOQUIA</v>
          </cell>
          <cell r="E624" t="str">
            <v>SEGOVIA</v>
          </cell>
          <cell r="F624" t="str">
            <v>CAMPO ALEGRE</v>
          </cell>
          <cell r="G624" t="str">
            <v>CENTRO POBLADO</v>
          </cell>
          <cell r="H624">
            <v>-74.703737336800003</v>
          </cell>
          <cell r="I624">
            <v>7.0999862901400004</v>
          </cell>
          <cell r="K624" t="str">
            <v>MUNICIPIO</v>
          </cell>
        </row>
        <row r="625">
          <cell r="B625">
            <v>5736</v>
          </cell>
          <cell r="C625" t="str">
            <v>05736004</v>
          </cell>
          <cell r="D625" t="str">
            <v>ANTIOQUIA</v>
          </cell>
          <cell r="E625" t="str">
            <v>SEGOVIA</v>
          </cell>
          <cell r="F625" t="str">
            <v>EL CENIZO</v>
          </cell>
          <cell r="G625" t="str">
            <v>CENTRO POBLADO</v>
          </cell>
          <cell r="H625">
            <v>-74.833619921999997</v>
          </cell>
          <cell r="I625">
            <v>7.3050347110000002</v>
          </cell>
          <cell r="K625" t="str">
            <v>MUNICIPIO</v>
          </cell>
        </row>
        <row r="626">
          <cell r="B626">
            <v>5736</v>
          </cell>
          <cell r="C626" t="str">
            <v>05736005</v>
          </cell>
          <cell r="D626" t="str">
            <v>ANTIOQUIA</v>
          </cell>
          <cell r="E626" t="str">
            <v>SEGOVIA</v>
          </cell>
          <cell r="F626" t="str">
            <v>EL CRISTO</v>
          </cell>
          <cell r="G626" t="str">
            <v>CENTRO POBLADO</v>
          </cell>
          <cell r="H626">
            <v>-74.830912894999997</v>
          </cell>
          <cell r="I626">
            <v>7.2864112240000001</v>
          </cell>
          <cell r="K626" t="str">
            <v>MUNICIPIO</v>
          </cell>
        </row>
        <row r="627">
          <cell r="B627">
            <v>5736</v>
          </cell>
          <cell r="C627" t="str">
            <v>05736006</v>
          </cell>
          <cell r="D627" t="str">
            <v>ANTIOQUIA</v>
          </cell>
          <cell r="E627" t="str">
            <v>SEGOVIA</v>
          </cell>
          <cell r="F627" t="str">
            <v>EL CHISPERO</v>
          </cell>
          <cell r="G627" t="str">
            <v>CENTRO POBLADO</v>
          </cell>
          <cell r="H627">
            <v>-74.784273533499999</v>
          </cell>
          <cell r="I627">
            <v>7.1538883413700001</v>
          </cell>
          <cell r="K627" t="str">
            <v>MUNICIPIO</v>
          </cell>
        </row>
        <row r="628">
          <cell r="B628">
            <v>5736</v>
          </cell>
          <cell r="C628" t="str">
            <v>05736007</v>
          </cell>
          <cell r="D628" t="str">
            <v>ANTIOQUIA</v>
          </cell>
          <cell r="E628" t="str">
            <v>SEGOVIA</v>
          </cell>
          <cell r="F628" t="str">
            <v>LA CALIENTE</v>
          </cell>
          <cell r="G628" t="str">
            <v>CENTRO POBLADO</v>
          </cell>
          <cell r="H628">
            <v>-74.837153991999998</v>
          </cell>
          <cell r="I628">
            <v>7.3022579419999998</v>
          </cell>
          <cell r="K628" t="str">
            <v>MUNICIPIO</v>
          </cell>
        </row>
        <row r="629">
          <cell r="B629">
            <v>5756</v>
          </cell>
          <cell r="C629" t="str">
            <v>05756000</v>
          </cell>
          <cell r="D629" t="str">
            <v>ANTIOQUIA</v>
          </cell>
          <cell r="E629" t="str">
            <v>SONSÓN</v>
          </cell>
          <cell r="F629" t="str">
            <v>SONSÓN</v>
          </cell>
          <cell r="G629" t="str">
            <v>CABECERA MUNICIPAL</v>
          </cell>
          <cell r="H629">
            <v>-75.309395146900002</v>
          </cell>
          <cell r="I629">
            <v>5.7148116411399998</v>
          </cell>
          <cell r="K629" t="str">
            <v>MUNICIPIO</v>
          </cell>
        </row>
        <row r="630">
          <cell r="B630">
            <v>5756</v>
          </cell>
          <cell r="C630" t="str">
            <v>05756001</v>
          </cell>
          <cell r="D630" t="str">
            <v>ANTIOQUIA</v>
          </cell>
          <cell r="E630" t="str">
            <v>SONSÓN</v>
          </cell>
          <cell r="F630" t="str">
            <v>ALTO DE SABANAS</v>
          </cell>
          <cell r="G630" t="str">
            <v>CENTRO POBLADO</v>
          </cell>
          <cell r="H630">
            <v>-75.385394715299995</v>
          </cell>
          <cell r="I630">
            <v>5.7192265722500002</v>
          </cell>
          <cell r="K630" t="str">
            <v>MUNICIPIO</v>
          </cell>
        </row>
        <row r="631">
          <cell r="B631">
            <v>5756</v>
          </cell>
          <cell r="C631" t="str">
            <v>05756005</v>
          </cell>
          <cell r="D631" t="str">
            <v>ANTIOQUIA</v>
          </cell>
          <cell r="E631" t="str">
            <v>SONSÓN</v>
          </cell>
          <cell r="F631" t="str">
            <v>SAN MIGUEL</v>
          </cell>
          <cell r="G631" t="str">
            <v>CENTRO POBLADO</v>
          </cell>
          <cell r="H631">
            <v>-74.728571777900001</v>
          </cell>
          <cell r="I631">
            <v>5.7354292303700003</v>
          </cell>
          <cell r="K631" t="str">
            <v>MUNICIPIO</v>
          </cell>
        </row>
        <row r="632">
          <cell r="B632">
            <v>5756</v>
          </cell>
          <cell r="C632" t="str">
            <v>05756030</v>
          </cell>
          <cell r="D632" t="str">
            <v>ANTIOQUIA</v>
          </cell>
          <cell r="E632" t="str">
            <v>SONSÓN</v>
          </cell>
          <cell r="F632" t="str">
            <v>LA DANTA</v>
          </cell>
          <cell r="G632" t="str">
            <v>CENTRO POBLADO</v>
          </cell>
          <cell r="H632">
            <v>-74.828073259199996</v>
          </cell>
          <cell r="I632">
            <v>5.8376814743200001</v>
          </cell>
          <cell r="K632" t="str">
            <v>MUNICIPIO</v>
          </cell>
        </row>
        <row r="633">
          <cell r="B633">
            <v>5756</v>
          </cell>
          <cell r="C633" t="str">
            <v>05756033</v>
          </cell>
          <cell r="D633" t="str">
            <v>ANTIOQUIA</v>
          </cell>
          <cell r="E633" t="str">
            <v>SONSÓN</v>
          </cell>
          <cell r="F633" t="str">
            <v>JERUSALÉN</v>
          </cell>
          <cell r="G633" t="str">
            <v>CENTRO POBLADO</v>
          </cell>
          <cell r="H633">
            <v>-74.847324503899998</v>
          </cell>
          <cell r="I633">
            <v>5.89312658412</v>
          </cell>
          <cell r="K633" t="str">
            <v>MUNICIPIO</v>
          </cell>
        </row>
        <row r="634">
          <cell r="B634">
            <v>5761</v>
          </cell>
          <cell r="C634" t="str">
            <v>05761000</v>
          </cell>
          <cell r="D634" t="str">
            <v>ANTIOQUIA</v>
          </cell>
          <cell r="E634" t="str">
            <v>SOPETRÁN</v>
          </cell>
          <cell r="F634" t="str">
            <v>SOPETRÁN</v>
          </cell>
          <cell r="G634" t="str">
            <v>CABECERA MUNICIPAL</v>
          </cell>
          <cell r="H634">
            <v>-75.747256363199995</v>
          </cell>
          <cell r="I634">
            <v>6.50098577268</v>
          </cell>
          <cell r="K634" t="str">
            <v>MUNICIPIO</v>
          </cell>
        </row>
        <row r="635">
          <cell r="B635">
            <v>5761</v>
          </cell>
          <cell r="C635" t="str">
            <v>05761001</v>
          </cell>
          <cell r="D635" t="str">
            <v>ANTIOQUIA</v>
          </cell>
          <cell r="E635" t="str">
            <v>SOPETRÁN</v>
          </cell>
          <cell r="F635" t="str">
            <v>CÓRDOBA</v>
          </cell>
          <cell r="G635" t="str">
            <v>CENTRO POBLADO</v>
          </cell>
          <cell r="H635">
            <v>-75.768998807299994</v>
          </cell>
          <cell r="I635">
            <v>6.51789965604</v>
          </cell>
          <cell r="K635" t="str">
            <v>MUNICIPIO</v>
          </cell>
        </row>
        <row r="636">
          <cell r="B636">
            <v>5761</v>
          </cell>
          <cell r="C636" t="str">
            <v>05761003</v>
          </cell>
          <cell r="D636" t="str">
            <v>ANTIOQUIA</v>
          </cell>
          <cell r="E636" t="str">
            <v>SOPETRÁN</v>
          </cell>
          <cell r="F636" t="str">
            <v>HORIZONTES</v>
          </cell>
          <cell r="G636" t="str">
            <v>CENTRO POBLADO</v>
          </cell>
          <cell r="H636">
            <v>-75.739470496099997</v>
          </cell>
          <cell r="I636">
            <v>6.5985065709199997</v>
          </cell>
          <cell r="K636" t="str">
            <v>MUNICIPIO</v>
          </cell>
        </row>
        <row r="637">
          <cell r="B637">
            <v>5761</v>
          </cell>
          <cell r="C637" t="str">
            <v>05761005</v>
          </cell>
          <cell r="D637" t="str">
            <v>ANTIOQUIA</v>
          </cell>
          <cell r="E637" t="str">
            <v>SOPETRÁN</v>
          </cell>
          <cell r="F637" t="str">
            <v>SAN NICOLÁS</v>
          </cell>
          <cell r="G637" t="str">
            <v>CENTRO POBLADO</v>
          </cell>
          <cell r="H637">
            <v>-75.821100869999995</v>
          </cell>
          <cell r="I637">
            <v>6.4781230430400001</v>
          </cell>
          <cell r="K637" t="str">
            <v>MUNICIPIO</v>
          </cell>
        </row>
        <row r="638">
          <cell r="B638">
            <v>5761</v>
          </cell>
          <cell r="C638" t="str">
            <v>05761011</v>
          </cell>
          <cell r="D638" t="str">
            <v>ANTIOQUIA</v>
          </cell>
          <cell r="E638" t="str">
            <v>SOPETRÁN</v>
          </cell>
          <cell r="F638" t="str">
            <v>LA MIRANDA</v>
          </cell>
          <cell r="G638" t="str">
            <v>CENTRO POBLADO</v>
          </cell>
          <cell r="H638">
            <v>-75.754045415500002</v>
          </cell>
          <cell r="I638">
            <v>6.5139014986600001</v>
          </cell>
          <cell r="K638" t="str">
            <v>MUNICIPIO</v>
          </cell>
        </row>
        <row r="639">
          <cell r="B639">
            <v>5761</v>
          </cell>
          <cell r="C639" t="str">
            <v>05761012</v>
          </cell>
          <cell r="D639" t="str">
            <v>ANTIOQUIA</v>
          </cell>
          <cell r="E639" t="str">
            <v>SOPETRÁN</v>
          </cell>
          <cell r="F639" t="str">
            <v>SANTA BÁRBARA</v>
          </cell>
          <cell r="G639" t="str">
            <v>CENTRO POBLADO</v>
          </cell>
          <cell r="H639">
            <v>-75.730712712699997</v>
          </cell>
          <cell r="I639">
            <v>6.5813602532699997</v>
          </cell>
          <cell r="K639" t="str">
            <v>MUNICIPIO</v>
          </cell>
        </row>
        <row r="640">
          <cell r="B640">
            <v>5789</v>
          </cell>
          <cell r="C640" t="str">
            <v>05789000</v>
          </cell>
          <cell r="D640" t="str">
            <v>ANTIOQUIA</v>
          </cell>
          <cell r="E640" t="str">
            <v>TÁMESIS</v>
          </cell>
          <cell r="F640" t="str">
            <v>TÁMESIS</v>
          </cell>
          <cell r="G640" t="str">
            <v>CABECERA MUNICIPAL</v>
          </cell>
          <cell r="H640">
            <v>-75.714320687099999</v>
          </cell>
          <cell r="I640">
            <v>5.6644666361300002</v>
          </cell>
          <cell r="K640" t="str">
            <v>MUNICIPIO</v>
          </cell>
        </row>
        <row r="641">
          <cell r="B641">
            <v>5789</v>
          </cell>
          <cell r="C641" t="str">
            <v>05789001</v>
          </cell>
          <cell r="D641" t="str">
            <v>ANTIOQUIA</v>
          </cell>
          <cell r="E641" t="str">
            <v>TÁMESIS</v>
          </cell>
          <cell r="F641" t="str">
            <v>PALERMO</v>
          </cell>
          <cell r="G641" t="str">
            <v>CENTRO POBLADO</v>
          </cell>
          <cell r="H641">
            <v>-75.695370921099993</v>
          </cell>
          <cell r="I641">
            <v>5.7328014653199997</v>
          </cell>
          <cell r="K641" t="str">
            <v>MUNICIPIO</v>
          </cell>
        </row>
        <row r="642">
          <cell r="B642">
            <v>5789</v>
          </cell>
          <cell r="C642" t="str">
            <v>05789002</v>
          </cell>
          <cell r="D642" t="str">
            <v>ANTIOQUIA</v>
          </cell>
          <cell r="E642" t="str">
            <v>TÁMESIS</v>
          </cell>
          <cell r="F642" t="str">
            <v>SAN PABLO</v>
          </cell>
          <cell r="G642" t="str">
            <v>CENTRO POBLADO</v>
          </cell>
          <cell r="H642">
            <v>-75.682717460800006</v>
          </cell>
          <cell r="I642">
            <v>5.6033783335400003</v>
          </cell>
          <cell r="K642" t="str">
            <v>MUNICIPIO</v>
          </cell>
        </row>
        <row r="643">
          <cell r="B643">
            <v>5790</v>
          </cell>
          <cell r="C643" t="str">
            <v>05790000</v>
          </cell>
          <cell r="D643" t="str">
            <v>ANTIOQUIA</v>
          </cell>
          <cell r="E643" t="str">
            <v>TARAZÁ</v>
          </cell>
          <cell r="F643" t="str">
            <v>TARAZÁ</v>
          </cell>
          <cell r="G643" t="str">
            <v>CABECERA MUNICIPAL</v>
          </cell>
          <cell r="H643">
            <v>-75.401405961699993</v>
          </cell>
          <cell r="I643">
            <v>7.5801208146199999</v>
          </cell>
          <cell r="K643" t="str">
            <v>MUNICIPIO</v>
          </cell>
        </row>
        <row r="644">
          <cell r="B644">
            <v>5790</v>
          </cell>
          <cell r="C644" t="str">
            <v>05790001</v>
          </cell>
          <cell r="D644" t="str">
            <v>ANTIOQUIA</v>
          </cell>
          <cell r="E644" t="str">
            <v>TARAZÁ</v>
          </cell>
          <cell r="F644" t="str">
            <v>BARRO BLANCO</v>
          </cell>
          <cell r="G644" t="str">
            <v>CENTRO POBLADO</v>
          </cell>
          <cell r="H644">
            <v>-75.263512484299994</v>
          </cell>
          <cell r="I644">
            <v>7.4736605528900002</v>
          </cell>
          <cell r="K644" t="str">
            <v>MUNICIPIO</v>
          </cell>
        </row>
        <row r="645">
          <cell r="B645">
            <v>5790</v>
          </cell>
          <cell r="C645" t="str">
            <v>05790002</v>
          </cell>
          <cell r="D645" t="str">
            <v>ANTIOQUIA</v>
          </cell>
          <cell r="E645" t="str">
            <v>TARAZÁ</v>
          </cell>
          <cell r="F645" t="str">
            <v>EL DOCE</v>
          </cell>
          <cell r="G645" t="str">
            <v>CENTRO POBLADO</v>
          </cell>
          <cell r="H645">
            <v>-75.307467337600002</v>
          </cell>
          <cell r="I645">
            <v>7.4428727105099997</v>
          </cell>
          <cell r="K645" t="str">
            <v>MUNICIPIO</v>
          </cell>
        </row>
        <row r="646">
          <cell r="B646">
            <v>5790</v>
          </cell>
          <cell r="C646" t="str">
            <v>05790003</v>
          </cell>
          <cell r="D646" t="str">
            <v>ANTIOQUIA</v>
          </cell>
          <cell r="E646" t="str">
            <v>TARAZÁ</v>
          </cell>
          <cell r="F646" t="str">
            <v>PUERTO ANTIOQUIA</v>
          </cell>
          <cell r="G646" t="str">
            <v>CENTRO POBLADO</v>
          </cell>
          <cell r="H646">
            <v>-75.340210721600002</v>
          </cell>
          <cell r="I646">
            <v>7.5362439882699999</v>
          </cell>
          <cell r="K646" t="str">
            <v>MUNICIPIO</v>
          </cell>
        </row>
        <row r="647">
          <cell r="B647">
            <v>5790</v>
          </cell>
          <cell r="C647" t="str">
            <v>05790004</v>
          </cell>
          <cell r="D647" t="str">
            <v>ANTIOQUIA</v>
          </cell>
          <cell r="E647" t="str">
            <v>TARAZÁ</v>
          </cell>
          <cell r="F647" t="str">
            <v>LA CAUCANA</v>
          </cell>
          <cell r="G647" t="str">
            <v>CENTRO POBLADO</v>
          </cell>
          <cell r="H647">
            <v>-75.522805335000001</v>
          </cell>
          <cell r="I647">
            <v>7.6412408803599998</v>
          </cell>
          <cell r="K647" t="str">
            <v>MUNICIPIO</v>
          </cell>
        </row>
        <row r="648">
          <cell r="B648">
            <v>5790</v>
          </cell>
          <cell r="C648" t="str">
            <v>05790005</v>
          </cell>
          <cell r="D648" t="str">
            <v>ANTIOQUIA</v>
          </cell>
          <cell r="E648" t="str">
            <v>TARAZÁ</v>
          </cell>
          <cell r="F648" t="str">
            <v>EL GUAIMARO</v>
          </cell>
          <cell r="G648" t="str">
            <v>CENTRO POBLADO</v>
          </cell>
          <cell r="H648">
            <v>-75.470969962699996</v>
          </cell>
          <cell r="I648">
            <v>7.5708677611399997</v>
          </cell>
          <cell r="K648" t="str">
            <v>MUNICIPIO</v>
          </cell>
        </row>
        <row r="649">
          <cell r="B649">
            <v>5790</v>
          </cell>
          <cell r="C649" t="str">
            <v>05790006</v>
          </cell>
          <cell r="D649" t="str">
            <v>ANTIOQUIA</v>
          </cell>
          <cell r="E649" t="str">
            <v>TARAZÁ</v>
          </cell>
          <cell r="F649" t="str">
            <v>PIEDRAS</v>
          </cell>
          <cell r="G649" t="str">
            <v>CENTRO POBLADO</v>
          </cell>
          <cell r="H649">
            <v>-75.380344901499996</v>
          </cell>
          <cell r="I649">
            <v>7.5495271556499999</v>
          </cell>
          <cell r="K649" t="str">
            <v>MUNICIPIO</v>
          </cell>
        </row>
        <row r="650">
          <cell r="B650">
            <v>5792</v>
          </cell>
          <cell r="C650" t="str">
            <v>05792000</v>
          </cell>
          <cell r="D650" t="str">
            <v>ANTIOQUIA</v>
          </cell>
          <cell r="E650" t="str">
            <v>TARSO</v>
          </cell>
          <cell r="F650" t="str">
            <v>TARSO</v>
          </cell>
          <cell r="G650" t="str">
            <v>CABECERA MUNICIPAL</v>
          </cell>
          <cell r="H650">
            <v>-75.823214482799997</v>
          </cell>
          <cell r="I650">
            <v>5.8632957507999999</v>
          </cell>
          <cell r="K650" t="str">
            <v>MUNICIPIO</v>
          </cell>
        </row>
        <row r="651">
          <cell r="B651">
            <v>5792</v>
          </cell>
          <cell r="C651" t="str">
            <v>05792003</v>
          </cell>
          <cell r="D651" t="str">
            <v>ANTIOQUIA</v>
          </cell>
          <cell r="E651" t="str">
            <v>TARSO</v>
          </cell>
          <cell r="F651" t="str">
            <v>TOCA MOCHO</v>
          </cell>
          <cell r="G651" t="str">
            <v>CENTRO POBLADO</v>
          </cell>
          <cell r="H651">
            <v>-75.831723722299998</v>
          </cell>
          <cell r="I651">
            <v>5.8525436911400002</v>
          </cell>
          <cell r="K651" t="str">
            <v>MUNICIPIO</v>
          </cell>
        </row>
        <row r="652">
          <cell r="B652">
            <v>5792</v>
          </cell>
          <cell r="C652" t="str">
            <v>05792006</v>
          </cell>
          <cell r="D652" t="str">
            <v>ANTIOQUIA</v>
          </cell>
          <cell r="E652" t="str">
            <v>TARSO</v>
          </cell>
          <cell r="F652" t="str">
            <v>EL CEDRÓN</v>
          </cell>
          <cell r="G652" t="str">
            <v>CENTRO POBLADO</v>
          </cell>
          <cell r="H652">
            <v>-75.832704413200005</v>
          </cell>
          <cell r="I652">
            <v>5.8235952896900001</v>
          </cell>
          <cell r="K652" t="str">
            <v>MUNICIPIO</v>
          </cell>
        </row>
        <row r="653">
          <cell r="B653">
            <v>5809</v>
          </cell>
          <cell r="C653" t="str">
            <v>05809000</v>
          </cell>
          <cell r="D653" t="str">
            <v>ANTIOQUIA</v>
          </cell>
          <cell r="E653" t="str">
            <v>TITIRIBÍ</v>
          </cell>
          <cell r="F653" t="str">
            <v>TITIRIBÍ</v>
          </cell>
          <cell r="G653" t="str">
            <v>CABECERA MUNICIPAL</v>
          </cell>
          <cell r="H653">
            <v>-75.791549006400004</v>
          </cell>
          <cell r="I653">
            <v>6.0609800815700003</v>
          </cell>
          <cell r="K653" t="str">
            <v>MUNICIPIO</v>
          </cell>
        </row>
        <row r="654">
          <cell r="B654">
            <v>5809</v>
          </cell>
          <cell r="C654" t="str">
            <v>05809001</v>
          </cell>
          <cell r="D654" t="str">
            <v>ANTIOQUIA</v>
          </cell>
          <cell r="E654" t="str">
            <v>TITIRIBÍ</v>
          </cell>
          <cell r="F654" t="str">
            <v>LA MESETA</v>
          </cell>
          <cell r="G654" t="str">
            <v>CENTRO POBLADO</v>
          </cell>
          <cell r="H654">
            <v>-75.802843308700005</v>
          </cell>
          <cell r="I654">
            <v>6.0274836430600001</v>
          </cell>
          <cell r="K654" t="str">
            <v>MUNICIPIO</v>
          </cell>
        </row>
        <row r="655">
          <cell r="B655">
            <v>5809</v>
          </cell>
          <cell r="C655" t="str">
            <v>05809002</v>
          </cell>
          <cell r="D655" t="str">
            <v>ANTIOQUIA</v>
          </cell>
          <cell r="E655" t="str">
            <v>TITIRIBÍ</v>
          </cell>
          <cell r="F655" t="str">
            <v>ALBANIA</v>
          </cell>
          <cell r="G655" t="str">
            <v>CENTRO POBLADO</v>
          </cell>
          <cell r="H655">
            <v>-75.754949234099996</v>
          </cell>
          <cell r="I655">
            <v>6.0563537854999998</v>
          </cell>
          <cell r="K655" t="str">
            <v>MUNICIPIO</v>
          </cell>
        </row>
        <row r="656">
          <cell r="B656">
            <v>5809</v>
          </cell>
          <cell r="C656" t="str">
            <v>05809003</v>
          </cell>
          <cell r="D656" t="str">
            <v>ANTIOQUIA</v>
          </cell>
          <cell r="E656" t="str">
            <v>TITIRIBÍ</v>
          </cell>
          <cell r="F656" t="str">
            <v>OTRAMINA</v>
          </cell>
          <cell r="G656" t="str">
            <v>CENTRO POBLADO</v>
          </cell>
          <cell r="H656">
            <v>-75.807666654299993</v>
          </cell>
          <cell r="I656">
            <v>6.0851619035000004</v>
          </cell>
          <cell r="K656" t="str">
            <v>MUNICIPIO</v>
          </cell>
        </row>
        <row r="657">
          <cell r="B657">
            <v>5809</v>
          </cell>
          <cell r="C657" t="str">
            <v>05809004</v>
          </cell>
          <cell r="D657" t="str">
            <v>ANTIOQUIA</v>
          </cell>
          <cell r="E657" t="str">
            <v>TITIRIBÍ</v>
          </cell>
          <cell r="F657" t="str">
            <v>SITIO VIEJO</v>
          </cell>
          <cell r="G657" t="str">
            <v>CENTRO POBLADO</v>
          </cell>
          <cell r="H657">
            <v>-75.791055466499998</v>
          </cell>
          <cell r="I657">
            <v>6.0752267187399998</v>
          </cell>
          <cell r="K657" t="str">
            <v>MUNICIPIO</v>
          </cell>
        </row>
        <row r="658">
          <cell r="B658">
            <v>5809</v>
          </cell>
          <cell r="C658" t="str">
            <v>05809014</v>
          </cell>
          <cell r="D658" t="str">
            <v>ANTIOQUIA</v>
          </cell>
          <cell r="E658" t="str">
            <v>TITIRIBÍ</v>
          </cell>
          <cell r="F658" t="str">
            <v>PORVENIR</v>
          </cell>
          <cell r="G658" t="str">
            <v>CENTRO POBLADO</v>
          </cell>
          <cell r="H658">
            <v>-75.759847198299994</v>
          </cell>
          <cell r="I658">
            <v>6.045157262</v>
          </cell>
          <cell r="K658" t="str">
            <v>MUNICIPIO</v>
          </cell>
        </row>
        <row r="659">
          <cell r="B659">
            <v>5809</v>
          </cell>
          <cell r="C659" t="str">
            <v>05809016</v>
          </cell>
          <cell r="D659" t="str">
            <v>ANTIOQUIA</v>
          </cell>
          <cell r="E659" t="str">
            <v>TITIRIBÍ</v>
          </cell>
          <cell r="F659" t="str">
            <v>PUERTO ESCONDIDO</v>
          </cell>
          <cell r="G659" t="str">
            <v>CENTRO POBLADO</v>
          </cell>
          <cell r="H659">
            <v>-75.768415970199996</v>
          </cell>
          <cell r="I659">
            <v>6.0155939859699998</v>
          </cell>
          <cell r="K659" t="str">
            <v>MUNICIPIO</v>
          </cell>
        </row>
        <row r="660">
          <cell r="B660">
            <v>5809</v>
          </cell>
          <cell r="C660" t="str">
            <v>05809018</v>
          </cell>
          <cell r="D660" t="str">
            <v>ANTIOQUIA</v>
          </cell>
          <cell r="E660" t="str">
            <v>TITIRIBÍ</v>
          </cell>
          <cell r="F660" t="str">
            <v>VOLCÁN</v>
          </cell>
          <cell r="G660" t="str">
            <v>CENTRO POBLADO</v>
          </cell>
          <cell r="H660">
            <v>-75.746002363800002</v>
          </cell>
          <cell r="I660">
            <v>6.0588708422200002</v>
          </cell>
          <cell r="K660" t="str">
            <v>MUNICIPIO</v>
          </cell>
        </row>
        <row r="661">
          <cell r="B661">
            <v>5819</v>
          </cell>
          <cell r="C661" t="str">
            <v>05819000</v>
          </cell>
          <cell r="D661" t="str">
            <v>ANTIOQUIA</v>
          </cell>
          <cell r="E661" t="str">
            <v>TOLEDO</v>
          </cell>
          <cell r="F661" t="str">
            <v>TOLEDO</v>
          </cell>
          <cell r="G661" t="str">
            <v>CABECERA MUNICIPAL</v>
          </cell>
          <cell r="H661">
            <v>-75.691442412599997</v>
          </cell>
          <cell r="I661">
            <v>7.0101540289899997</v>
          </cell>
          <cell r="K661" t="str">
            <v>MUNICIPIO</v>
          </cell>
        </row>
        <row r="662">
          <cell r="B662">
            <v>5819</v>
          </cell>
          <cell r="C662" t="str">
            <v>05819001</v>
          </cell>
          <cell r="D662" t="str">
            <v>ANTIOQUIA</v>
          </cell>
          <cell r="E662" t="str">
            <v>TOLEDO</v>
          </cell>
          <cell r="F662" t="str">
            <v>BUENAVISTA</v>
          </cell>
          <cell r="G662" t="str">
            <v>CENTRO POBLADO</v>
          </cell>
          <cell r="H662">
            <v>-75.703739823199996</v>
          </cell>
          <cell r="I662">
            <v>6.9385885112499999</v>
          </cell>
          <cell r="K662" t="str">
            <v>MUNICIPIO</v>
          </cell>
        </row>
        <row r="663">
          <cell r="B663">
            <v>5819</v>
          </cell>
          <cell r="C663" t="str">
            <v>05819002</v>
          </cell>
          <cell r="D663" t="str">
            <v>ANTIOQUIA</v>
          </cell>
          <cell r="E663" t="str">
            <v>TOLEDO</v>
          </cell>
          <cell r="F663" t="str">
            <v>EL VALLE</v>
          </cell>
          <cell r="G663" t="str">
            <v>CENTRO POBLADO</v>
          </cell>
          <cell r="H663">
            <v>-75.673859075699994</v>
          </cell>
          <cell r="I663">
            <v>7.0519347766699996</v>
          </cell>
          <cell r="K663" t="str">
            <v>MUNICIPIO</v>
          </cell>
        </row>
        <row r="664">
          <cell r="B664">
            <v>5819</v>
          </cell>
          <cell r="C664" t="str">
            <v>05819005</v>
          </cell>
          <cell r="D664" t="str">
            <v>ANTIOQUIA</v>
          </cell>
          <cell r="E664" t="str">
            <v>TOLEDO</v>
          </cell>
          <cell r="F664" t="str">
            <v>EL BRUGO</v>
          </cell>
          <cell r="G664" t="str">
            <v>CENTRO POBLADO</v>
          </cell>
          <cell r="H664">
            <v>-75.7360788055</v>
          </cell>
          <cell r="I664">
            <v>7.0264409436899999</v>
          </cell>
          <cell r="K664" t="str">
            <v>MUNICIPIO</v>
          </cell>
        </row>
        <row r="665">
          <cell r="B665">
            <v>5837</v>
          </cell>
          <cell r="C665" t="str">
            <v>05837000</v>
          </cell>
          <cell r="D665" t="str">
            <v>ANTIOQUIA</v>
          </cell>
          <cell r="E665" t="str">
            <v>TURBO</v>
          </cell>
          <cell r="F665" t="str">
            <v>TURBO, DISTRITO PORTUARIO, LOGÍSTICO, INDUSTRIAL, TURÍSTICO Y COMERCIAL</v>
          </cell>
          <cell r="G665" t="str">
            <v>CABECERA MUNICIPAL</v>
          </cell>
          <cell r="H665">
            <v>-76.729158437600006</v>
          </cell>
          <cell r="I665">
            <v>8.08911641099</v>
          </cell>
          <cell r="J665" t="str">
            <v>TURBO, DISTRITO ESPECIAL, PORTUARIO, LOGÍSTICO, INDUSTRIAL, TURÍSTICO Y COMERCIAL</v>
          </cell>
          <cell r="K665" t="str">
            <v>MUNICIPIO</v>
          </cell>
        </row>
        <row r="666">
          <cell r="B666">
            <v>5837</v>
          </cell>
          <cell r="C666" t="str">
            <v>05837001</v>
          </cell>
          <cell r="D666" t="str">
            <v>ANTIOQUIA</v>
          </cell>
          <cell r="E666" t="str">
            <v>TURBO</v>
          </cell>
          <cell r="F666" t="str">
            <v>CURRULAO</v>
          </cell>
          <cell r="G666" t="str">
            <v>CENTRO POBLADO</v>
          </cell>
          <cell r="H666">
            <v>-76.6322473006</v>
          </cell>
          <cell r="I666">
            <v>7.9968979534800004</v>
          </cell>
          <cell r="J666" t="str">
            <v>TURBO, DISTRITO ESPECIAL, PORTUARIO, LOGÍSTICO, INDUSTRIAL, TURÍSTICO Y COMERCIAL</v>
          </cell>
          <cell r="K666" t="str">
            <v>MUNICIPIO</v>
          </cell>
        </row>
        <row r="667">
          <cell r="B667">
            <v>5837</v>
          </cell>
          <cell r="C667" t="str">
            <v>05837002</v>
          </cell>
          <cell r="D667" t="str">
            <v>ANTIOQUIA</v>
          </cell>
          <cell r="E667" t="str">
            <v>TURBO</v>
          </cell>
          <cell r="F667" t="str">
            <v>NUEVA COLONIA</v>
          </cell>
          <cell r="G667" t="str">
            <v>CENTRO POBLADO</v>
          </cell>
          <cell r="H667">
            <v>-76.716447106800004</v>
          </cell>
          <cell r="I667">
            <v>7.9343214680600003</v>
          </cell>
          <cell r="J667" t="str">
            <v>TURBO, DISTRITO ESPECIAL, PORTUARIO, LOGÍSTICO, INDUSTRIAL, TURÍSTICO Y COMERCIAL</v>
          </cell>
          <cell r="K667" t="str">
            <v>MUNICIPIO</v>
          </cell>
        </row>
        <row r="668">
          <cell r="B668">
            <v>5837</v>
          </cell>
          <cell r="C668" t="str">
            <v>05837003</v>
          </cell>
          <cell r="D668" t="str">
            <v>ANTIOQUIA</v>
          </cell>
          <cell r="E668" t="str">
            <v>TURBO</v>
          </cell>
          <cell r="F668" t="str">
            <v>EL TRES</v>
          </cell>
          <cell r="G668" t="str">
            <v>CENTRO POBLADO</v>
          </cell>
          <cell r="H668">
            <v>-76.658537683800006</v>
          </cell>
          <cell r="I668">
            <v>8.06606026597</v>
          </cell>
          <cell r="J668" t="str">
            <v>TURBO, DISTRITO ESPECIAL, PORTUARIO, LOGÍSTICO, INDUSTRIAL, TURÍSTICO Y COMERCIAL</v>
          </cell>
          <cell r="K668" t="str">
            <v>MUNICIPIO</v>
          </cell>
        </row>
        <row r="669">
          <cell r="B669">
            <v>5837</v>
          </cell>
          <cell r="C669" t="str">
            <v>05837005</v>
          </cell>
          <cell r="D669" t="str">
            <v>ANTIOQUIA</v>
          </cell>
          <cell r="E669" t="str">
            <v>TURBO</v>
          </cell>
          <cell r="F669" t="str">
            <v>SAN VICENTE DEL CONGO</v>
          </cell>
          <cell r="G669" t="str">
            <v>CENTRO POBLADO</v>
          </cell>
          <cell r="H669">
            <v>-76.454698331800003</v>
          </cell>
          <cell r="I669">
            <v>8.2316102291300002</v>
          </cell>
          <cell r="J669" t="str">
            <v>TURBO, DISTRITO ESPECIAL, PORTUARIO, LOGÍSTICO, INDUSTRIAL, TURÍSTICO Y COMERCIAL</v>
          </cell>
          <cell r="K669" t="str">
            <v>MUNICIPIO</v>
          </cell>
        </row>
        <row r="670">
          <cell r="B670">
            <v>5837</v>
          </cell>
          <cell r="C670" t="str">
            <v>05837006</v>
          </cell>
          <cell r="D670" t="str">
            <v>ANTIOQUIA</v>
          </cell>
          <cell r="E670" t="str">
            <v>TURBO</v>
          </cell>
          <cell r="F670" t="str">
            <v>TIE</v>
          </cell>
          <cell r="G670" t="str">
            <v>CENTRO POBLADO</v>
          </cell>
          <cell r="H670">
            <v>-76.752469811099999</v>
          </cell>
          <cell r="I670">
            <v>8.23581677472</v>
          </cell>
          <cell r="J670" t="str">
            <v>TURBO, DISTRITO ESPECIAL, PORTUARIO, LOGÍSTICO, INDUSTRIAL, TURÍSTICO Y COMERCIAL</v>
          </cell>
          <cell r="K670" t="str">
            <v>MUNICIPIO</v>
          </cell>
        </row>
        <row r="671">
          <cell r="B671">
            <v>5837</v>
          </cell>
          <cell r="C671" t="str">
            <v>05837007</v>
          </cell>
          <cell r="D671" t="str">
            <v>ANTIOQUIA</v>
          </cell>
          <cell r="E671" t="str">
            <v>TURBO</v>
          </cell>
          <cell r="F671" t="str">
            <v>LOMAS AISLADAS</v>
          </cell>
          <cell r="G671" t="str">
            <v>CENTRO POBLADO</v>
          </cell>
          <cell r="H671">
            <v>-76.962203140900002</v>
          </cell>
          <cell r="I671">
            <v>7.6506859912699996</v>
          </cell>
          <cell r="J671" t="str">
            <v>TURBO, DISTRITO ESPECIAL, PORTUARIO, LOGÍSTICO, INDUSTRIAL, TURÍSTICO Y COMERCIAL</v>
          </cell>
          <cell r="K671" t="str">
            <v>MUNICIPIO</v>
          </cell>
        </row>
        <row r="672">
          <cell r="B672">
            <v>5837</v>
          </cell>
          <cell r="C672" t="str">
            <v>05837008</v>
          </cell>
          <cell r="D672" t="str">
            <v>ANTIOQUIA</v>
          </cell>
          <cell r="E672" t="str">
            <v>TURBO</v>
          </cell>
          <cell r="F672" t="str">
            <v>RÍO GRANDE</v>
          </cell>
          <cell r="G672" t="str">
            <v>CENTRO POBLADO</v>
          </cell>
          <cell r="H672">
            <v>-76.624704383500003</v>
          </cell>
          <cell r="I672">
            <v>7.92872886395</v>
          </cell>
          <cell r="J672" t="str">
            <v>TURBO, DISTRITO ESPECIAL, PORTUARIO, LOGÍSTICO, INDUSTRIAL, TURÍSTICO Y COMERCIAL</v>
          </cell>
          <cell r="K672" t="str">
            <v>MUNICIPIO</v>
          </cell>
        </row>
        <row r="673">
          <cell r="B673">
            <v>5837</v>
          </cell>
          <cell r="C673" t="str">
            <v>05837009</v>
          </cell>
          <cell r="D673" t="str">
            <v>ANTIOQUIA</v>
          </cell>
          <cell r="E673" t="str">
            <v>TURBO</v>
          </cell>
          <cell r="F673" t="str">
            <v>BOCAS DEL RÍO ATRATO</v>
          </cell>
          <cell r="G673" t="str">
            <v>CENTRO POBLADO</v>
          </cell>
          <cell r="H673">
            <v>-76.838220727600003</v>
          </cell>
          <cell r="I673">
            <v>8.0874659571900001</v>
          </cell>
          <cell r="J673" t="str">
            <v>TURBO, DISTRITO ESPECIAL, PORTUARIO, LOGÍSTICO, INDUSTRIAL, TURÍSTICO Y COMERCIAL</v>
          </cell>
          <cell r="K673" t="str">
            <v>MUNICIPIO</v>
          </cell>
        </row>
        <row r="674">
          <cell r="B674">
            <v>5837</v>
          </cell>
          <cell r="C674" t="str">
            <v>05837010</v>
          </cell>
          <cell r="D674" t="str">
            <v>ANTIOQUIA</v>
          </cell>
          <cell r="E674" t="str">
            <v>TURBO</v>
          </cell>
          <cell r="F674" t="str">
            <v>EL DOS</v>
          </cell>
          <cell r="G674" t="str">
            <v>CENTRO POBLADO</v>
          </cell>
          <cell r="H674">
            <v>-76.6811617117</v>
          </cell>
          <cell r="I674">
            <v>8.1273994605199995</v>
          </cell>
          <cell r="J674" t="str">
            <v>TURBO, DISTRITO ESPECIAL, PORTUARIO, LOGÍSTICO, INDUSTRIAL, TURÍSTICO Y COMERCIAL</v>
          </cell>
          <cell r="K674" t="str">
            <v>MUNICIPIO</v>
          </cell>
        </row>
        <row r="675">
          <cell r="B675">
            <v>5837</v>
          </cell>
          <cell r="C675" t="str">
            <v>05837012</v>
          </cell>
          <cell r="D675" t="str">
            <v>ANTIOQUIA</v>
          </cell>
          <cell r="E675" t="str">
            <v>TURBO</v>
          </cell>
          <cell r="F675" t="str">
            <v>PUEBLO BELLO</v>
          </cell>
          <cell r="G675" t="str">
            <v>CENTRO POBLADO</v>
          </cell>
          <cell r="H675">
            <v>-76.526357852900006</v>
          </cell>
          <cell r="I675">
            <v>8.2043245743199993</v>
          </cell>
          <cell r="J675" t="str">
            <v>TURBO, DISTRITO ESPECIAL, PORTUARIO, LOGÍSTICO, INDUSTRIAL, TURÍSTICO Y COMERCIAL</v>
          </cell>
          <cell r="K675" t="str">
            <v>MUNICIPIO</v>
          </cell>
        </row>
        <row r="676">
          <cell r="B676">
            <v>5837</v>
          </cell>
          <cell r="C676" t="str">
            <v>05837013</v>
          </cell>
          <cell r="D676" t="str">
            <v>ANTIOQUIA</v>
          </cell>
          <cell r="E676" t="str">
            <v>TURBO</v>
          </cell>
          <cell r="F676" t="str">
            <v>SAN JOSÉ DE MULATOS</v>
          </cell>
          <cell r="G676" t="str">
            <v>CENTRO POBLADO</v>
          </cell>
          <cell r="H676">
            <v>-76.4857191543</v>
          </cell>
          <cell r="I676">
            <v>8.3712078201800004</v>
          </cell>
          <cell r="J676" t="str">
            <v>TURBO, DISTRITO ESPECIAL, PORTUARIO, LOGÍSTICO, INDUSTRIAL, TURÍSTICO Y COMERCIAL</v>
          </cell>
          <cell r="K676" t="str">
            <v>MUNICIPIO</v>
          </cell>
        </row>
        <row r="677">
          <cell r="B677">
            <v>5837</v>
          </cell>
          <cell r="C677" t="str">
            <v>05837014</v>
          </cell>
          <cell r="D677" t="str">
            <v>ANTIOQUIA</v>
          </cell>
          <cell r="E677" t="str">
            <v>TURBO</v>
          </cell>
          <cell r="F677" t="str">
            <v>PUERTO RICO</v>
          </cell>
          <cell r="G677" t="str">
            <v>CENTRO POBLADO</v>
          </cell>
          <cell r="H677">
            <v>-76.656578366800005</v>
          </cell>
          <cell r="I677">
            <v>7.4918025234699996</v>
          </cell>
          <cell r="J677" t="str">
            <v>TURBO, DISTRITO ESPECIAL, PORTUARIO, LOGÍSTICO, INDUSTRIAL, TURÍSTICO Y COMERCIAL</v>
          </cell>
          <cell r="K677" t="str">
            <v>MUNICIPIO</v>
          </cell>
        </row>
        <row r="678">
          <cell r="B678">
            <v>5837</v>
          </cell>
          <cell r="C678" t="str">
            <v>05837018</v>
          </cell>
          <cell r="D678" t="str">
            <v>ANTIOQUIA</v>
          </cell>
          <cell r="E678" t="str">
            <v>TURBO</v>
          </cell>
          <cell r="F678" t="str">
            <v>NUEVO ANTIOQUIA</v>
          </cell>
          <cell r="G678" t="str">
            <v>CENTRO POBLADO</v>
          </cell>
          <cell r="H678">
            <v>-76.517813365400002</v>
          </cell>
          <cell r="I678">
            <v>8.0375127957799997</v>
          </cell>
          <cell r="J678" t="str">
            <v>TURBO, DISTRITO ESPECIAL, PORTUARIO, LOGÍSTICO, INDUSTRIAL, TURÍSTICO Y COMERCIAL</v>
          </cell>
          <cell r="K678" t="str">
            <v>MUNICIPIO</v>
          </cell>
        </row>
        <row r="679">
          <cell r="B679">
            <v>5837</v>
          </cell>
          <cell r="C679" t="str">
            <v>05837020</v>
          </cell>
          <cell r="D679" t="str">
            <v>ANTIOQUIA</v>
          </cell>
          <cell r="E679" t="str">
            <v>TURBO</v>
          </cell>
          <cell r="F679" t="str">
            <v>ALTO DE MULATOS</v>
          </cell>
          <cell r="G679" t="str">
            <v>CENTRO POBLADO</v>
          </cell>
          <cell r="H679">
            <v>-76.550458925599997</v>
          </cell>
          <cell r="I679">
            <v>8.1365122800199998</v>
          </cell>
          <cell r="J679" t="str">
            <v>TURBO, DISTRITO ESPECIAL, PORTUARIO, LOGÍSTICO, INDUSTRIAL, TURÍSTICO Y COMERCIAL</v>
          </cell>
          <cell r="K679" t="str">
            <v>MUNICIPIO</v>
          </cell>
        </row>
        <row r="680">
          <cell r="B680">
            <v>5837</v>
          </cell>
          <cell r="C680" t="str">
            <v>05837023</v>
          </cell>
          <cell r="D680" t="str">
            <v>ANTIOQUIA</v>
          </cell>
          <cell r="E680" t="str">
            <v>TURBO</v>
          </cell>
          <cell r="F680" t="str">
            <v>CASANOVA</v>
          </cell>
          <cell r="G680" t="str">
            <v>CENTRO POBLADO</v>
          </cell>
          <cell r="H680">
            <v>-76.707105613099998</v>
          </cell>
          <cell r="I680">
            <v>8.0842055082800002</v>
          </cell>
          <cell r="J680" t="str">
            <v>TURBO, DISTRITO ESPECIAL, PORTUARIO, LOGÍSTICO, INDUSTRIAL, TURÍSTICO Y COMERCIAL</v>
          </cell>
          <cell r="K680" t="str">
            <v>MUNICIPIO</v>
          </cell>
        </row>
        <row r="681">
          <cell r="B681">
            <v>5837</v>
          </cell>
          <cell r="C681" t="str">
            <v>05837024</v>
          </cell>
          <cell r="D681" t="str">
            <v>ANTIOQUIA</v>
          </cell>
          <cell r="E681" t="str">
            <v>TURBO</v>
          </cell>
          <cell r="F681" t="str">
            <v>LAS GARZAS</v>
          </cell>
          <cell r="G681" t="str">
            <v>CENTRO POBLADO</v>
          </cell>
          <cell r="H681">
            <v>-76.697852330299995</v>
          </cell>
          <cell r="I681">
            <v>8.0870752818000007</v>
          </cell>
          <cell r="J681" t="str">
            <v>TURBO, DISTRITO ESPECIAL, PORTUARIO, LOGÍSTICO, INDUSTRIAL, TURÍSTICO Y COMERCIAL</v>
          </cell>
          <cell r="K681" t="str">
            <v>MUNICIPIO</v>
          </cell>
        </row>
        <row r="682">
          <cell r="B682">
            <v>5837</v>
          </cell>
          <cell r="C682" t="str">
            <v>05837025</v>
          </cell>
          <cell r="D682" t="str">
            <v>ANTIOQUIA</v>
          </cell>
          <cell r="E682" t="str">
            <v>TURBO</v>
          </cell>
          <cell r="F682" t="str">
            <v>VILLA MARÍA</v>
          </cell>
          <cell r="G682" t="str">
            <v>CENTRO POBLADO</v>
          </cell>
          <cell r="H682">
            <v>-76.711578534300003</v>
          </cell>
          <cell r="I682">
            <v>8.1147192175199994</v>
          </cell>
          <cell r="J682" t="str">
            <v>TURBO, DISTRITO ESPECIAL, PORTUARIO, LOGÍSTICO, INDUSTRIAL, TURÍSTICO Y COMERCIAL</v>
          </cell>
          <cell r="K682" t="str">
            <v>MUNICIPIO</v>
          </cell>
        </row>
        <row r="683">
          <cell r="B683">
            <v>5837</v>
          </cell>
          <cell r="C683" t="str">
            <v>05837026</v>
          </cell>
          <cell r="D683" t="str">
            <v>ANTIOQUIA</v>
          </cell>
          <cell r="E683" t="str">
            <v>TURBO</v>
          </cell>
          <cell r="F683" t="str">
            <v>CODELSA</v>
          </cell>
          <cell r="G683" t="str">
            <v>CENTRO POBLADO</v>
          </cell>
          <cell r="H683">
            <v>-76.648698573600001</v>
          </cell>
          <cell r="I683">
            <v>8.0370961506699992</v>
          </cell>
          <cell r="J683" t="str">
            <v>TURBO, DISTRITO ESPECIAL, PORTUARIO, LOGÍSTICO, INDUSTRIAL, TURÍSTICO Y COMERCIAL</v>
          </cell>
          <cell r="K683" t="str">
            <v>MUNICIPIO</v>
          </cell>
        </row>
        <row r="684">
          <cell r="B684">
            <v>5837</v>
          </cell>
          <cell r="C684" t="str">
            <v>05837027</v>
          </cell>
          <cell r="D684" t="str">
            <v>ANTIOQUIA</v>
          </cell>
          <cell r="E684" t="str">
            <v>TURBO</v>
          </cell>
          <cell r="F684" t="str">
            <v>EL PORVENIR</v>
          </cell>
          <cell r="G684" t="str">
            <v>CENTRO POBLADO</v>
          </cell>
          <cell r="H684">
            <v>-76.694992426900001</v>
          </cell>
          <cell r="I684">
            <v>8.1250946402099995</v>
          </cell>
          <cell r="J684" t="str">
            <v>TURBO, DISTRITO ESPECIAL, PORTUARIO, LOGÍSTICO, INDUSTRIAL, TURÍSTICO Y COMERCIAL</v>
          </cell>
          <cell r="K684" t="str">
            <v>MUNICIPIO</v>
          </cell>
        </row>
        <row r="685">
          <cell r="B685">
            <v>5837</v>
          </cell>
          <cell r="C685" t="str">
            <v>05837028</v>
          </cell>
          <cell r="D685" t="str">
            <v>ANTIOQUIA</v>
          </cell>
          <cell r="E685" t="str">
            <v>TURBO</v>
          </cell>
          <cell r="F685" t="str">
            <v>NUEVA GRANADA</v>
          </cell>
          <cell r="G685" t="str">
            <v>CENTRO POBLADO</v>
          </cell>
          <cell r="H685">
            <v>-76.495801771199993</v>
          </cell>
          <cell r="I685">
            <v>8.2698690311299998</v>
          </cell>
          <cell r="J685" t="str">
            <v>TURBO, DISTRITO ESPECIAL, PORTUARIO, LOGÍSTICO, INDUSTRIAL, TURÍSTICO Y COMERCIAL</v>
          </cell>
          <cell r="K685" t="str">
            <v>MUNICIPIO</v>
          </cell>
        </row>
        <row r="686">
          <cell r="B686">
            <v>5837</v>
          </cell>
          <cell r="C686" t="str">
            <v>05837029</v>
          </cell>
          <cell r="D686" t="str">
            <v>ANTIOQUIA</v>
          </cell>
          <cell r="E686" t="str">
            <v>TURBO</v>
          </cell>
          <cell r="F686" t="str">
            <v>PUNTA DE PIEDRA</v>
          </cell>
          <cell r="G686" t="str">
            <v>CENTRO POBLADO</v>
          </cell>
          <cell r="H686">
            <v>-76.743950823000006</v>
          </cell>
          <cell r="I686">
            <v>8.1893125637199997</v>
          </cell>
          <cell r="J686" t="str">
            <v>TURBO, DISTRITO ESPECIAL, PORTUARIO, LOGÍSTICO, INDUSTRIAL, TURÍSTICO Y COMERCIAL</v>
          </cell>
          <cell r="K686" t="str">
            <v>MUNICIPIO</v>
          </cell>
        </row>
        <row r="687">
          <cell r="B687">
            <v>5837</v>
          </cell>
          <cell r="C687" t="str">
            <v>05837030</v>
          </cell>
          <cell r="D687" t="str">
            <v>ANTIOQUIA</v>
          </cell>
          <cell r="E687" t="str">
            <v>TURBO</v>
          </cell>
          <cell r="F687" t="str">
            <v>AMSTERCOL I</v>
          </cell>
          <cell r="G687" t="str">
            <v>CENTRO POBLADO</v>
          </cell>
          <cell r="H687">
            <v>-76.657342563900002</v>
          </cell>
          <cell r="I687">
            <v>8.0352166485299996</v>
          </cell>
          <cell r="J687" t="str">
            <v>TURBO, DISTRITO ESPECIAL, PORTUARIO, LOGÍSTICO, INDUSTRIAL, TURÍSTICO Y COMERCIAL</v>
          </cell>
          <cell r="K687" t="str">
            <v>MUNICIPIO</v>
          </cell>
        </row>
        <row r="688">
          <cell r="B688">
            <v>5837</v>
          </cell>
          <cell r="C688" t="str">
            <v>05837031</v>
          </cell>
          <cell r="D688" t="str">
            <v>ANTIOQUIA</v>
          </cell>
          <cell r="E688" t="str">
            <v>TURBO</v>
          </cell>
          <cell r="F688" t="str">
            <v>AMSTERCOL II</v>
          </cell>
          <cell r="G688" t="str">
            <v>CENTRO POBLADO</v>
          </cell>
          <cell r="H688">
            <v>-76.657581623499993</v>
          </cell>
          <cell r="I688">
            <v>8.0321379858800004</v>
          </cell>
          <cell r="J688" t="str">
            <v>TURBO, DISTRITO ESPECIAL, PORTUARIO, LOGÍSTICO, INDUSTRIAL, TURÍSTICO Y COMERCIAL</v>
          </cell>
          <cell r="K688" t="str">
            <v>MUNICIPIO</v>
          </cell>
        </row>
        <row r="689">
          <cell r="B689">
            <v>5837</v>
          </cell>
          <cell r="C689" t="str">
            <v>05837032</v>
          </cell>
          <cell r="D689" t="str">
            <v>ANTIOQUIA</v>
          </cell>
          <cell r="E689" t="str">
            <v>TURBO</v>
          </cell>
          <cell r="F689" t="str">
            <v>CIRILO</v>
          </cell>
          <cell r="G689" t="str">
            <v>CENTRO POBLADO</v>
          </cell>
          <cell r="H689">
            <v>-76.746010178700004</v>
          </cell>
          <cell r="I689">
            <v>8.2055692477199997</v>
          </cell>
          <cell r="J689" t="str">
            <v>TURBO, DISTRITO ESPECIAL, PORTUARIO, LOGÍSTICO, INDUSTRIAL, TURÍSTICO Y COMERCIAL</v>
          </cell>
          <cell r="K689" t="str">
            <v>MUNICIPIO</v>
          </cell>
        </row>
        <row r="690">
          <cell r="B690">
            <v>5837</v>
          </cell>
          <cell r="C690" t="str">
            <v>05837033</v>
          </cell>
          <cell r="D690" t="str">
            <v>ANTIOQUIA</v>
          </cell>
          <cell r="E690" t="str">
            <v>TURBO</v>
          </cell>
          <cell r="F690" t="str">
            <v>CONGO ARRIBA</v>
          </cell>
          <cell r="G690" t="str">
            <v>CENTRO POBLADO</v>
          </cell>
          <cell r="H690">
            <v>-76.423162625800003</v>
          </cell>
          <cell r="I690">
            <v>8.2055837205100008</v>
          </cell>
          <cell r="J690" t="str">
            <v>TURBO, DISTRITO ESPECIAL, PORTUARIO, LOGÍSTICO, INDUSTRIAL, TURÍSTICO Y COMERCIAL</v>
          </cell>
          <cell r="K690" t="str">
            <v>MUNICIPIO</v>
          </cell>
        </row>
        <row r="691">
          <cell r="B691">
            <v>5837</v>
          </cell>
          <cell r="C691" t="str">
            <v>05837034</v>
          </cell>
          <cell r="D691" t="str">
            <v>ANTIOQUIA</v>
          </cell>
          <cell r="E691" t="str">
            <v>TURBO</v>
          </cell>
          <cell r="F691" t="str">
            <v>EL UNO</v>
          </cell>
          <cell r="G691" t="str">
            <v>CENTRO POBLADO</v>
          </cell>
          <cell r="H691">
            <v>-76.731091897300004</v>
          </cell>
          <cell r="I691">
            <v>8.1100679499799995</v>
          </cell>
          <cell r="J691" t="str">
            <v>TURBO, DISTRITO ESPECIAL, PORTUARIO, LOGÍSTICO, INDUSTRIAL, TURÍSTICO Y COMERCIAL</v>
          </cell>
          <cell r="K691" t="str">
            <v>MUNICIPIO</v>
          </cell>
        </row>
        <row r="692">
          <cell r="B692">
            <v>5837</v>
          </cell>
          <cell r="C692" t="str">
            <v>05837035</v>
          </cell>
          <cell r="D692" t="str">
            <v>ANTIOQUIA</v>
          </cell>
          <cell r="E692" t="str">
            <v>TURBO</v>
          </cell>
          <cell r="F692" t="str">
            <v>GUADUALITO</v>
          </cell>
          <cell r="G692" t="str">
            <v>CENTRO POBLADO</v>
          </cell>
          <cell r="H692">
            <v>-76.694295925299997</v>
          </cell>
          <cell r="I692">
            <v>8.0502771127999999</v>
          </cell>
          <cell r="J692" t="str">
            <v>TURBO, DISTRITO ESPECIAL, PORTUARIO, LOGÍSTICO, INDUSTRIAL, TURÍSTICO Y COMERCIAL</v>
          </cell>
          <cell r="K692" t="str">
            <v>MUNICIPIO</v>
          </cell>
        </row>
        <row r="693">
          <cell r="B693">
            <v>5837</v>
          </cell>
          <cell r="C693" t="str">
            <v>05837036</v>
          </cell>
          <cell r="D693" t="str">
            <v>ANTIOQUIA</v>
          </cell>
          <cell r="E693" t="str">
            <v>TURBO</v>
          </cell>
          <cell r="F693" t="str">
            <v>LAS BABILLAS</v>
          </cell>
          <cell r="G693" t="str">
            <v>CENTRO POBLADO</v>
          </cell>
          <cell r="H693">
            <v>-76.901591166900005</v>
          </cell>
          <cell r="I693">
            <v>7.6168637706500002</v>
          </cell>
          <cell r="J693" t="str">
            <v>TURBO, DISTRITO ESPECIAL, PORTUARIO, LOGÍSTICO, INDUSTRIAL, TURÍSTICO Y COMERCIAL</v>
          </cell>
          <cell r="K693" t="str">
            <v>MUNICIPIO</v>
          </cell>
        </row>
        <row r="694">
          <cell r="B694">
            <v>5837</v>
          </cell>
          <cell r="C694" t="str">
            <v>05837037</v>
          </cell>
          <cell r="D694" t="str">
            <v>ANTIOQUIA</v>
          </cell>
          <cell r="E694" t="str">
            <v>TURBO</v>
          </cell>
          <cell r="F694" t="str">
            <v>LOS ENAMORADOS</v>
          </cell>
          <cell r="G694" t="str">
            <v>CENTRO POBLADO</v>
          </cell>
          <cell r="H694">
            <v>-76.486091444899998</v>
          </cell>
          <cell r="I694">
            <v>8.2178689992499994</v>
          </cell>
          <cell r="J694" t="str">
            <v>TURBO, DISTRITO ESPECIAL, PORTUARIO, LOGÍSTICO, INDUSTRIAL, TURÍSTICO Y COMERCIAL</v>
          </cell>
          <cell r="K694" t="str">
            <v>MUNICIPIO</v>
          </cell>
        </row>
        <row r="695">
          <cell r="B695">
            <v>5837</v>
          </cell>
          <cell r="C695" t="str">
            <v>05837038</v>
          </cell>
          <cell r="D695" t="str">
            <v>ANTIOQUIA</v>
          </cell>
          <cell r="E695" t="str">
            <v>TURBO</v>
          </cell>
          <cell r="F695" t="str">
            <v>MAKENCAL</v>
          </cell>
          <cell r="G695" t="str">
            <v>CENTRO POBLADO</v>
          </cell>
          <cell r="H695">
            <v>-76.417238100800006</v>
          </cell>
          <cell r="I695">
            <v>8.2826372332199991</v>
          </cell>
          <cell r="J695" t="str">
            <v>TURBO, DISTRITO ESPECIAL, PORTUARIO, LOGÍSTICO, INDUSTRIAL, TURÍSTICO Y COMERCIAL</v>
          </cell>
          <cell r="K695" t="str">
            <v>MUNICIPIO</v>
          </cell>
        </row>
        <row r="696">
          <cell r="B696">
            <v>5837</v>
          </cell>
          <cell r="C696" t="str">
            <v>05837039</v>
          </cell>
          <cell r="D696" t="str">
            <v>ANTIOQUIA</v>
          </cell>
          <cell r="E696" t="str">
            <v>TURBO</v>
          </cell>
          <cell r="F696" t="str">
            <v>PIEDRECITAS</v>
          </cell>
          <cell r="G696" t="str">
            <v>CENTRO POBLADO</v>
          </cell>
          <cell r="H696">
            <v>-76.712457717800007</v>
          </cell>
          <cell r="I696">
            <v>8.1335325814600008</v>
          </cell>
          <cell r="J696" t="str">
            <v>TURBO, DISTRITO ESPECIAL, PORTUARIO, LOGÍSTICO, INDUSTRIAL, TURÍSTICO Y COMERCIAL</v>
          </cell>
          <cell r="K696" t="str">
            <v>MUNICIPIO</v>
          </cell>
        </row>
        <row r="697">
          <cell r="B697">
            <v>5837</v>
          </cell>
          <cell r="C697" t="str">
            <v>05837040</v>
          </cell>
          <cell r="D697" t="str">
            <v>ANTIOQUIA</v>
          </cell>
          <cell r="E697" t="str">
            <v>TURBO</v>
          </cell>
          <cell r="F697" t="str">
            <v>SANTIAGO DE URABA</v>
          </cell>
          <cell r="G697" t="str">
            <v>CENTRO POBLADO</v>
          </cell>
          <cell r="H697">
            <v>-76.434772095499994</v>
          </cell>
          <cell r="I697">
            <v>8.3170337815799993</v>
          </cell>
          <cell r="J697" t="str">
            <v>TURBO, DISTRITO ESPECIAL, PORTUARIO, LOGÍSTICO, INDUSTRIAL, TURÍSTICO Y COMERCIAL</v>
          </cell>
          <cell r="K697" t="str">
            <v>MUNICIPIO</v>
          </cell>
        </row>
        <row r="698">
          <cell r="B698">
            <v>5837</v>
          </cell>
          <cell r="C698" t="str">
            <v>05837041</v>
          </cell>
          <cell r="D698" t="str">
            <v>ANTIOQUIA</v>
          </cell>
          <cell r="E698" t="str">
            <v>TURBO</v>
          </cell>
          <cell r="F698" t="str">
            <v>SIETE DE AGOSTO</v>
          </cell>
          <cell r="G698" t="str">
            <v>CENTRO POBLADO</v>
          </cell>
          <cell r="H698">
            <v>-76.732969901999994</v>
          </cell>
          <cell r="I698">
            <v>8.1158106752200005</v>
          </cell>
          <cell r="J698" t="str">
            <v>TURBO, DISTRITO ESPECIAL, PORTUARIO, LOGÍSTICO, INDUSTRIAL, TURÍSTICO Y COMERCIAL</v>
          </cell>
          <cell r="K698" t="str">
            <v>MUNICIPIO</v>
          </cell>
        </row>
        <row r="699">
          <cell r="B699">
            <v>5837</v>
          </cell>
          <cell r="C699" t="str">
            <v>05837042</v>
          </cell>
          <cell r="D699" t="str">
            <v>ANTIOQUIA</v>
          </cell>
          <cell r="E699" t="str">
            <v>TURBO</v>
          </cell>
          <cell r="F699" t="str">
            <v>SINAI</v>
          </cell>
          <cell r="G699" t="str">
            <v>CENTRO POBLADO</v>
          </cell>
          <cell r="H699">
            <v>-76.518331622199995</v>
          </cell>
          <cell r="I699">
            <v>8.23833112268</v>
          </cell>
          <cell r="J699" t="str">
            <v>TURBO, DISTRITO ESPECIAL, PORTUARIO, LOGÍSTICO, INDUSTRIAL, TURÍSTICO Y COMERCIAL</v>
          </cell>
          <cell r="K699" t="str">
            <v>MUNICIPIO</v>
          </cell>
        </row>
        <row r="700">
          <cell r="B700">
            <v>5837</v>
          </cell>
          <cell r="C700" t="str">
            <v>05837043</v>
          </cell>
          <cell r="D700" t="str">
            <v>ANTIOQUIA</v>
          </cell>
          <cell r="E700" t="str">
            <v>TURBO</v>
          </cell>
          <cell r="F700" t="str">
            <v>EL ROTO</v>
          </cell>
          <cell r="G700" t="str">
            <v>CENTRO POBLADO</v>
          </cell>
          <cell r="H700">
            <v>-76.933503044899993</v>
          </cell>
          <cell r="I700">
            <v>8.1876108098899998</v>
          </cell>
          <cell r="J700" t="str">
            <v>TURBO, DISTRITO ESPECIAL, PORTUARIO, LOGÍSTICO, INDUSTRIAL, TURÍSTICO Y COMERCIAL</v>
          </cell>
          <cell r="K700" t="str">
            <v>MUNICIPIO</v>
          </cell>
        </row>
        <row r="701">
          <cell r="B701">
            <v>5842</v>
          </cell>
          <cell r="C701" t="str">
            <v>05842000</v>
          </cell>
          <cell r="D701" t="str">
            <v>ANTIOQUIA</v>
          </cell>
          <cell r="E701" t="str">
            <v>URAMITA</v>
          </cell>
          <cell r="F701" t="str">
            <v>URAMITA</v>
          </cell>
          <cell r="G701" t="str">
            <v>CABECERA MUNICIPAL</v>
          </cell>
          <cell r="H701">
            <v>-76.173409160099993</v>
          </cell>
          <cell r="I701">
            <v>6.8984941111099998</v>
          </cell>
          <cell r="K701" t="str">
            <v>MUNICIPIO</v>
          </cell>
        </row>
        <row r="702">
          <cell r="B702">
            <v>5842</v>
          </cell>
          <cell r="C702" t="str">
            <v>05842003</v>
          </cell>
          <cell r="D702" t="str">
            <v>ANTIOQUIA</v>
          </cell>
          <cell r="E702" t="str">
            <v>URAMITA</v>
          </cell>
          <cell r="F702" t="str">
            <v>EL PITAL</v>
          </cell>
          <cell r="G702" t="str">
            <v>CENTRO POBLADO</v>
          </cell>
          <cell r="H702">
            <v>-76.132727663699995</v>
          </cell>
          <cell r="I702">
            <v>6.8593733485000001</v>
          </cell>
          <cell r="K702" t="str">
            <v>MUNICIPIO</v>
          </cell>
        </row>
        <row r="703">
          <cell r="B703">
            <v>5842</v>
          </cell>
          <cell r="C703" t="str">
            <v>05842004</v>
          </cell>
          <cell r="D703" t="str">
            <v>ANTIOQUIA</v>
          </cell>
          <cell r="E703" t="str">
            <v>URAMITA</v>
          </cell>
          <cell r="F703" t="str">
            <v>EL MADERO</v>
          </cell>
          <cell r="G703" t="str">
            <v>CENTRO POBLADO</v>
          </cell>
          <cell r="H703">
            <v>-76.139721037399994</v>
          </cell>
          <cell r="I703">
            <v>6.8431417259099998</v>
          </cell>
          <cell r="K703" t="str">
            <v>MUNICIPIO</v>
          </cell>
        </row>
        <row r="704">
          <cell r="B704">
            <v>5842</v>
          </cell>
          <cell r="C704" t="str">
            <v>05842005</v>
          </cell>
          <cell r="D704" t="str">
            <v>ANTIOQUIA</v>
          </cell>
          <cell r="E704" t="str">
            <v>URAMITA</v>
          </cell>
          <cell r="F704" t="str">
            <v>LIMÓN CHUPADERO</v>
          </cell>
          <cell r="G704" t="str">
            <v>CENTRO POBLADO</v>
          </cell>
          <cell r="H704">
            <v>-76.122421840399994</v>
          </cell>
          <cell r="I704">
            <v>6.9126874014000004</v>
          </cell>
          <cell r="K704" t="str">
            <v>MUNICIPIO</v>
          </cell>
        </row>
        <row r="705">
          <cell r="B705">
            <v>5847</v>
          </cell>
          <cell r="C705" t="str">
            <v>05847000</v>
          </cell>
          <cell r="D705" t="str">
            <v>ANTIOQUIA</v>
          </cell>
          <cell r="E705" t="str">
            <v>URRAO</v>
          </cell>
          <cell r="F705" t="str">
            <v>URRAO</v>
          </cell>
          <cell r="G705" t="str">
            <v>CABECERA MUNICIPAL</v>
          </cell>
          <cell r="H705">
            <v>-76.133948665999995</v>
          </cell>
          <cell r="I705">
            <v>6.3173195910300004</v>
          </cell>
          <cell r="K705" t="str">
            <v>MUNICIPIO</v>
          </cell>
        </row>
        <row r="706">
          <cell r="B706">
            <v>5847</v>
          </cell>
          <cell r="C706" t="str">
            <v>05847003</v>
          </cell>
          <cell r="D706" t="str">
            <v>ANTIOQUIA</v>
          </cell>
          <cell r="E706" t="str">
            <v>URRAO</v>
          </cell>
          <cell r="F706" t="str">
            <v>LA ENCARNACIÓN</v>
          </cell>
          <cell r="G706" t="str">
            <v>CENTRO POBLADO</v>
          </cell>
          <cell r="H706">
            <v>-76.206432022800001</v>
          </cell>
          <cell r="I706">
            <v>6.4408329457800004</v>
          </cell>
          <cell r="K706" t="str">
            <v>MUNICIPIO</v>
          </cell>
        </row>
        <row r="707">
          <cell r="B707">
            <v>5847</v>
          </cell>
          <cell r="C707" t="str">
            <v>05847017</v>
          </cell>
          <cell r="D707" t="str">
            <v>ANTIOQUIA</v>
          </cell>
          <cell r="E707" t="str">
            <v>URRAO</v>
          </cell>
          <cell r="F707" t="str">
            <v>SAN JOSÉ</v>
          </cell>
          <cell r="G707" t="str">
            <v>CENTRO POBLADO</v>
          </cell>
          <cell r="H707">
            <v>-76.128124714899997</v>
          </cell>
          <cell r="I707">
            <v>6.2565757098999999</v>
          </cell>
          <cell r="K707" t="str">
            <v>MUNICIPIO</v>
          </cell>
        </row>
        <row r="708">
          <cell r="B708">
            <v>5854</v>
          </cell>
          <cell r="C708" t="str">
            <v>05854000</v>
          </cell>
          <cell r="D708" t="str">
            <v>ANTIOQUIA</v>
          </cell>
          <cell r="E708" t="str">
            <v>VALDIVIA</v>
          </cell>
          <cell r="F708" t="str">
            <v>VALDIVIA</v>
          </cell>
          <cell r="G708" t="str">
            <v>CABECERA MUNICIPAL</v>
          </cell>
          <cell r="H708">
            <v>-75.439198439199998</v>
          </cell>
          <cell r="I708">
            <v>7.1653399998399996</v>
          </cell>
          <cell r="K708" t="str">
            <v>MUNICIPIO</v>
          </cell>
        </row>
        <row r="709">
          <cell r="B709">
            <v>5854</v>
          </cell>
          <cell r="C709" t="str">
            <v>05854002</v>
          </cell>
          <cell r="D709" t="str">
            <v>ANTIOQUIA</v>
          </cell>
          <cell r="E709" t="str">
            <v>VALDIVIA</v>
          </cell>
          <cell r="F709" t="str">
            <v>PUERTO VALDIVIA</v>
          </cell>
          <cell r="G709" t="str">
            <v>CENTRO POBLADO</v>
          </cell>
          <cell r="H709">
            <v>-75.387420786199996</v>
          </cell>
          <cell r="I709">
            <v>7.2949178968400004</v>
          </cell>
          <cell r="K709" t="str">
            <v>MUNICIPIO</v>
          </cell>
        </row>
        <row r="710">
          <cell r="B710">
            <v>5854</v>
          </cell>
          <cell r="C710" t="str">
            <v>05854003</v>
          </cell>
          <cell r="D710" t="str">
            <v>ANTIOQUIA</v>
          </cell>
          <cell r="E710" t="str">
            <v>VALDIVIA</v>
          </cell>
          <cell r="F710" t="str">
            <v>RAUDAL VIEJO</v>
          </cell>
          <cell r="G710" t="str">
            <v>CENTRO POBLADO</v>
          </cell>
          <cell r="H710">
            <v>-75.308499125300003</v>
          </cell>
          <cell r="I710">
            <v>7.3477139609300002</v>
          </cell>
          <cell r="K710" t="str">
            <v>MUNICIPIO</v>
          </cell>
        </row>
        <row r="711">
          <cell r="B711">
            <v>5854</v>
          </cell>
          <cell r="C711" t="str">
            <v>05854010</v>
          </cell>
          <cell r="D711" t="str">
            <v>ANTIOQUIA</v>
          </cell>
          <cell r="E711" t="str">
            <v>VALDIVIA</v>
          </cell>
          <cell r="F711" t="str">
            <v>PUERTO RAUDAL</v>
          </cell>
          <cell r="G711" t="str">
            <v>CENTRO POBLADO</v>
          </cell>
          <cell r="H711">
            <v>-75.329692042399998</v>
          </cell>
          <cell r="I711">
            <v>7.3634647735799996</v>
          </cell>
          <cell r="K711" t="str">
            <v>MUNICIPIO</v>
          </cell>
        </row>
        <row r="712">
          <cell r="B712">
            <v>5856</v>
          </cell>
          <cell r="C712" t="str">
            <v>05856000</v>
          </cell>
          <cell r="D712" t="str">
            <v>ANTIOQUIA</v>
          </cell>
          <cell r="E712" t="str">
            <v>VALPARAÍSO</v>
          </cell>
          <cell r="F712" t="str">
            <v>VALPARAÍSO</v>
          </cell>
          <cell r="G712" t="str">
            <v>CABECERA MUNICIPAL</v>
          </cell>
          <cell r="H712">
            <v>-75.624458884999996</v>
          </cell>
          <cell r="I712">
            <v>5.6145507246399999</v>
          </cell>
          <cell r="K712" t="str">
            <v>MUNICIPIO</v>
          </cell>
        </row>
        <row r="713">
          <cell r="B713">
            <v>5858</v>
          </cell>
          <cell r="C713" t="str">
            <v>05858000</v>
          </cell>
          <cell r="D713" t="str">
            <v>ANTIOQUIA</v>
          </cell>
          <cell r="E713" t="str">
            <v>VEGACHÍ</v>
          </cell>
          <cell r="F713" t="str">
            <v>VEGACHÍ</v>
          </cell>
          <cell r="G713" t="str">
            <v>CABECERA MUNICIPAL</v>
          </cell>
          <cell r="H713">
            <v>-74.798726949100001</v>
          </cell>
          <cell r="I713">
            <v>6.7734463195899997</v>
          </cell>
          <cell r="K713" t="str">
            <v>MUNICIPIO</v>
          </cell>
        </row>
        <row r="714">
          <cell r="B714">
            <v>5858</v>
          </cell>
          <cell r="C714" t="str">
            <v>05858001</v>
          </cell>
          <cell r="D714" t="str">
            <v>ANTIOQUIA</v>
          </cell>
          <cell r="E714" t="str">
            <v>VEGACHÍ</v>
          </cell>
          <cell r="F714" t="str">
            <v>EL TIGRE</v>
          </cell>
          <cell r="G714" t="str">
            <v>CENTRO POBLADO</v>
          </cell>
          <cell r="H714">
            <v>-74.7989208483</v>
          </cell>
          <cell r="I714">
            <v>6.8594737155400001</v>
          </cell>
          <cell r="K714" t="str">
            <v>MUNICIPIO</v>
          </cell>
        </row>
        <row r="715">
          <cell r="B715">
            <v>5858</v>
          </cell>
          <cell r="C715" t="str">
            <v>05858003</v>
          </cell>
          <cell r="D715" t="str">
            <v>ANTIOQUIA</v>
          </cell>
          <cell r="E715" t="str">
            <v>VEGACHÍ</v>
          </cell>
          <cell r="F715" t="str">
            <v>EL CINCO</v>
          </cell>
          <cell r="G715" t="str">
            <v>CENTRO POBLADO</v>
          </cell>
          <cell r="H715">
            <v>-74.683859259200005</v>
          </cell>
          <cell r="I715">
            <v>6.8148694347800003</v>
          </cell>
          <cell r="K715" t="str">
            <v>MUNICIPIO</v>
          </cell>
        </row>
        <row r="716">
          <cell r="B716">
            <v>5861</v>
          </cell>
          <cell r="C716" t="str">
            <v>05861000</v>
          </cell>
          <cell r="D716" t="str">
            <v>ANTIOQUIA</v>
          </cell>
          <cell r="E716" t="str">
            <v>VENECIA</v>
          </cell>
          <cell r="F716" t="str">
            <v>VENECIA</v>
          </cell>
          <cell r="G716" t="str">
            <v>CABECERA MUNICIPAL</v>
          </cell>
          <cell r="H716">
            <v>-75.735503239400003</v>
          </cell>
          <cell r="I716">
            <v>5.9647335830900001</v>
          </cell>
          <cell r="K716" t="str">
            <v>MUNICIPIO</v>
          </cell>
        </row>
        <row r="717">
          <cell r="B717">
            <v>5861</v>
          </cell>
          <cell r="C717" t="str">
            <v>05861002</v>
          </cell>
          <cell r="D717" t="str">
            <v>ANTIOQUIA</v>
          </cell>
          <cell r="E717" t="str">
            <v>VENECIA</v>
          </cell>
          <cell r="F717" t="str">
            <v>BOLOMBOLO</v>
          </cell>
          <cell r="G717" t="str">
            <v>CENTRO POBLADO</v>
          </cell>
          <cell r="H717">
            <v>-75.838855951300005</v>
          </cell>
          <cell r="I717">
            <v>5.9708349912400003</v>
          </cell>
          <cell r="K717" t="str">
            <v>MUNICIPIO</v>
          </cell>
        </row>
        <row r="718">
          <cell r="B718">
            <v>5861</v>
          </cell>
          <cell r="C718" t="str">
            <v>05861006</v>
          </cell>
          <cell r="D718" t="str">
            <v>ANTIOQUIA</v>
          </cell>
          <cell r="E718" t="str">
            <v>VENECIA</v>
          </cell>
          <cell r="F718" t="str">
            <v>PALENQUE</v>
          </cell>
          <cell r="G718" t="str">
            <v>CENTRO POBLADO</v>
          </cell>
          <cell r="H718">
            <v>-75.699299003299998</v>
          </cell>
          <cell r="I718">
            <v>5.9727683852500002</v>
          </cell>
          <cell r="K718" t="str">
            <v>MUNICIPIO</v>
          </cell>
        </row>
        <row r="719">
          <cell r="B719">
            <v>5861</v>
          </cell>
          <cell r="C719" t="str">
            <v>05861008</v>
          </cell>
          <cell r="D719" t="str">
            <v>ANTIOQUIA</v>
          </cell>
          <cell r="E719" t="str">
            <v>VENECIA</v>
          </cell>
          <cell r="F719" t="str">
            <v>LA AMALIA</v>
          </cell>
          <cell r="G719" t="str">
            <v>CENTRO POBLADO</v>
          </cell>
          <cell r="H719">
            <v>-75.729603567200002</v>
          </cell>
          <cell r="I719">
            <v>5.9524619524600002</v>
          </cell>
          <cell r="K719" t="str">
            <v>MUNICIPIO</v>
          </cell>
        </row>
        <row r="720">
          <cell r="B720">
            <v>5861</v>
          </cell>
          <cell r="C720" t="str">
            <v>05861010</v>
          </cell>
          <cell r="D720" t="str">
            <v>ANTIOQUIA</v>
          </cell>
          <cell r="E720" t="str">
            <v>VENECIA</v>
          </cell>
          <cell r="F720" t="str">
            <v>VENTIADERO</v>
          </cell>
          <cell r="G720" t="str">
            <v>CENTRO POBLADO</v>
          </cell>
          <cell r="H720">
            <v>-75.739342217699999</v>
          </cell>
          <cell r="I720">
            <v>5.9618516489299997</v>
          </cell>
          <cell r="K720" t="str">
            <v>MUNICIPIO</v>
          </cell>
        </row>
        <row r="721">
          <cell r="B721">
            <v>5873</v>
          </cell>
          <cell r="C721" t="str">
            <v>05873000</v>
          </cell>
          <cell r="D721" t="str">
            <v>ANTIOQUIA</v>
          </cell>
          <cell r="E721" t="str">
            <v>VIGÍA DEL FUERTE</v>
          </cell>
          <cell r="F721" t="str">
            <v>VIGÍA DEL FUERTE</v>
          </cell>
          <cell r="G721" t="str">
            <v>CABECERA MUNICIPAL</v>
          </cell>
          <cell r="H721">
            <v>-76.896186979700005</v>
          </cell>
          <cell r="I721">
            <v>6.5881198446599996</v>
          </cell>
          <cell r="K721" t="str">
            <v>MUNICIPIO</v>
          </cell>
        </row>
        <row r="722">
          <cell r="B722">
            <v>5873</v>
          </cell>
          <cell r="C722" t="str">
            <v>05873001</v>
          </cell>
          <cell r="D722" t="str">
            <v>ANTIOQUIA</v>
          </cell>
          <cell r="E722" t="str">
            <v>VIGÍA DEL FUERTE</v>
          </cell>
          <cell r="F722" t="str">
            <v>SAN ANTONIO DE PADUA</v>
          </cell>
          <cell r="G722" t="str">
            <v>CENTRO POBLADO</v>
          </cell>
          <cell r="H722">
            <v>-76.761593593399994</v>
          </cell>
          <cell r="I722">
            <v>6.2871667896199996</v>
          </cell>
          <cell r="K722" t="str">
            <v>MUNICIPIO</v>
          </cell>
        </row>
        <row r="723">
          <cell r="B723">
            <v>5873</v>
          </cell>
          <cell r="C723" t="str">
            <v>05873002</v>
          </cell>
          <cell r="D723" t="str">
            <v>ANTIOQUIA</v>
          </cell>
          <cell r="E723" t="str">
            <v>VIGÍA DEL FUERTE</v>
          </cell>
          <cell r="F723" t="str">
            <v>VEGAEZ</v>
          </cell>
          <cell r="G723" t="str">
            <v>CENTRO POBLADO</v>
          </cell>
          <cell r="H723">
            <v>-76.557559808999997</v>
          </cell>
          <cell r="I723">
            <v>6.2096088429999998</v>
          </cell>
          <cell r="K723" t="str">
            <v>MUNICIPIO</v>
          </cell>
        </row>
        <row r="724">
          <cell r="B724">
            <v>5873</v>
          </cell>
          <cell r="C724" t="str">
            <v>05873004</v>
          </cell>
          <cell r="D724" t="str">
            <v>ANTIOQUIA</v>
          </cell>
          <cell r="E724" t="str">
            <v>VIGÍA DEL FUERTE</v>
          </cell>
          <cell r="F724" t="str">
            <v>SAN ALEJANDRO</v>
          </cell>
          <cell r="G724" t="str">
            <v>CENTRO POBLADO</v>
          </cell>
          <cell r="H724">
            <v>-76.872759722300003</v>
          </cell>
          <cell r="I724">
            <v>6.7277903725300003</v>
          </cell>
          <cell r="K724" t="str">
            <v>MUNICIPIO</v>
          </cell>
        </row>
        <row r="725">
          <cell r="B725">
            <v>5873</v>
          </cell>
          <cell r="C725" t="str">
            <v>05873005</v>
          </cell>
          <cell r="D725" t="str">
            <v>ANTIOQUIA</v>
          </cell>
          <cell r="E725" t="str">
            <v>VIGÍA DEL FUERTE</v>
          </cell>
          <cell r="F725" t="str">
            <v>SAN MIGUEL</v>
          </cell>
          <cell r="G725" t="str">
            <v>CENTRO POBLADO</v>
          </cell>
          <cell r="H725">
            <v>-76.826496990899997</v>
          </cell>
          <cell r="I725">
            <v>6.52704847541</v>
          </cell>
          <cell r="K725" t="str">
            <v>MUNICIPIO</v>
          </cell>
        </row>
        <row r="726">
          <cell r="B726">
            <v>5873</v>
          </cell>
          <cell r="C726" t="str">
            <v>05873006</v>
          </cell>
          <cell r="D726" t="str">
            <v>ANTIOQUIA</v>
          </cell>
          <cell r="E726" t="str">
            <v>VIGÍA DEL FUERTE</v>
          </cell>
          <cell r="F726" t="str">
            <v>PUERTO ANTIOQUIA</v>
          </cell>
          <cell r="G726" t="str">
            <v>CENTRO POBLADO</v>
          </cell>
          <cell r="H726">
            <v>-76.969431502999996</v>
          </cell>
          <cell r="I726">
            <v>6.8116783217999997</v>
          </cell>
          <cell r="K726" t="str">
            <v>MUNICIPIO</v>
          </cell>
        </row>
        <row r="727">
          <cell r="B727">
            <v>5873</v>
          </cell>
          <cell r="C727" t="str">
            <v>05873007</v>
          </cell>
          <cell r="D727" t="str">
            <v>ANTIOQUIA</v>
          </cell>
          <cell r="E727" t="str">
            <v>VIGÍA DEL FUERTE</v>
          </cell>
          <cell r="F727" t="str">
            <v>BUCHADO</v>
          </cell>
          <cell r="G727" t="str">
            <v>CENTRO POBLADO</v>
          </cell>
          <cell r="H727">
            <v>-76.779784880999998</v>
          </cell>
          <cell r="I727">
            <v>6.4202556668700002</v>
          </cell>
          <cell r="K727" t="str">
            <v>MUNICIPIO</v>
          </cell>
        </row>
        <row r="728">
          <cell r="B728">
            <v>5873</v>
          </cell>
          <cell r="C728" t="str">
            <v>05873009</v>
          </cell>
          <cell r="D728" t="str">
            <v>ANTIOQUIA</v>
          </cell>
          <cell r="E728" t="str">
            <v>VIGÍA DEL FUERTE</v>
          </cell>
          <cell r="F728" t="str">
            <v>PALO BLANCO</v>
          </cell>
          <cell r="G728" t="str">
            <v>CENTRO POBLADO</v>
          </cell>
          <cell r="H728">
            <v>-76.700823771299994</v>
          </cell>
          <cell r="I728">
            <v>6.1691195592200003</v>
          </cell>
          <cell r="K728" t="str">
            <v>MUNICIPIO</v>
          </cell>
        </row>
        <row r="729">
          <cell r="B729">
            <v>5873</v>
          </cell>
          <cell r="C729" t="str">
            <v>05873010</v>
          </cell>
          <cell r="D729" t="str">
            <v>ANTIOQUIA</v>
          </cell>
          <cell r="E729" t="str">
            <v>VIGÍA DEL FUERTE</v>
          </cell>
          <cell r="F729" t="str">
            <v>BAJO MURRÍ</v>
          </cell>
          <cell r="G729" t="str">
            <v>CENTRO POBLADO</v>
          </cell>
          <cell r="H729">
            <v>-76.747206282400001</v>
          </cell>
          <cell r="I729">
            <v>6.6102370498000003</v>
          </cell>
          <cell r="K729" t="str">
            <v>MUNICIPIO</v>
          </cell>
        </row>
        <row r="730">
          <cell r="B730">
            <v>5873</v>
          </cell>
          <cell r="C730" t="str">
            <v>05873011</v>
          </cell>
          <cell r="D730" t="str">
            <v>ANTIOQUIA</v>
          </cell>
          <cell r="E730" t="str">
            <v>VIGÍA DEL FUERTE</v>
          </cell>
          <cell r="F730" t="str">
            <v>EL ARENAL</v>
          </cell>
          <cell r="G730" t="str">
            <v>CENTRO POBLADO</v>
          </cell>
          <cell r="H730">
            <v>-76.820232826199998</v>
          </cell>
          <cell r="I730">
            <v>6.4929953331699997</v>
          </cell>
          <cell r="K730" t="str">
            <v>MUNICIPIO</v>
          </cell>
        </row>
        <row r="731">
          <cell r="B731">
            <v>5873</v>
          </cell>
          <cell r="C731" t="str">
            <v>05873012</v>
          </cell>
          <cell r="D731" t="str">
            <v>ANTIOQUIA</v>
          </cell>
          <cell r="E731" t="str">
            <v>VIGÍA DEL FUERTE</v>
          </cell>
          <cell r="F731" t="str">
            <v>GUADUALITO</v>
          </cell>
          <cell r="G731" t="str">
            <v>CENTRO POBLADO</v>
          </cell>
          <cell r="H731">
            <v>-76.892707950599998</v>
          </cell>
          <cell r="I731">
            <v>6.6284726595899999</v>
          </cell>
          <cell r="K731" t="str">
            <v>MUNICIPIO</v>
          </cell>
        </row>
        <row r="732">
          <cell r="B732">
            <v>5873</v>
          </cell>
          <cell r="C732" t="str">
            <v>05873013</v>
          </cell>
          <cell r="D732" t="str">
            <v>ANTIOQUIA</v>
          </cell>
          <cell r="E732" t="str">
            <v>VIGÍA DEL FUERTE</v>
          </cell>
          <cell r="F732" t="str">
            <v>LOMA MURRY</v>
          </cell>
          <cell r="G732" t="str">
            <v>CENTRO POBLADO</v>
          </cell>
          <cell r="H732">
            <v>-76.710592474500004</v>
          </cell>
          <cell r="I732">
            <v>6.6278171266600001</v>
          </cell>
          <cell r="K732" t="str">
            <v>MUNICIPIO</v>
          </cell>
        </row>
        <row r="733">
          <cell r="B733">
            <v>5873</v>
          </cell>
          <cell r="C733" t="str">
            <v>05873014</v>
          </cell>
          <cell r="D733" t="str">
            <v>ANTIOQUIA</v>
          </cell>
          <cell r="E733" t="str">
            <v>VIGÍA DEL FUERTE</v>
          </cell>
          <cell r="F733" t="str">
            <v>SAN MARTÍN</v>
          </cell>
          <cell r="G733" t="str">
            <v>CENTRO POBLADO</v>
          </cell>
          <cell r="H733">
            <v>-76.844791010799995</v>
          </cell>
          <cell r="I733">
            <v>6.5343301295299998</v>
          </cell>
          <cell r="K733" t="str">
            <v>MUNICIPIO</v>
          </cell>
        </row>
        <row r="734">
          <cell r="B734">
            <v>5873</v>
          </cell>
          <cell r="C734" t="str">
            <v>05873015</v>
          </cell>
          <cell r="D734" t="str">
            <v>ANTIOQUIA</v>
          </cell>
          <cell r="E734" t="str">
            <v>VIGÍA DEL FUERTE</v>
          </cell>
          <cell r="F734" t="str">
            <v>SANTA MARÍA</v>
          </cell>
          <cell r="G734" t="str">
            <v>CENTRO POBLADO</v>
          </cell>
          <cell r="H734">
            <v>-76.742664879700001</v>
          </cell>
          <cell r="I734">
            <v>6.2442493510299997</v>
          </cell>
          <cell r="K734" t="str">
            <v>MUNICIPIO</v>
          </cell>
        </row>
        <row r="735">
          <cell r="B735">
            <v>5885</v>
          </cell>
          <cell r="C735" t="str">
            <v>05885000</v>
          </cell>
          <cell r="D735" t="str">
            <v>ANTIOQUIA</v>
          </cell>
          <cell r="E735" t="str">
            <v>YALÍ</v>
          </cell>
          <cell r="F735" t="str">
            <v>YALÍ</v>
          </cell>
          <cell r="G735" t="str">
            <v>CABECERA MUNICIPAL</v>
          </cell>
          <cell r="H735">
            <v>-74.840046725899995</v>
          </cell>
          <cell r="I735">
            <v>6.6765672721599998</v>
          </cell>
          <cell r="K735" t="str">
            <v>MUNICIPIO</v>
          </cell>
        </row>
        <row r="736">
          <cell r="B736">
            <v>5885</v>
          </cell>
          <cell r="C736" t="str">
            <v>05885027</v>
          </cell>
          <cell r="D736" t="str">
            <v>ANTIOQUIA</v>
          </cell>
          <cell r="E736" t="str">
            <v>YALÍ</v>
          </cell>
          <cell r="F736" t="str">
            <v>VILLA ANITA</v>
          </cell>
          <cell r="G736" t="str">
            <v>CENTRO POBLADO</v>
          </cell>
          <cell r="H736">
            <v>-74.850108335499996</v>
          </cell>
          <cell r="I736">
            <v>6.6854372243500002</v>
          </cell>
          <cell r="K736" t="str">
            <v>MUNICIPIO</v>
          </cell>
        </row>
        <row r="737">
          <cell r="B737">
            <v>5887</v>
          </cell>
          <cell r="C737" t="str">
            <v>05887000</v>
          </cell>
          <cell r="D737" t="str">
            <v>ANTIOQUIA</v>
          </cell>
          <cell r="E737" t="str">
            <v>YARUMAL</v>
          </cell>
          <cell r="F737" t="str">
            <v>YARUMAL</v>
          </cell>
          <cell r="G737" t="str">
            <v>CABECERA MUNICIPAL</v>
          </cell>
          <cell r="H737">
            <v>-75.418833137600004</v>
          </cell>
          <cell r="I737">
            <v>6.9638723516300001</v>
          </cell>
          <cell r="K737" t="str">
            <v>MUNICIPIO</v>
          </cell>
        </row>
        <row r="738">
          <cell r="B738">
            <v>5887</v>
          </cell>
          <cell r="C738" t="str">
            <v>05887003</v>
          </cell>
          <cell r="D738" t="str">
            <v>ANTIOQUIA</v>
          </cell>
          <cell r="E738" t="str">
            <v>YARUMAL</v>
          </cell>
          <cell r="F738" t="str">
            <v>CEDEÑO</v>
          </cell>
          <cell r="G738" t="str">
            <v>CENTRO POBLADO</v>
          </cell>
          <cell r="H738">
            <v>-75.3544919351</v>
          </cell>
          <cell r="I738">
            <v>7.0714096882100002</v>
          </cell>
          <cell r="K738" t="str">
            <v>MUNICIPIO</v>
          </cell>
        </row>
        <row r="739">
          <cell r="B739">
            <v>5887</v>
          </cell>
          <cell r="C739" t="str">
            <v>05887004</v>
          </cell>
          <cell r="D739" t="str">
            <v>ANTIOQUIA</v>
          </cell>
          <cell r="E739" t="str">
            <v>YARUMAL</v>
          </cell>
          <cell r="F739" t="str">
            <v>EL CEDRO</v>
          </cell>
          <cell r="G739" t="str">
            <v>CENTRO POBLADO</v>
          </cell>
          <cell r="H739">
            <v>-75.359882264600003</v>
          </cell>
          <cell r="I739">
            <v>7.1901510225500003</v>
          </cell>
          <cell r="K739" t="str">
            <v>MUNICIPIO</v>
          </cell>
        </row>
        <row r="740">
          <cell r="B740">
            <v>5887</v>
          </cell>
          <cell r="C740" t="str">
            <v>05887006</v>
          </cell>
          <cell r="D740" t="str">
            <v>ANTIOQUIA</v>
          </cell>
          <cell r="E740" t="str">
            <v>YARUMAL</v>
          </cell>
          <cell r="F740" t="str">
            <v>OCHALÍ</v>
          </cell>
          <cell r="G740" t="str">
            <v>CENTRO POBLADO</v>
          </cell>
          <cell r="H740">
            <v>-75.611568534300005</v>
          </cell>
          <cell r="I740">
            <v>7.0029545072400001</v>
          </cell>
          <cell r="K740" t="str">
            <v>MUNICIPIO</v>
          </cell>
        </row>
        <row r="741">
          <cell r="B741">
            <v>5887</v>
          </cell>
          <cell r="C741" t="str">
            <v>05887007</v>
          </cell>
          <cell r="D741" t="str">
            <v>ANTIOQUIA</v>
          </cell>
          <cell r="E741" t="str">
            <v>YARUMAL</v>
          </cell>
          <cell r="F741" t="str">
            <v>LLANOS DE CUIVA</v>
          </cell>
          <cell r="G741" t="str">
            <v>CENTRO POBLADO</v>
          </cell>
          <cell r="H741">
            <v>-75.486129956699997</v>
          </cell>
          <cell r="I741">
            <v>6.8158793707400003</v>
          </cell>
          <cell r="K741" t="str">
            <v>MUNICIPIO</v>
          </cell>
        </row>
        <row r="742">
          <cell r="B742">
            <v>5887</v>
          </cell>
          <cell r="C742" t="str">
            <v>05887009</v>
          </cell>
          <cell r="D742" t="str">
            <v>ANTIOQUIA</v>
          </cell>
          <cell r="E742" t="str">
            <v>YARUMAL</v>
          </cell>
          <cell r="F742" t="str">
            <v>EL PUEBLITO</v>
          </cell>
          <cell r="G742" t="str">
            <v>CENTRO POBLADO</v>
          </cell>
          <cell r="H742">
            <v>-75.357237096700004</v>
          </cell>
          <cell r="I742">
            <v>7.1810307944399998</v>
          </cell>
          <cell r="K742" t="str">
            <v>MUNICIPIO</v>
          </cell>
        </row>
        <row r="743">
          <cell r="B743">
            <v>5887</v>
          </cell>
          <cell r="C743" t="str">
            <v>05887021</v>
          </cell>
          <cell r="D743" t="str">
            <v>ANTIOQUIA</v>
          </cell>
          <cell r="E743" t="str">
            <v>YARUMAL</v>
          </cell>
          <cell r="F743" t="str">
            <v>LA LOMA</v>
          </cell>
          <cell r="G743" t="str">
            <v>CENTRO POBLADO</v>
          </cell>
          <cell r="H743">
            <v>-75.622105074999993</v>
          </cell>
          <cell r="I743">
            <v>7.0345995708100002</v>
          </cell>
          <cell r="K743" t="str">
            <v>MUNICIPIO</v>
          </cell>
        </row>
        <row r="744">
          <cell r="B744">
            <v>5887</v>
          </cell>
          <cell r="C744" t="str">
            <v>05887022</v>
          </cell>
          <cell r="D744" t="str">
            <v>ANTIOQUIA</v>
          </cell>
          <cell r="E744" t="str">
            <v>YARUMAL</v>
          </cell>
          <cell r="F744" t="str">
            <v>MINA VIEJA</v>
          </cell>
          <cell r="G744" t="str">
            <v>CENTRO POBLADO</v>
          </cell>
          <cell r="H744">
            <v>-75.432972151100003</v>
          </cell>
          <cell r="I744">
            <v>6.9819997010300003</v>
          </cell>
          <cell r="K744" t="str">
            <v>MUNICIPIO</v>
          </cell>
        </row>
        <row r="745">
          <cell r="B745">
            <v>5890</v>
          </cell>
          <cell r="C745" t="str">
            <v>05890000</v>
          </cell>
          <cell r="D745" t="str">
            <v>ANTIOQUIA</v>
          </cell>
          <cell r="E745" t="str">
            <v>YOLOMBÓ</v>
          </cell>
          <cell r="F745" t="str">
            <v>YOLOMBÓ</v>
          </cell>
          <cell r="G745" t="str">
            <v>CABECERA MUNICIPAL</v>
          </cell>
          <cell r="H745">
            <v>-75.013350577200001</v>
          </cell>
          <cell r="I745">
            <v>6.5945924335899999</v>
          </cell>
          <cell r="K745" t="str">
            <v>MUNICIPIO</v>
          </cell>
        </row>
        <row r="746">
          <cell r="B746">
            <v>5890</v>
          </cell>
          <cell r="C746" t="str">
            <v>05890001</v>
          </cell>
          <cell r="D746" t="str">
            <v>ANTIOQUIA</v>
          </cell>
          <cell r="E746" t="str">
            <v>YOLOMBÓ</v>
          </cell>
          <cell r="F746" t="str">
            <v>LA FLORESTA</v>
          </cell>
          <cell r="G746" t="str">
            <v>CENTRO POBLADO</v>
          </cell>
          <cell r="H746">
            <v>-74.865320200699998</v>
          </cell>
          <cell r="I746">
            <v>6.6338646168600004</v>
          </cell>
          <cell r="K746" t="str">
            <v>MUNICIPIO</v>
          </cell>
        </row>
        <row r="747">
          <cell r="B747">
            <v>5890</v>
          </cell>
          <cell r="C747" t="str">
            <v>05890004</v>
          </cell>
          <cell r="D747" t="str">
            <v>ANTIOQUIA</v>
          </cell>
          <cell r="E747" t="str">
            <v>YOLOMBÓ</v>
          </cell>
          <cell r="F747" t="str">
            <v>EL RUBÍ</v>
          </cell>
          <cell r="G747" t="str">
            <v>CENTRO POBLADO</v>
          </cell>
          <cell r="H747">
            <v>-74.971312913000006</v>
          </cell>
          <cell r="I747">
            <v>6.5661258825999997</v>
          </cell>
          <cell r="K747" t="str">
            <v>MUNICIPIO</v>
          </cell>
        </row>
        <row r="748">
          <cell r="B748">
            <v>5890</v>
          </cell>
          <cell r="C748" t="str">
            <v>05890009</v>
          </cell>
          <cell r="D748" t="str">
            <v>ANTIOQUIA</v>
          </cell>
          <cell r="E748" t="str">
            <v>YOLOMBÓ</v>
          </cell>
          <cell r="F748" t="str">
            <v>VILLANUEVA</v>
          </cell>
          <cell r="G748" t="str">
            <v>CENTRO POBLADO</v>
          </cell>
          <cell r="H748">
            <v>-75.152518253599993</v>
          </cell>
          <cell r="I748">
            <v>6.6142089883499997</v>
          </cell>
          <cell r="K748" t="str">
            <v>MUNICIPIO</v>
          </cell>
        </row>
        <row r="749">
          <cell r="B749">
            <v>5893</v>
          </cell>
          <cell r="C749" t="str">
            <v>05893000</v>
          </cell>
          <cell r="D749" t="str">
            <v>ANTIOQUIA</v>
          </cell>
          <cell r="E749" t="str">
            <v>YONDÓ</v>
          </cell>
          <cell r="F749" t="str">
            <v>YONDÓ</v>
          </cell>
          <cell r="G749" t="str">
            <v>CABECERA MUNICIPAL</v>
          </cell>
          <cell r="H749">
            <v>-73.912457945599996</v>
          </cell>
          <cell r="I749">
            <v>7.0039407343800004</v>
          </cell>
          <cell r="K749" t="str">
            <v>MUNICIPIO</v>
          </cell>
        </row>
        <row r="750">
          <cell r="B750">
            <v>5893</v>
          </cell>
          <cell r="C750" t="str">
            <v>05893001</v>
          </cell>
          <cell r="D750" t="str">
            <v>ANTIOQUIA</v>
          </cell>
          <cell r="E750" t="str">
            <v>YONDÓ</v>
          </cell>
          <cell r="F750" t="str">
            <v>CIÉNAGA DE BARBACOA - LA PUNTA</v>
          </cell>
          <cell r="G750" t="str">
            <v>CENTRO POBLADO</v>
          </cell>
          <cell r="H750">
            <v>-74.2155047599</v>
          </cell>
          <cell r="I750">
            <v>6.8579872234300003</v>
          </cell>
          <cell r="K750" t="str">
            <v>MUNICIPIO</v>
          </cell>
        </row>
        <row r="751">
          <cell r="B751">
            <v>5893</v>
          </cell>
          <cell r="C751" t="str">
            <v>05893002</v>
          </cell>
          <cell r="D751" t="str">
            <v>ANTIOQUIA</v>
          </cell>
          <cell r="E751" t="str">
            <v>YONDÓ</v>
          </cell>
          <cell r="F751" t="str">
            <v>SAN LUIS BELTRÁN</v>
          </cell>
          <cell r="G751" t="str">
            <v>CENTRO POBLADO</v>
          </cell>
          <cell r="H751">
            <v>-73.9582353407</v>
          </cell>
          <cell r="I751">
            <v>6.95198446801</v>
          </cell>
          <cell r="K751" t="str">
            <v>MUNICIPIO</v>
          </cell>
        </row>
        <row r="752">
          <cell r="B752">
            <v>5893</v>
          </cell>
          <cell r="C752" t="str">
            <v>05893003</v>
          </cell>
          <cell r="D752" t="str">
            <v>ANTIOQUIA</v>
          </cell>
          <cell r="E752" t="str">
            <v>YONDÓ</v>
          </cell>
          <cell r="F752" t="str">
            <v>SAN MIGUEL DEL TIGRE</v>
          </cell>
          <cell r="G752" t="str">
            <v>CENTRO POBLADO</v>
          </cell>
          <cell r="H752">
            <v>-73.944991074399994</v>
          </cell>
          <cell r="I752">
            <v>7.0871409657799997</v>
          </cell>
          <cell r="K752" t="str">
            <v>MUNICIPIO</v>
          </cell>
        </row>
        <row r="753">
          <cell r="B753">
            <v>5893</v>
          </cell>
          <cell r="C753" t="str">
            <v>05893004</v>
          </cell>
          <cell r="D753" t="str">
            <v>ANTIOQUIA</v>
          </cell>
          <cell r="E753" t="str">
            <v>YONDÓ</v>
          </cell>
          <cell r="F753" t="str">
            <v>CUATRO BOCAS</v>
          </cell>
          <cell r="G753" t="str">
            <v>CENTRO POBLADO</v>
          </cell>
          <cell r="H753">
            <v>-74.015370523000001</v>
          </cell>
          <cell r="I753">
            <v>7.210498404</v>
          </cell>
          <cell r="K753" t="str">
            <v>MUNICIPIO</v>
          </cell>
        </row>
        <row r="754">
          <cell r="B754">
            <v>5893</v>
          </cell>
          <cell r="C754" t="str">
            <v>05893005</v>
          </cell>
          <cell r="D754" t="str">
            <v>ANTIOQUIA</v>
          </cell>
          <cell r="E754" t="str">
            <v>YONDÓ</v>
          </cell>
          <cell r="F754" t="str">
            <v>BOCAS DE SAN FRANCISCO</v>
          </cell>
          <cell r="G754" t="str">
            <v>CENTRO POBLADO</v>
          </cell>
          <cell r="H754">
            <v>-74.216381048499997</v>
          </cell>
          <cell r="I754">
            <v>7.00292116488</v>
          </cell>
          <cell r="K754" t="str">
            <v>MUNICIPIO</v>
          </cell>
        </row>
        <row r="755">
          <cell r="B755">
            <v>5893</v>
          </cell>
          <cell r="C755" t="str">
            <v>05893008</v>
          </cell>
          <cell r="D755" t="str">
            <v>ANTIOQUIA</v>
          </cell>
          <cell r="E755" t="str">
            <v>YONDÓ</v>
          </cell>
          <cell r="F755" t="str">
            <v>EL BAGRE</v>
          </cell>
          <cell r="G755" t="str">
            <v>CENTRO POBLADO</v>
          </cell>
          <cell r="H755">
            <v>-74.061070556700002</v>
          </cell>
          <cell r="I755">
            <v>7.1329051750300003</v>
          </cell>
          <cell r="K755" t="str">
            <v>MUNICIPIO</v>
          </cell>
        </row>
        <row r="756">
          <cell r="B756">
            <v>5893</v>
          </cell>
          <cell r="C756" t="str">
            <v>05893009</v>
          </cell>
          <cell r="D756" t="str">
            <v>ANTIOQUIA</v>
          </cell>
          <cell r="E756" t="str">
            <v>YONDÓ</v>
          </cell>
          <cell r="F756" t="str">
            <v>BOCAS DE BARBACOAS</v>
          </cell>
          <cell r="G756" t="str">
            <v>CENTRO POBLADO</v>
          </cell>
          <cell r="H756">
            <v>-74.213631177099998</v>
          </cell>
          <cell r="I756">
            <v>6.7330886851900003</v>
          </cell>
          <cell r="K756" t="str">
            <v>MUNICIPIO</v>
          </cell>
        </row>
        <row r="757">
          <cell r="B757">
            <v>5893</v>
          </cell>
          <cell r="C757" t="str">
            <v>05893014</v>
          </cell>
          <cell r="D757" t="str">
            <v>ANTIOQUIA</v>
          </cell>
          <cell r="E757" t="str">
            <v>YONDÓ</v>
          </cell>
          <cell r="F757" t="str">
            <v>PUERTO LOS MANGOS</v>
          </cell>
          <cell r="G757" t="str">
            <v>CENTRO POBLADO</v>
          </cell>
          <cell r="H757">
            <v>-73.903054447200006</v>
          </cell>
          <cell r="I757">
            <v>7.07976159672</v>
          </cell>
          <cell r="K757" t="str">
            <v>MUNICIPIO</v>
          </cell>
        </row>
        <row r="758">
          <cell r="B758">
            <v>5893</v>
          </cell>
          <cell r="C758" t="str">
            <v>05893015</v>
          </cell>
          <cell r="D758" t="str">
            <v>ANTIOQUIA</v>
          </cell>
          <cell r="E758" t="str">
            <v>YONDÓ</v>
          </cell>
          <cell r="F758" t="str">
            <v>PUERTO MATILDE</v>
          </cell>
          <cell r="G758" t="str">
            <v>CENTRO POBLADO</v>
          </cell>
          <cell r="H758">
            <v>-74.198215586800004</v>
          </cell>
          <cell r="I758">
            <v>7.0402139906799999</v>
          </cell>
          <cell r="K758" t="str">
            <v>MUNICIPIO</v>
          </cell>
        </row>
        <row r="759">
          <cell r="B759">
            <v>5893</v>
          </cell>
          <cell r="C759" t="str">
            <v>05893017</v>
          </cell>
          <cell r="D759" t="str">
            <v>ANTIOQUIA</v>
          </cell>
          <cell r="E759" t="str">
            <v>YONDÓ</v>
          </cell>
          <cell r="F759" t="str">
            <v>PUERTO TOMAS</v>
          </cell>
          <cell r="G759" t="str">
            <v>CENTRO POBLADO</v>
          </cell>
          <cell r="H759">
            <v>-73.897464059900003</v>
          </cell>
          <cell r="I759">
            <v>7.0747937246500001</v>
          </cell>
          <cell r="K759" t="str">
            <v>MUNICIPIO</v>
          </cell>
        </row>
        <row r="760">
          <cell r="B760">
            <v>5893</v>
          </cell>
          <cell r="C760" t="str">
            <v>05893018</v>
          </cell>
          <cell r="D760" t="str">
            <v>ANTIOQUIA</v>
          </cell>
          <cell r="E760" t="str">
            <v>YONDÓ</v>
          </cell>
          <cell r="F760" t="str">
            <v>PUERTO CASABE</v>
          </cell>
          <cell r="G760" t="str">
            <v>CENTRO POBLADO</v>
          </cell>
          <cell r="H760">
            <v>-73.892401662799998</v>
          </cell>
          <cell r="I760">
            <v>7.0668555204699999</v>
          </cell>
          <cell r="K760" t="str">
            <v>MUNICIPIO</v>
          </cell>
        </row>
        <row r="761">
          <cell r="B761">
            <v>5893</v>
          </cell>
          <cell r="C761" t="str">
            <v>05893019</v>
          </cell>
          <cell r="D761" t="str">
            <v>ANTIOQUIA</v>
          </cell>
          <cell r="E761" t="str">
            <v>YONDÓ</v>
          </cell>
          <cell r="F761" t="str">
            <v>LA CONDOR</v>
          </cell>
          <cell r="G761" t="str">
            <v>CENTRO POBLADO</v>
          </cell>
          <cell r="H761">
            <v>-73.928038936500002</v>
          </cell>
          <cell r="I761">
            <v>7.0257046129800003</v>
          </cell>
          <cell r="K761" t="str">
            <v>MUNICIPIO</v>
          </cell>
        </row>
        <row r="762">
          <cell r="B762">
            <v>5893</v>
          </cell>
          <cell r="C762" t="str">
            <v>05893020</v>
          </cell>
          <cell r="D762" t="str">
            <v>ANTIOQUIA</v>
          </cell>
          <cell r="E762" t="str">
            <v>YONDÓ</v>
          </cell>
          <cell r="F762" t="str">
            <v>LA RINCONADA</v>
          </cell>
          <cell r="G762" t="str">
            <v>CENTRO POBLADO</v>
          </cell>
          <cell r="H762">
            <v>-73.943844270599996</v>
          </cell>
          <cell r="I762">
            <v>7.2264563387900003</v>
          </cell>
          <cell r="K762" t="str">
            <v>MUNICIPIO</v>
          </cell>
        </row>
        <row r="763">
          <cell r="B763">
            <v>5893</v>
          </cell>
          <cell r="C763" t="str">
            <v>05893021</v>
          </cell>
          <cell r="D763" t="str">
            <v>ANTIOQUIA</v>
          </cell>
          <cell r="E763" t="str">
            <v>YONDÓ</v>
          </cell>
          <cell r="F763" t="str">
            <v>CHORRO DE LÁGRIMAS</v>
          </cell>
          <cell r="G763" t="str">
            <v>CENTRO POBLADO</v>
          </cell>
          <cell r="H763">
            <v>-74.4640051903</v>
          </cell>
          <cell r="I763">
            <v>6.7995954858400003</v>
          </cell>
          <cell r="K763" t="str">
            <v>MUNICIPIO</v>
          </cell>
        </row>
        <row r="764">
          <cell r="B764">
            <v>5895</v>
          </cell>
          <cell r="C764" t="str">
            <v>05895000</v>
          </cell>
          <cell r="D764" t="str">
            <v>ANTIOQUIA</v>
          </cell>
          <cell r="E764" t="str">
            <v>ZARAGOZA</v>
          </cell>
          <cell r="F764" t="str">
            <v>ZARAGOZA</v>
          </cell>
          <cell r="G764" t="str">
            <v>CABECERA MUNICIPAL</v>
          </cell>
          <cell r="H764">
            <v>-74.867074712299996</v>
          </cell>
          <cell r="I764">
            <v>7.4885830746500002</v>
          </cell>
          <cell r="K764" t="str">
            <v>MUNICIPIO</v>
          </cell>
        </row>
        <row r="765">
          <cell r="B765">
            <v>5895</v>
          </cell>
          <cell r="C765" t="str">
            <v>05895003</v>
          </cell>
          <cell r="D765" t="str">
            <v>ANTIOQUIA</v>
          </cell>
          <cell r="E765" t="str">
            <v>ZARAGOZA</v>
          </cell>
          <cell r="F765" t="str">
            <v>BUENOS AIRES</v>
          </cell>
          <cell r="G765" t="str">
            <v>CENTRO POBLADO</v>
          </cell>
          <cell r="H765">
            <v>-74.813589818799997</v>
          </cell>
          <cell r="I765">
            <v>7.6062223221999998</v>
          </cell>
          <cell r="K765" t="str">
            <v>MUNICIPIO</v>
          </cell>
        </row>
        <row r="766">
          <cell r="B766">
            <v>5895</v>
          </cell>
          <cell r="C766" t="str">
            <v>05895004</v>
          </cell>
          <cell r="D766" t="str">
            <v>ANTIOQUIA</v>
          </cell>
          <cell r="E766" t="str">
            <v>ZARAGOZA</v>
          </cell>
          <cell r="F766" t="str">
            <v>PATO</v>
          </cell>
          <cell r="G766" t="str">
            <v>CENTRO POBLADO</v>
          </cell>
          <cell r="H766">
            <v>-74.923198561199996</v>
          </cell>
          <cell r="I766">
            <v>7.4963179960800002</v>
          </cell>
          <cell r="K766" t="str">
            <v>MUNICIPIO</v>
          </cell>
        </row>
        <row r="767">
          <cell r="B767">
            <v>5895</v>
          </cell>
          <cell r="C767" t="str">
            <v>05895008</v>
          </cell>
          <cell r="D767" t="str">
            <v>ANTIOQUIA</v>
          </cell>
          <cell r="E767" t="str">
            <v>ZARAGOZA</v>
          </cell>
          <cell r="F767" t="str">
            <v>VEGAS DE SEGOVIA</v>
          </cell>
          <cell r="G767" t="str">
            <v>CENTRO POBLADO</v>
          </cell>
          <cell r="H767">
            <v>-75.026380648300005</v>
          </cell>
          <cell r="I767">
            <v>7.4874145243600001</v>
          </cell>
          <cell r="K767" t="str">
            <v>MUNICIPIO</v>
          </cell>
        </row>
        <row r="768">
          <cell r="B768">
            <v>5895</v>
          </cell>
          <cell r="C768" t="str">
            <v>05895009</v>
          </cell>
          <cell r="D768" t="str">
            <v>ANTIOQUIA</v>
          </cell>
          <cell r="E768" t="str">
            <v>ZARAGOZA</v>
          </cell>
          <cell r="F768" t="str">
            <v>EL CENIZO</v>
          </cell>
          <cell r="G768" t="str">
            <v>CENTRO POBLADO</v>
          </cell>
          <cell r="H768">
            <v>-74.833641883799999</v>
          </cell>
          <cell r="I768">
            <v>7.3051616704700004</v>
          </cell>
          <cell r="K768" t="str">
            <v>MUNICIPIO</v>
          </cell>
        </row>
        <row r="769">
          <cell r="B769">
            <v>5895</v>
          </cell>
          <cell r="C769" t="str">
            <v>05895010</v>
          </cell>
          <cell r="D769" t="str">
            <v>ANTIOQUIA</v>
          </cell>
          <cell r="E769" t="str">
            <v>ZARAGOZA</v>
          </cell>
          <cell r="F769" t="str">
            <v>EL CRISTO</v>
          </cell>
          <cell r="G769" t="str">
            <v>CENTRO POBLADO</v>
          </cell>
          <cell r="H769">
            <v>-74.831171201499998</v>
          </cell>
          <cell r="I769">
            <v>7.2868082117300004</v>
          </cell>
          <cell r="K769" t="str">
            <v>MUNICIPIO</v>
          </cell>
        </row>
        <row r="770">
          <cell r="B770">
            <v>5895</v>
          </cell>
          <cell r="C770" t="str">
            <v>05895011</v>
          </cell>
          <cell r="D770" t="str">
            <v>ANTIOQUIA</v>
          </cell>
          <cell r="E770" t="str">
            <v>ZARAGOZA</v>
          </cell>
          <cell r="F770" t="str">
            <v>LA CALIENTE</v>
          </cell>
          <cell r="G770" t="str">
            <v>CENTRO POBLADO</v>
          </cell>
          <cell r="H770">
            <v>-74.837147489700001</v>
          </cell>
          <cell r="I770">
            <v>7.30231152106</v>
          </cell>
          <cell r="K770" t="str">
            <v>MUNICIPIO</v>
          </cell>
        </row>
        <row r="771">
          <cell r="B771">
            <v>8001</v>
          </cell>
          <cell r="C771" t="str">
            <v>08001000</v>
          </cell>
          <cell r="D771" t="str">
            <v>ATLÁNTICO</v>
          </cell>
          <cell r="E771" t="str">
            <v>BARRANQUILLA</v>
          </cell>
          <cell r="F771" t="str">
            <v>BARRANQUILLA, DISTRITO ESPECIAL, INDUSTRIAL Y PORTUARIO</v>
          </cell>
          <cell r="G771" t="str">
            <v>CABECERA MUNICIPAL</v>
          </cell>
          <cell r="H771">
            <v>-74.795259048199995</v>
          </cell>
          <cell r="I771">
            <v>10.9759268186</v>
          </cell>
          <cell r="J771" t="str">
            <v>BARRANQUILLA, DISTRITO ESPECIAL, INDUSTRIAL Y PORTUARIO.</v>
          </cell>
          <cell r="K771" t="str">
            <v>MUNICIPIO</v>
          </cell>
          <cell r="L771" t="str">
            <v>AREA METROPOLITANA DE BARRANQUILLA</v>
          </cell>
        </row>
        <row r="772">
          <cell r="B772">
            <v>8078</v>
          </cell>
          <cell r="C772" t="str">
            <v>08078000</v>
          </cell>
          <cell r="D772" t="str">
            <v>ATLÁNTICO</v>
          </cell>
          <cell r="E772" t="str">
            <v>BARANOA</v>
          </cell>
          <cell r="F772" t="str">
            <v>BARANOA</v>
          </cell>
          <cell r="G772" t="str">
            <v>CABECERA MUNICIPAL</v>
          </cell>
          <cell r="H772">
            <v>-74.916099813900004</v>
          </cell>
          <cell r="I772">
            <v>10.7948804772</v>
          </cell>
          <cell r="K772" t="str">
            <v>MUNICIPIO</v>
          </cell>
        </row>
        <row r="773">
          <cell r="B773">
            <v>8078</v>
          </cell>
          <cell r="C773" t="str">
            <v>08078001</v>
          </cell>
          <cell r="D773" t="str">
            <v>ATLÁNTICO</v>
          </cell>
          <cell r="E773" t="str">
            <v>BARANOA</v>
          </cell>
          <cell r="F773" t="str">
            <v>CAMPECHE</v>
          </cell>
          <cell r="G773" t="str">
            <v>CENTRO POBLADO</v>
          </cell>
          <cell r="H773">
            <v>-74.914262473700006</v>
          </cell>
          <cell r="I773">
            <v>10.725317632699999</v>
          </cell>
          <cell r="K773" t="str">
            <v>MUNICIPIO</v>
          </cell>
        </row>
        <row r="774">
          <cell r="B774">
            <v>8078</v>
          </cell>
          <cell r="C774" t="str">
            <v>08078002</v>
          </cell>
          <cell r="D774" t="str">
            <v>ATLÁNTICO</v>
          </cell>
          <cell r="E774" t="str">
            <v>BARANOA</v>
          </cell>
          <cell r="F774" t="str">
            <v>PITAL</v>
          </cell>
          <cell r="G774" t="str">
            <v>CENTRO POBLADO</v>
          </cell>
          <cell r="H774">
            <v>-74.918296835099994</v>
          </cell>
          <cell r="I774">
            <v>10.8414632934</v>
          </cell>
          <cell r="K774" t="str">
            <v>MUNICIPIO</v>
          </cell>
        </row>
        <row r="775">
          <cell r="B775">
            <v>8078</v>
          </cell>
          <cell r="C775" t="str">
            <v>08078003</v>
          </cell>
          <cell r="D775" t="str">
            <v>ATLÁNTICO</v>
          </cell>
          <cell r="E775" t="str">
            <v>BARANOA</v>
          </cell>
          <cell r="F775" t="str">
            <v>SIBARCO</v>
          </cell>
          <cell r="G775" t="str">
            <v>CENTRO POBLADO</v>
          </cell>
          <cell r="H775">
            <v>-74.975375138100006</v>
          </cell>
          <cell r="I775">
            <v>10.8153729401</v>
          </cell>
          <cell r="K775" t="str">
            <v>MUNICIPIO</v>
          </cell>
        </row>
        <row r="776">
          <cell r="B776">
            <v>8137</v>
          </cell>
          <cell r="C776" t="str">
            <v>08137000</v>
          </cell>
          <cell r="D776" t="str">
            <v>ATLÁNTICO</v>
          </cell>
          <cell r="E776" t="str">
            <v>CAMPO DE LA CRUZ</v>
          </cell>
          <cell r="F776" t="str">
            <v>CAMPO DE LA CRUZ</v>
          </cell>
          <cell r="G776" t="str">
            <v>CABECERA MUNICIPAL</v>
          </cell>
          <cell r="H776">
            <v>-74.883151733399998</v>
          </cell>
          <cell r="I776">
            <v>10.3792401344</v>
          </cell>
          <cell r="K776" t="str">
            <v>MUNICIPIO</v>
          </cell>
        </row>
        <row r="777">
          <cell r="B777">
            <v>8137</v>
          </cell>
          <cell r="C777" t="str">
            <v>08137001</v>
          </cell>
          <cell r="D777" t="str">
            <v>ATLÁNTICO</v>
          </cell>
          <cell r="E777" t="str">
            <v>CAMPO DE LA CRUZ</v>
          </cell>
          <cell r="F777" t="str">
            <v>BOHÓRQUEZ</v>
          </cell>
          <cell r="G777" t="str">
            <v>CENTRO POBLADO</v>
          </cell>
          <cell r="H777">
            <v>-74.833946927499994</v>
          </cell>
          <cell r="I777">
            <v>10.461438104699999</v>
          </cell>
          <cell r="K777" t="str">
            <v>MUNICIPIO</v>
          </cell>
        </row>
        <row r="778">
          <cell r="B778">
            <v>8141</v>
          </cell>
          <cell r="C778" t="str">
            <v>08141000</v>
          </cell>
          <cell r="D778" t="str">
            <v>ATLÁNTICO</v>
          </cell>
          <cell r="E778" t="str">
            <v>CANDELARIA</v>
          </cell>
          <cell r="F778" t="str">
            <v>CANDELARIA</v>
          </cell>
          <cell r="G778" t="str">
            <v>CABECERA MUNICIPAL</v>
          </cell>
          <cell r="H778">
            <v>-74.879912602000005</v>
          </cell>
          <cell r="I778">
            <v>10.461217234799999</v>
          </cell>
          <cell r="K778" t="str">
            <v>MUNICIPIO</v>
          </cell>
        </row>
        <row r="779">
          <cell r="B779">
            <v>8141</v>
          </cell>
          <cell r="C779" t="str">
            <v>08141001</v>
          </cell>
          <cell r="D779" t="str">
            <v>ATLÁNTICO</v>
          </cell>
          <cell r="E779" t="str">
            <v>CANDELARIA</v>
          </cell>
          <cell r="F779" t="str">
            <v>SAN JOSÉ DEL CARRETAL</v>
          </cell>
          <cell r="G779" t="str">
            <v>CENTRO POBLADO</v>
          </cell>
          <cell r="H779">
            <v>-74.912910476999997</v>
          </cell>
          <cell r="I779">
            <v>10.439388640100001</v>
          </cell>
          <cell r="K779" t="str">
            <v>MUNICIPIO</v>
          </cell>
        </row>
        <row r="780">
          <cell r="B780">
            <v>8141</v>
          </cell>
          <cell r="C780" t="str">
            <v>08141002</v>
          </cell>
          <cell r="D780" t="str">
            <v>ATLÁNTICO</v>
          </cell>
          <cell r="E780" t="str">
            <v>CANDELARIA</v>
          </cell>
          <cell r="F780" t="str">
            <v>BUENAVENTURA DE LEÑA</v>
          </cell>
          <cell r="G780" t="str">
            <v>CENTRO POBLADO</v>
          </cell>
          <cell r="H780">
            <v>-74.877962798900001</v>
          </cell>
          <cell r="I780">
            <v>10.5170882896</v>
          </cell>
          <cell r="K780" t="str">
            <v>MUNICIPIO</v>
          </cell>
        </row>
        <row r="781">
          <cell r="B781">
            <v>8296</v>
          </cell>
          <cell r="C781" t="str">
            <v>08296000</v>
          </cell>
          <cell r="D781" t="str">
            <v>ATLÁNTICO</v>
          </cell>
          <cell r="E781" t="str">
            <v>GALAPA</v>
          </cell>
          <cell r="F781" t="str">
            <v>GALAPA</v>
          </cell>
          <cell r="G781" t="str">
            <v>CABECERA MUNICIPAL</v>
          </cell>
          <cell r="H781">
            <v>-74.866938099899997</v>
          </cell>
          <cell r="I781">
            <v>10.919641004500001</v>
          </cell>
          <cell r="K781" t="str">
            <v>MUNICIPIO</v>
          </cell>
          <cell r="L781" t="str">
            <v>AREA METROPOLITANA DE BARRANQUILLA</v>
          </cell>
        </row>
        <row r="782">
          <cell r="B782">
            <v>8296</v>
          </cell>
          <cell r="C782" t="str">
            <v>08296001</v>
          </cell>
          <cell r="D782" t="str">
            <v>ATLÁNTICO</v>
          </cell>
          <cell r="E782" t="str">
            <v>GALAPA</v>
          </cell>
          <cell r="F782" t="str">
            <v>PALUATO</v>
          </cell>
          <cell r="G782" t="str">
            <v>CENTRO POBLADO</v>
          </cell>
          <cell r="H782">
            <v>-74.929641038100002</v>
          </cell>
          <cell r="I782">
            <v>10.875148575100001</v>
          </cell>
          <cell r="K782" t="str">
            <v>MUNICIPIO</v>
          </cell>
          <cell r="L782" t="str">
            <v>AREA METROPOLITANA DE BARRANQUILLA</v>
          </cell>
        </row>
        <row r="783">
          <cell r="B783">
            <v>8372</v>
          </cell>
          <cell r="C783" t="str">
            <v>08372000</v>
          </cell>
          <cell r="D783" t="str">
            <v>ATLÁNTICO</v>
          </cell>
          <cell r="E783" t="str">
            <v>JUAN DE ACOSTA</v>
          </cell>
          <cell r="F783" t="str">
            <v>JUAN DE ACOSTA</v>
          </cell>
          <cell r="G783" t="str">
            <v>CABECERA MUNICIPAL</v>
          </cell>
          <cell r="H783">
            <v>-75.040799140600001</v>
          </cell>
          <cell r="I783">
            <v>10.8301822336</v>
          </cell>
          <cell r="K783" t="str">
            <v>MUNICIPIO</v>
          </cell>
        </row>
        <row r="784">
          <cell r="B784">
            <v>8372</v>
          </cell>
          <cell r="C784" t="str">
            <v>08372001</v>
          </cell>
          <cell r="D784" t="str">
            <v>ATLÁNTICO</v>
          </cell>
          <cell r="E784" t="str">
            <v>JUAN DE ACOSTA</v>
          </cell>
          <cell r="F784" t="str">
            <v>BOCATOCINO</v>
          </cell>
          <cell r="G784" t="str">
            <v>CENTRO POBLADO</v>
          </cell>
          <cell r="H784">
            <v>-75.205118317699998</v>
          </cell>
          <cell r="I784">
            <v>10.816185191600001</v>
          </cell>
          <cell r="K784" t="str">
            <v>MUNICIPIO</v>
          </cell>
        </row>
        <row r="785">
          <cell r="B785">
            <v>8372</v>
          </cell>
          <cell r="C785" t="str">
            <v>08372002</v>
          </cell>
          <cell r="D785" t="str">
            <v>ATLÁNTICO</v>
          </cell>
          <cell r="E785" t="str">
            <v>JUAN DE ACOSTA</v>
          </cell>
          <cell r="F785" t="str">
            <v>CHORRERA</v>
          </cell>
          <cell r="G785" t="str">
            <v>CENTRO POBLADO</v>
          </cell>
          <cell r="H785">
            <v>-75.011727406099993</v>
          </cell>
          <cell r="I785">
            <v>10.7990057762</v>
          </cell>
          <cell r="K785" t="str">
            <v>MUNICIPIO</v>
          </cell>
        </row>
        <row r="786">
          <cell r="B786">
            <v>8372</v>
          </cell>
          <cell r="C786" t="str">
            <v>08372003</v>
          </cell>
          <cell r="D786" t="str">
            <v>ATLÁNTICO</v>
          </cell>
          <cell r="E786" t="str">
            <v>JUAN DE ACOSTA</v>
          </cell>
          <cell r="F786" t="str">
            <v>SAN JOSÉ DE SACO</v>
          </cell>
          <cell r="G786" t="str">
            <v>CENTRO POBLADO</v>
          </cell>
          <cell r="H786">
            <v>-75.085351442299995</v>
          </cell>
          <cell r="I786">
            <v>10.803989333300001</v>
          </cell>
          <cell r="K786" t="str">
            <v>MUNICIPIO</v>
          </cell>
        </row>
        <row r="787">
          <cell r="B787">
            <v>8372</v>
          </cell>
          <cell r="C787" t="str">
            <v>08372004</v>
          </cell>
          <cell r="D787" t="str">
            <v>ATLÁNTICO</v>
          </cell>
          <cell r="E787" t="str">
            <v>JUAN DE ACOSTA</v>
          </cell>
          <cell r="F787" t="str">
            <v>SANTA VERÓNICA</v>
          </cell>
          <cell r="G787" t="str">
            <v>CENTRO POBLADO</v>
          </cell>
          <cell r="H787">
            <v>-75.077381880600001</v>
          </cell>
          <cell r="I787">
            <v>10.8821324637</v>
          </cell>
          <cell r="K787" t="str">
            <v>MUNICIPIO</v>
          </cell>
        </row>
        <row r="788">
          <cell r="B788">
            <v>8372</v>
          </cell>
          <cell r="C788" t="str">
            <v>08372007</v>
          </cell>
          <cell r="D788" t="str">
            <v>ATLÁNTICO</v>
          </cell>
          <cell r="E788" t="str">
            <v>JUAN DE ACOSTA</v>
          </cell>
          <cell r="F788" t="str">
            <v>URBANIZACIÓN PUNTA CANGREJO</v>
          </cell>
          <cell r="G788" t="str">
            <v>CENTRO POBLADO</v>
          </cell>
          <cell r="H788">
            <v>-75.109487067000003</v>
          </cell>
          <cell r="I788">
            <v>10.8629501304</v>
          </cell>
          <cell r="K788" t="str">
            <v>MUNICIPIO</v>
          </cell>
        </row>
        <row r="789">
          <cell r="B789">
            <v>8421</v>
          </cell>
          <cell r="C789" t="str">
            <v>08421000</v>
          </cell>
          <cell r="D789" t="str">
            <v>ATLÁNTICO</v>
          </cell>
          <cell r="E789" t="str">
            <v>LURUACO</v>
          </cell>
          <cell r="F789" t="str">
            <v>LURUACO</v>
          </cell>
          <cell r="G789" t="str">
            <v>CABECERA MUNICIPAL</v>
          </cell>
          <cell r="H789">
            <v>-75.142246143199998</v>
          </cell>
          <cell r="I789">
            <v>10.6111164196</v>
          </cell>
          <cell r="K789" t="str">
            <v>MUNICIPIO</v>
          </cell>
        </row>
        <row r="790">
          <cell r="B790">
            <v>8421</v>
          </cell>
          <cell r="C790" t="str">
            <v>08421001</v>
          </cell>
          <cell r="D790" t="str">
            <v>ATLÁNTICO</v>
          </cell>
          <cell r="E790" t="str">
            <v>LURUACO</v>
          </cell>
          <cell r="F790" t="str">
            <v>ARROYO DE PIEDRA</v>
          </cell>
          <cell r="G790" t="str">
            <v>CENTRO POBLADO</v>
          </cell>
          <cell r="H790">
            <v>-75.1050465987</v>
          </cell>
          <cell r="I790">
            <v>10.6308258159</v>
          </cell>
          <cell r="K790" t="str">
            <v>MUNICIPIO</v>
          </cell>
        </row>
        <row r="791">
          <cell r="B791">
            <v>8421</v>
          </cell>
          <cell r="C791" t="str">
            <v>08421002</v>
          </cell>
          <cell r="D791" t="str">
            <v>ATLÁNTICO</v>
          </cell>
          <cell r="E791" t="str">
            <v>LURUACO</v>
          </cell>
          <cell r="F791" t="str">
            <v>PALMAR DE CANDELARIA</v>
          </cell>
          <cell r="G791" t="str">
            <v>CENTRO POBLADO</v>
          </cell>
          <cell r="H791">
            <v>-75.149989941000001</v>
          </cell>
          <cell r="I791">
            <v>10.664854780700001</v>
          </cell>
          <cell r="K791" t="str">
            <v>MUNICIPIO</v>
          </cell>
        </row>
        <row r="792">
          <cell r="B792">
            <v>8421</v>
          </cell>
          <cell r="C792" t="str">
            <v>08421003</v>
          </cell>
          <cell r="D792" t="str">
            <v>ATLÁNTICO</v>
          </cell>
          <cell r="E792" t="str">
            <v>LURUACO</v>
          </cell>
          <cell r="F792" t="str">
            <v>LOS PENDALES</v>
          </cell>
          <cell r="G792" t="str">
            <v>CENTRO POBLADO</v>
          </cell>
          <cell r="H792">
            <v>-75.204378077599998</v>
          </cell>
          <cell r="I792">
            <v>10.6181313708</v>
          </cell>
          <cell r="K792" t="str">
            <v>MUNICIPIO</v>
          </cell>
        </row>
        <row r="793">
          <cell r="B793">
            <v>8421</v>
          </cell>
          <cell r="C793" t="str">
            <v>08421004</v>
          </cell>
          <cell r="D793" t="str">
            <v>ATLÁNTICO</v>
          </cell>
          <cell r="E793" t="str">
            <v>LURUACO</v>
          </cell>
          <cell r="F793" t="str">
            <v>SAN JUAN DE TOCAGUA</v>
          </cell>
          <cell r="G793" t="str">
            <v>CENTRO POBLADO</v>
          </cell>
          <cell r="H793">
            <v>-75.184687087699999</v>
          </cell>
          <cell r="I793">
            <v>10.6374321682</v>
          </cell>
          <cell r="K793" t="str">
            <v>MUNICIPIO</v>
          </cell>
        </row>
        <row r="794">
          <cell r="B794">
            <v>8421</v>
          </cell>
          <cell r="C794" t="str">
            <v>08421005</v>
          </cell>
          <cell r="D794" t="str">
            <v>ATLÁNTICO</v>
          </cell>
          <cell r="E794" t="str">
            <v>LURUACO</v>
          </cell>
          <cell r="F794" t="str">
            <v>SANTA CRUZ</v>
          </cell>
          <cell r="G794" t="str">
            <v>CENTRO POBLADO</v>
          </cell>
          <cell r="H794">
            <v>-75.212953634900003</v>
          </cell>
          <cell r="I794">
            <v>10.573403343300001</v>
          </cell>
          <cell r="K794" t="str">
            <v>MUNICIPIO</v>
          </cell>
        </row>
        <row r="795">
          <cell r="B795">
            <v>8421</v>
          </cell>
          <cell r="C795" t="str">
            <v>08421006</v>
          </cell>
          <cell r="D795" t="str">
            <v>ATLÁNTICO</v>
          </cell>
          <cell r="E795" t="str">
            <v>LURUACO</v>
          </cell>
          <cell r="F795" t="str">
            <v>LOS LÍMITES</v>
          </cell>
          <cell r="G795" t="str">
            <v>CENTRO POBLADO</v>
          </cell>
          <cell r="H795">
            <v>-75.224099053499998</v>
          </cell>
          <cell r="I795">
            <v>10.6295289332</v>
          </cell>
          <cell r="K795" t="str">
            <v>MUNICIPIO</v>
          </cell>
        </row>
        <row r="796">
          <cell r="B796">
            <v>8421</v>
          </cell>
          <cell r="C796" t="str">
            <v>08421007</v>
          </cell>
          <cell r="D796" t="str">
            <v>ATLÁNTICO</v>
          </cell>
          <cell r="E796" t="str">
            <v>LURUACO</v>
          </cell>
          <cell r="F796" t="str">
            <v>LA PUNTICA</v>
          </cell>
          <cell r="G796" t="str">
            <v>CENTRO POBLADO</v>
          </cell>
          <cell r="H796">
            <v>-75.165110812699993</v>
          </cell>
          <cell r="I796">
            <v>10.617047511399999</v>
          </cell>
          <cell r="K796" t="str">
            <v>MUNICIPIO</v>
          </cell>
        </row>
        <row r="797">
          <cell r="B797">
            <v>8421</v>
          </cell>
          <cell r="C797" t="str">
            <v>08421012</v>
          </cell>
          <cell r="D797" t="str">
            <v>ATLÁNTICO</v>
          </cell>
          <cell r="E797" t="str">
            <v>LURUACO</v>
          </cell>
          <cell r="F797" t="str">
            <v>BARRIGÓN</v>
          </cell>
          <cell r="G797" t="str">
            <v>CENTRO POBLADO</v>
          </cell>
          <cell r="H797">
            <v>-75.182392049399994</v>
          </cell>
          <cell r="I797">
            <v>10.5766785429</v>
          </cell>
          <cell r="K797" t="str">
            <v>MUNICIPIO</v>
          </cell>
        </row>
        <row r="798">
          <cell r="B798">
            <v>8421</v>
          </cell>
          <cell r="C798" t="str">
            <v>08421013</v>
          </cell>
          <cell r="D798" t="str">
            <v>ATLÁNTICO</v>
          </cell>
          <cell r="E798" t="str">
            <v>LURUACO</v>
          </cell>
          <cell r="F798" t="str">
            <v>SOCAVÓN</v>
          </cell>
          <cell r="G798" t="str">
            <v>CENTRO POBLADO</v>
          </cell>
          <cell r="H798">
            <v>-75.217316845100001</v>
          </cell>
          <cell r="I798">
            <v>10.6058374405</v>
          </cell>
          <cell r="K798" t="str">
            <v>MUNICIPIO</v>
          </cell>
        </row>
        <row r="799">
          <cell r="B799">
            <v>8433</v>
          </cell>
          <cell r="C799" t="str">
            <v>08433000</v>
          </cell>
          <cell r="D799" t="str">
            <v>ATLÁNTICO</v>
          </cell>
          <cell r="E799" t="str">
            <v>MALAMBO</v>
          </cell>
          <cell r="F799" t="str">
            <v>MALAMBO</v>
          </cell>
          <cell r="G799" t="str">
            <v>CABECERA MUNICIPAL</v>
          </cell>
          <cell r="H799">
            <v>-74.774240571700005</v>
          </cell>
          <cell r="I799">
            <v>10.8562872414</v>
          </cell>
          <cell r="K799" t="str">
            <v>MUNICIPIO</v>
          </cell>
          <cell r="L799" t="str">
            <v>AREA METROPOLITANA DE BARRANQUILLA</v>
          </cell>
        </row>
        <row r="800">
          <cell r="B800">
            <v>8433</v>
          </cell>
          <cell r="C800" t="str">
            <v>08433001</v>
          </cell>
          <cell r="D800" t="str">
            <v>ATLÁNTICO</v>
          </cell>
          <cell r="E800" t="str">
            <v>MALAMBO</v>
          </cell>
          <cell r="F800" t="str">
            <v>CARACOLÍ</v>
          </cell>
          <cell r="G800" t="str">
            <v>CENTRO POBLADO</v>
          </cell>
          <cell r="H800">
            <v>-74.833765954200004</v>
          </cell>
          <cell r="I800">
            <v>10.8594104906</v>
          </cell>
          <cell r="K800" t="str">
            <v>MUNICIPIO</v>
          </cell>
          <cell r="L800" t="str">
            <v>AREA METROPOLITANA DE BARRANQUILLA</v>
          </cell>
        </row>
        <row r="801">
          <cell r="B801">
            <v>8433</v>
          </cell>
          <cell r="C801" t="str">
            <v>08433004</v>
          </cell>
          <cell r="D801" t="str">
            <v>ATLÁNTICO</v>
          </cell>
          <cell r="E801" t="str">
            <v>MALAMBO</v>
          </cell>
          <cell r="F801" t="str">
            <v>LA AGUADA</v>
          </cell>
          <cell r="G801" t="str">
            <v>CENTRO POBLADO</v>
          </cell>
          <cell r="H801">
            <v>-74.845798895800002</v>
          </cell>
          <cell r="I801">
            <v>10.862390319599999</v>
          </cell>
          <cell r="K801" t="str">
            <v>MUNICIPIO</v>
          </cell>
          <cell r="L801" t="str">
            <v>AREA METROPOLITANA DE BARRANQUILLA</v>
          </cell>
        </row>
        <row r="802">
          <cell r="B802">
            <v>8433</v>
          </cell>
          <cell r="C802" t="str">
            <v>08433005</v>
          </cell>
          <cell r="D802" t="str">
            <v>ATLÁNTICO</v>
          </cell>
          <cell r="E802" t="str">
            <v>MALAMBO</v>
          </cell>
          <cell r="F802" t="str">
            <v>PITALITO</v>
          </cell>
          <cell r="G802" t="str">
            <v>CENTRO POBLADO</v>
          </cell>
          <cell r="H802">
            <v>-74.841461370199994</v>
          </cell>
          <cell r="I802">
            <v>10.813131477000001</v>
          </cell>
          <cell r="K802" t="str">
            <v>MUNICIPIO</v>
          </cell>
          <cell r="L802" t="str">
            <v>AREA METROPOLITANA DE BARRANQUILLA</v>
          </cell>
        </row>
        <row r="803">
          <cell r="B803">
            <v>8436</v>
          </cell>
          <cell r="C803" t="str">
            <v>08436000</v>
          </cell>
          <cell r="D803" t="str">
            <v>ATLÁNTICO</v>
          </cell>
          <cell r="E803" t="str">
            <v>MANATÍ</v>
          </cell>
          <cell r="F803" t="str">
            <v>MANATÍ</v>
          </cell>
          <cell r="G803" t="str">
            <v>CABECERA MUNICIPAL</v>
          </cell>
          <cell r="H803">
            <v>-74.957034991100002</v>
          </cell>
          <cell r="I803">
            <v>10.448962378299999</v>
          </cell>
          <cell r="K803" t="str">
            <v>MUNICIPIO</v>
          </cell>
        </row>
        <row r="804">
          <cell r="B804">
            <v>8436</v>
          </cell>
          <cell r="C804" t="str">
            <v>08436001</v>
          </cell>
          <cell r="D804" t="str">
            <v>ATLÁNTICO</v>
          </cell>
          <cell r="E804" t="str">
            <v>MANATÍ</v>
          </cell>
          <cell r="F804" t="str">
            <v>EL PORVENIR (LAS COMPUERTAS)</v>
          </cell>
          <cell r="G804" t="str">
            <v>CENTRO POBLADO</v>
          </cell>
          <cell r="H804">
            <v>-75.072759644900003</v>
          </cell>
          <cell r="I804">
            <v>10.4098356937</v>
          </cell>
          <cell r="K804" t="str">
            <v>MUNICIPIO</v>
          </cell>
        </row>
        <row r="805">
          <cell r="B805">
            <v>8436</v>
          </cell>
          <cell r="C805" t="str">
            <v>08436002</v>
          </cell>
          <cell r="D805" t="str">
            <v>ATLÁNTICO</v>
          </cell>
          <cell r="E805" t="str">
            <v>MANATÍ</v>
          </cell>
          <cell r="F805" t="str">
            <v>VILLA JUANA</v>
          </cell>
          <cell r="G805" t="str">
            <v>CENTRO POBLADO</v>
          </cell>
          <cell r="H805">
            <v>-75.009056622000003</v>
          </cell>
          <cell r="I805">
            <v>10.519558523100001</v>
          </cell>
          <cell r="K805" t="str">
            <v>MUNICIPIO</v>
          </cell>
        </row>
        <row r="806">
          <cell r="B806">
            <v>8520</v>
          </cell>
          <cell r="C806" t="str">
            <v>08520000</v>
          </cell>
          <cell r="D806" t="str">
            <v>ATLÁNTICO</v>
          </cell>
          <cell r="E806" t="str">
            <v>PALMAR DE VARELA</v>
          </cell>
          <cell r="F806" t="str">
            <v>PALMAR DE VARELA</v>
          </cell>
          <cell r="G806" t="str">
            <v>CABECERA MUNICIPAL</v>
          </cell>
          <cell r="H806">
            <v>-74.754757894600004</v>
          </cell>
          <cell r="I806">
            <v>10.7385832606</v>
          </cell>
          <cell r="K806" t="str">
            <v>MUNICIPIO</v>
          </cell>
        </row>
        <row r="807">
          <cell r="B807">
            <v>8520</v>
          </cell>
          <cell r="C807" t="str">
            <v>08520001</v>
          </cell>
          <cell r="D807" t="str">
            <v>ATLÁNTICO</v>
          </cell>
          <cell r="E807" t="str">
            <v>PALMAR DE VARELA</v>
          </cell>
          <cell r="F807" t="str">
            <v>BURRUSCOS</v>
          </cell>
          <cell r="G807" t="str">
            <v>CENTRO POBLADO</v>
          </cell>
          <cell r="H807">
            <v>-74.823149216499999</v>
          </cell>
          <cell r="I807">
            <v>10.6733745306</v>
          </cell>
          <cell r="K807" t="str">
            <v>MUNICIPIO</v>
          </cell>
        </row>
        <row r="808">
          <cell r="B808">
            <v>8549</v>
          </cell>
          <cell r="C808" t="str">
            <v>08549000</v>
          </cell>
          <cell r="D808" t="str">
            <v>ATLÁNTICO</v>
          </cell>
          <cell r="E808" t="str">
            <v>PIOJÓ</v>
          </cell>
          <cell r="F808" t="str">
            <v>PIOJÓ</v>
          </cell>
          <cell r="G808" t="str">
            <v>CABECERA MUNICIPAL</v>
          </cell>
          <cell r="H808">
            <v>-75.107470117899993</v>
          </cell>
          <cell r="I808">
            <v>10.7493444169</v>
          </cell>
          <cell r="K808" t="str">
            <v>MUNICIPIO</v>
          </cell>
        </row>
        <row r="809">
          <cell r="B809">
            <v>8549</v>
          </cell>
          <cell r="C809" t="str">
            <v>08549001</v>
          </cell>
          <cell r="D809" t="str">
            <v>ATLÁNTICO</v>
          </cell>
          <cell r="E809" t="str">
            <v>PIOJÓ</v>
          </cell>
          <cell r="F809" t="str">
            <v>AGUAS VIVAS</v>
          </cell>
          <cell r="G809" t="str">
            <v>CENTRO POBLADO</v>
          </cell>
          <cell r="H809">
            <v>-75.073152234099993</v>
          </cell>
          <cell r="I809">
            <v>10.7354043775</v>
          </cell>
          <cell r="K809" t="str">
            <v>MUNICIPIO</v>
          </cell>
        </row>
        <row r="810">
          <cell r="B810">
            <v>8549</v>
          </cell>
          <cell r="C810" t="str">
            <v>08549002</v>
          </cell>
          <cell r="D810" t="str">
            <v>ATLÁNTICO</v>
          </cell>
          <cell r="E810" t="str">
            <v>PIOJÓ</v>
          </cell>
          <cell r="F810" t="str">
            <v>EL CERRITO</v>
          </cell>
          <cell r="G810" t="str">
            <v>CENTRO POBLADO</v>
          </cell>
          <cell r="H810">
            <v>-75.202758071199995</v>
          </cell>
          <cell r="I810">
            <v>10.7668670891</v>
          </cell>
          <cell r="K810" t="str">
            <v>MUNICIPIO</v>
          </cell>
        </row>
        <row r="811">
          <cell r="B811">
            <v>8549</v>
          </cell>
          <cell r="C811" t="str">
            <v>08549003</v>
          </cell>
          <cell r="D811" t="str">
            <v>ATLÁNTICO</v>
          </cell>
          <cell r="E811" t="str">
            <v>PIOJÓ</v>
          </cell>
          <cell r="F811" t="str">
            <v>HIBACHARO</v>
          </cell>
          <cell r="G811" t="str">
            <v>CENTRO POBLADO</v>
          </cell>
          <cell r="H811">
            <v>-75.135467454799993</v>
          </cell>
          <cell r="I811">
            <v>10.7153451549</v>
          </cell>
          <cell r="K811" t="str">
            <v>MUNICIPIO</v>
          </cell>
        </row>
        <row r="812">
          <cell r="B812">
            <v>8549</v>
          </cell>
          <cell r="C812" t="str">
            <v>08549004</v>
          </cell>
          <cell r="D812" t="str">
            <v>ATLÁNTICO</v>
          </cell>
          <cell r="E812" t="str">
            <v>PIOJÓ</v>
          </cell>
          <cell r="F812" t="str">
            <v>PUNTA ASTILLEROS</v>
          </cell>
          <cell r="G812" t="str">
            <v>CENTRO POBLADO</v>
          </cell>
          <cell r="H812">
            <v>-75.222725099000002</v>
          </cell>
          <cell r="I812">
            <v>10.795961591799999</v>
          </cell>
          <cell r="K812" t="str">
            <v>MUNICIPIO</v>
          </cell>
        </row>
        <row r="813">
          <cell r="B813">
            <v>8558</v>
          </cell>
          <cell r="C813" t="str">
            <v>08558000</v>
          </cell>
          <cell r="D813" t="str">
            <v>ATLÁNTICO</v>
          </cell>
          <cell r="E813" t="str">
            <v>POLONUEVO</v>
          </cell>
          <cell r="F813" t="str">
            <v>POLONUEVO</v>
          </cell>
          <cell r="G813" t="str">
            <v>CABECERA MUNICIPAL</v>
          </cell>
          <cell r="H813">
            <v>-74.854257249900002</v>
          </cell>
          <cell r="I813">
            <v>10.7777245089</v>
          </cell>
          <cell r="K813" t="str">
            <v>MUNICIPIO</v>
          </cell>
        </row>
        <row r="814">
          <cell r="B814">
            <v>8558</v>
          </cell>
          <cell r="C814" t="str">
            <v>08558001</v>
          </cell>
          <cell r="D814" t="str">
            <v>ATLÁNTICO</v>
          </cell>
          <cell r="E814" t="str">
            <v>POLONUEVO</v>
          </cell>
          <cell r="F814" t="str">
            <v>PITAL DEL CARLÍN (PITALITO)</v>
          </cell>
          <cell r="G814" t="str">
            <v>CENTRO POBLADO</v>
          </cell>
          <cell r="H814">
            <v>-74.840789330299998</v>
          </cell>
          <cell r="I814">
            <v>10.8113698643</v>
          </cell>
          <cell r="K814" t="str">
            <v>MUNICIPIO</v>
          </cell>
        </row>
        <row r="815">
          <cell r="B815">
            <v>8560</v>
          </cell>
          <cell r="C815" t="str">
            <v>08560000</v>
          </cell>
          <cell r="D815" t="str">
            <v>ATLÁNTICO</v>
          </cell>
          <cell r="E815" t="str">
            <v>PONEDERA</v>
          </cell>
          <cell r="F815" t="str">
            <v>PONEDERA</v>
          </cell>
          <cell r="G815" t="str">
            <v>CABECERA MUNICIPAL</v>
          </cell>
          <cell r="H815">
            <v>-74.753900439600002</v>
          </cell>
          <cell r="I815">
            <v>10.6417959278</v>
          </cell>
          <cell r="K815" t="str">
            <v>MUNICIPIO</v>
          </cell>
        </row>
        <row r="816">
          <cell r="B816">
            <v>8560</v>
          </cell>
          <cell r="C816" t="str">
            <v>08560001</v>
          </cell>
          <cell r="D816" t="str">
            <v>ATLÁNTICO</v>
          </cell>
          <cell r="E816" t="str">
            <v>PONEDERA</v>
          </cell>
          <cell r="F816" t="str">
            <v>LA RETIRADA</v>
          </cell>
          <cell r="G816" t="str">
            <v>CENTRO POBLADO</v>
          </cell>
          <cell r="H816">
            <v>-74.837803448900004</v>
          </cell>
          <cell r="I816">
            <v>10.6161221594</v>
          </cell>
          <cell r="K816" t="str">
            <v>MUNICIPIO</v>
          </cell>
        </row>
        <row r="817">
          <cell r="B817">
            <v>8560</v>
          </cell>
          <cell r="C817" t="str">
            <v>08560002</v>
          </cell>
          <cell r="D817" t="str">
            <v>ATLÁNTICO</v>
          </cell>
          <cell r="E817" t="str">
            <v>PONEDERA</v>
          </cell>
          <cell r="F817" t="str">
            <v>MARTILLO</v>
          </cell>
          <cell r="G817" t="str">
            <v>CENTRO POBLADO</v>
          </cell>
          <cell r="H817">
            <v>-74.830482303699995</v>
          </cell>
          <cell r="I817">
            <v>10.627375322200001</v>
          </cell>
          <cell r="K817" t="str">
            <v>MUNICIPIO</v>
          </cell>
        </row>
        <row r="818">
          <cell r="B818">
            <v>8560</v>
          </cell>
          <cell r="C818" t="str">
            <v>08560003</v>
          </cell>
          <cell r="D818" t="str">
            <v>ATLÁNTICO</v>
          </cell>
          <cell r="E818" t="str">
            <v>PONEDERA</v>
          </cell>
          <cell r="F818" t="str">
            <v>PUERTO GIRALDO</v>
          </cell>
          <cell r="G818" t="str">
            <v>CENTRO POBLADO</v>
          </cell>
          <cell r="H818">
            <v>-74.816013314599999</v>
          </cell>
          <cell r="I818">
            <v>10.5049593328</v>
          </cell>
          <cell r="K818" t="str">
            <v>MUNICIPIO</v>
          </cell>
        </row>
        <row r="819">
          <cell r="B819">
            <v>8560</v>
          </cell>
          <cell r="C819" t="str">
            <v>08560004</v>
          </cell>
          <cell r="D819" t="str">
            <v>ATLÁNTICO</v>
          </cell>
          <cell r="E819" t="str">
            <v>PONEDERA</v>
          </cell>
          <cell r="F819" t="str">
            <v>SANTA RITA</v>
          </cell>
          <cell r="G819" t="str">
            <v>CENTRO POBLADO</v>
          </cell>
          <cell r="H819">
            <v>-74.781466092900004</v>
          </cell>
          <cell r="I819">
            <v>10.593674873399999</v>
          </cell>
          <cell r="K819" t="str">
            <v>MUNICIPIO</v>
          </cell>
        </row>
        <row r="820">
          <cell r="B820">
            <v>8560</v>
          </cell>
          <cell r="C820" t="str">
            <v>08560007</v>
          </cell>
          <cell r="D820" t="str">
            <v>ATLÁNTICO</v>
          </cell>
          <cell r="E820" t="str">
            <v>PONEDERA</v>
          </cell>
          <cell r="F820" t="str">
            <v>CASCAJAL</v>
          </cell>
          <cell r="G820" t="str">
            <v>CENTRO POBLADO</v>
          </cell>
          <cell r="H820">
            <v>-74.849721829000003</v>
          </cell>
          <cell r="I820">
            <v>10.596493923000001</v>
          </cell>
          <cell r="K820" t="str">
            <v>MUNICIPIO</v>
          </cell>
        </row>
        <row r="821">
          <cell r="B821">
            <v>8573</v>
          </cell>
          <cell r="C821" t="str">
            <v>08573000</v>
          </cell>
          <cell r="D821" t="str">
            <v>ATLÁNTICO</v>
          </cell>
          <cell r="E821" t="str">
            <v>PUERTO COLOMBIA</v>
          </cell>
          <cell r="F821" t="str">
            <v>PUERTO COLOMBIA</v>
          </cell>
          <cell r="G821" t="str">
            <v>CABECERA MUNICIPAL</v>
          </cell>
          <cell r="H821">
            <v>-74.851963565000005</v>
          </cell>
          <cell r="I821">
            <v>11.022940053899999</v>
          </cell>
          <cell r="K821" t="str">
            <v>MUNICIPIO</v>
          </cell>
          <cell r="L821" t="str">
            <v>AREA METROPOLITANA DE BARRANQUILLA</v>
          </cell>
        </row>
        <row r="822">
          <cell r="B822">
            <v>8573</v>
          </cell>
          <cell r="C822" t="str">
            <v>08573002</v>
          </cell>
          <cell r="D822" t="str">
            <v>ATLÁNTICO</v>
          </cell>
          <cell r="E822" t="str">
            <v>PUERTO COLOMBIA</v>
          </cell>
          <cell r="F822" t="str">
            <v>SALGAR</v>
          </cell>
          <cell r="G822" t="str">
            <v>CENTRO POBLADO</v>
          </cell>
          <cell r="H822">
            <v>-74.9338427247</v>
          </cell>
          <cell r="I822">
            <v>11.0181850064</v>
          </cell>
          <cell r="K822" t="str">
            <v>MUNICIPIO</v>
          </cell>
          <cell r="L822" t="str">
            <v>AREA METROPOLITANA DE BARRANQUILLA</v>
          </cell>
        </row>
        <row r="823">
          <cell r="B823">
            <v>8573</v>
          </cell>
          <cell r="C823" t="str">
            <v>08573003</v>
          </cell>
          <cell r="D823" t="str">
            <v>ATLÁNTICO</v>
          </cell>
          <cell r="E823" t="str">
            <v>PUERTO COLOMBIA</v>
          </cell>
          <cell r="F823" t="str">
            <v>SABANILLA (MONTE CARMELO)</v>
          </cell>
          <cell r="G823" t="str">
            <v>CENTRO POBLADO</v>
          </cell>
          <cell r="H823">
            <v>-74.917616231799997</v>
          </cell>
          <cell r="I823">
            <v>11.0428463586</v>
          </cell>
          <cell r="K823" t="str">
            <v>MUNICIPIO</v>
          </cell>
          <cell r="L823" t="str">
            <v>AREA METROPOLITANA DE BARRANQUILLA</v>
          </cell>
        </row>
        <row r="824">
          <cell r="B824">
            <v>8606</v>
          </cell>
          <cell r="C824" t="str">
            <v>08606000</v>
          </cell>
          <cell r="D824" t="str">
            <v>ATLÁNTICO</v>
          </cell>
          <cell r="E824" t="str">
            <v>REPELÓN</v>
          </cell>
          <cell r="F824" t="str">
            <v>REPELÓN</v>
          </cell>
          <cell r="G824" t="str">
            <v>CABECERA MUNICIPAL</v>
          </cell>
          <cell r="H824">
            <v>-75.125481620200006</v>
          </cell>
          <cell r="I824">
            <v>10.493341666699999</v>
          </cell>
          <cell r="K824" t="str">
            <v>MUNICIPIO</v>
          </cell>
        </row>
        <row r="825">
          <cell r="B825">
            <v>8606</v>
          </cell>
          <cell r="C825" t="str">
            <v>08606001</v>
          </cell>
          <cell r="D825" t="str">
            <v>ATLÁNTICO</v>
          </cell>
          <cell r="E825" t="str">
            <v>REPELÓN</v>
          </cell>
          <cell r="F825" t="str">
            <v>ARROYO NEGRO</v>
          </cell>
          <cell r="G825" t="str">
            <v>CENTRO POBLADO</v>
          </cell>
          <cell r="H825">
            <v>-75.149894444699996</v>
          </cell>
          <cell r="I825">
            <v>10.570291939900001</v>
          </cell>
          <cell r="K825" t="str">
            <v>MUNICIPIO</v>
          </cell>
        </row>
        <row r="826">
          <cell r="B826">
            <v>8606</v>
          </cell>
          <cell r="C826" t="str">
            <v>08606002</v>
          </cell>
          <cell r="D826" t="str">
            <v>ATLÁNTICO</v>
          </cell>
          <cell r="E826" t="str">
            <v>REPELÓN</v>
          </cell>
          <cell r="F826" t="str">
            <v>CIEN PESOS</v>
          </cell>
          <cell r="G826" t="str">
            <v>CENTRO POBLADO</v>
          </cell>
          <cell r="H826">
            <v>-75.219841179100001</v>
          </cell>
          <cell r="I826">
            <v>10.538410364500001</v>
          </cell>
          <cell r="K826" t="str">
            <v>MUNICIPIO</v>
          </cell>
        </row>
        <row r="827">
          <cell r="B827">
            <v>8606</v>
          </cell>
          <cell r="C827" t="str">
            <v>08606003</v>
          </cell>
          <cell r="D827" t="str">
            <v>ATLÁNTICO</v>
          </cell>
          <cell r="E827" t="str">
            <v>REPELÓN</v>
          </cell>
          <cell r="F827" t="str">
            <v>LAS TABLAS</v>
          </cell>
          <cell r="G827" t="str">
            <v>CENTRO POBLADO</v>
          </cell>
          <cell r="H827">
            <v>-75.221858473599994</v>
          </cell>
          <cell r="I827">
            <v>10.5202722494</v>
          </cell>
          <cell r="K827" t="str">
            <v>MUNICIPIO</v>
          </cell>
        </row>
        <row r="828">
          <cell r="B828">
            <v>8606</v>
          </cell>
          <cell r="C828" t="str">
            <v>08606004</v>
          </cell>
          <cell r="D828" t="str">
            <v>ATLÁNTICO</v>
          </cell>
          <cell r="E828" t="str">
            <v>REPELÓN</v>
          </cell>
          <cell r="F828" t="str">
            <v>ROTINET</v>
          </cell>
          <cell r="G828" t="str">
            <v>CENTRO POBLADO</v>
          </cell>
          <cell r="H828">
            <v>-75.072914106200002</v>
          </cell>
          <cell r="I828">
            <v>10.5252879591</v>
          </cell>
          <cell r="K828" t="str">
            <v>MUNICIPIO</v>
          </cell>
        </row>
        <row r="829">
          <cell r="B829">
            <v>8606</v>
          </cell>
          <cell r="C829" t="str">
            <v>08606005</v>
          </cell>
          <cell r="D829" t="str">
            <v>ATLÁNTICO</v>
          </cell>
          <cell r="E829" t="str">
            <v>REPELÓN</v>
          </cell>
          <cell r="F829" t="str">
            <v>VILLA ROSA</v>
          </cell>
          <cell r="G829" t="str">
            <v>CENTRO POBLADO</v>
          </cell>
          <cell r="H829">
            <v>-75.129872897300004</v>
          </cell>
          <cell r="I829">
            <v>10.411359641600001</v>
          </cell>
          <cell r="K829" t="str">
            <v>MUNICIPIO</v>
          </cell>
        </row>
        <row r="830">
          <cell r="B830">
            <v>8606</v>
          </cell>
          <cell r="C830" t="str">
            <v>08606006</v>
          </cell>
          <cell r="D830" t="str">
            <v>ATLÁNTICO</v>
          </cell>
          <cell r="E830" t="str">
            <v>REPELÓN</v>
          </cell>
          <cell r="F830" t="str">
            <v>EL PORVENIR (LAS COMPUERTAS)</v>
          </cell>
          <cell r="G830" t="str">
            <v>CENTRO POBLADO</v>
          </cell>
          <cell r="H830">
            <v>-75.074709498299995</v>
          </cell>
          <cell r="I830">
            <v>10.4103404148</v>
          </cell>
          <cell r="K830" t="str">
            <v>MUNICIPIO</v>
          </cell>
        </row>
        <row r="831">
          <cell r="B831">
            <v>8606</v>
          </cell>
          <cell r="C831" t="str">
            <v>08606009</v>
          </cell>
          <cell r="D831" t="str">
            <v>ATLÁNTICO</v>
          </cell>
          <cell r="E831" t="str">
            <v>REPELÓN</v>
          </cell>
          <cell r="F831" t="str">
            <v>PITA</v>
          </cell>
          <cell r="G831" t="str">
            <v>CENTRO POBLADO</v>
          </cell>
          <cell r="H831">
            <v>-75.234491335800001</v>
          </cell>
          <cell r="I831">
            <v>10.521878490700001</v>
          </cell>
          <cell r="K831" t="str">
            <v>MUNICIPIO</v>
          </cell>
        </row>
        <row r="832">
          <cell r="B832">
            <v>8634</v>
          </cell>
          <cell r="C832" t="str">
            <v>08634000</v>
          </cell>
          <cell r="D832" t="str">
            <v>ATLÁNTICO</v>
          </cell>
          <cell r="E832" t="str">
            <v>SABANAGRANDE</v>
          </cell>
          <cell r="F832" t="str">
            <v>SABANAGRANDE</v>
          </cell>
          <cell r="G832" t="str">
            <v>CABECERA MUNICIPAL</v>
          </cell>
          <cell r="H832">
            <v>-74.758507205000001</v>
          </cell>
          <cell r="I832">
            <v>10.7910759492</v>
          </cell>
          <cell r="K832" t="str">
            <v>MUNICIPIO</v>
          </cell>
        </row>
        <row r="833">
          <cell r="B833">
            <v>8638</v>
          </cell>
          <cell r="C833" t="str">
            <v>08638000</v>
          </cell>
          <cell r="D833" t="str">
            <v>ATLÁNTICO</v>
          </cell>
          <cell r="E833" t="str">
            <v>SABANALARGA</v>
          </cell>
          <cell r="F833" t="str">
            <v>SABANALARGA</v>
          </cell>
          <cell r="G833" t="str">
            <v>CABECERA MUNICIPAL</v>
          </cell>
          <cell r="H833">
            <v>-74.921093680799999</v>
          </cell>
          <cell r="I833">
            <v>10.6328352305</v>
          </cell>
          <cell r="K833" t="str">
            <v>MUNICIPIO</v>
          </cell>
        </row>
        <row r="834">
          <cell r="B834">
            <v>8638</v>
          </cell>
          <cell r="C834" t="str">
            <v>08638001</v>
          </cell>
          <cell r="D834" t="str">
            <v>ATLÁNTICO</v>
          </cell>
          <cell r="E834" t="str">
            <v>SABANALARGA</v>
          </cell>
          <cell r="F834" t="str">
            <v>AGUADA DE PABLO</v>
          </cell>
          <cell r="G834" t="str">
            <v>CENTRO POBLADO</v>
          </cell>
          <cell r="H834">
            <v>-75.005706207599999</v>
          </cell>
          <cell r="I834">
            <v>10.521831171100001</v>
          </cell>
          <cell r="K834" t="str">
            <v>MUNICIPIO</v>
          </cell>
        </row>
        <row r="835">
          <cell r="B835">
            <v>8638</v>
          </cell>
          <cell r="C835" t="str">
            <v>08638002</v>
          </cell>
          <cell r="D835" t="str">
            <v>ATLÁNTICO</v>
          </cell>
          <cell r="E835" t="str">
            <v>SABANALARGA</v>
          </cell>
          <cell r="F835" t="str">
            <v>CASCAJAL</v>
          </cell>
          <cell r="G835" t="str">
            <v>CENTRO POBLADO</v>
          </cell>
          <cell r="H835">
            <v>-74.849306162700003</v>
          </cell>
          <cell r="I835">
            <v>10.5978581427</v>
          </cell>
          <cell r="K835" t="str">
            <v>MUNICIPIO</v>
          </cell>
        </row>
        <row r="836">
          <cell r="B836">
            <v>8638</v>
          </cell>
          <cell r="C836" t="str">
            <v>08638003</v>
          </cell>
          <cell r="D836" t="str">
            <v>ATLÁNTICO</v>
          </cell>
          <cell r="E836" t="str">
            <v>SABANALARGA</v>
          </cell>
          <cell r="F836" t="str">
            <v>COLOMBIA</v>
          </cell>
          <cell r="G836" t="str">
            <v>CENTRO POBLADO</v>
          </cell>
          <cell r="H836">
            <v>-75.001845959400001</v>
          </cell>
          <cell r="I836">
            <v>10.641264834999999</v>
          </cell>
          <cell r="K836" t="str">
            <v>MUNICIPIO</v>
          </cell>
        </row>
        <row r="837">
          <cell r="B837">
            <v>8638</v>
          </cell>
          <cell r="C837" t="str">
            <v>08638004</v>
          </cell>
          <cell r="D837" t="str">
            <v>ATLÁNTICO</v>
          </cell>
          <cell r="E837" t="str">
            <v>SABANALARGA</v>
          </cell>
          <cell r="F837" t="str">
            <v>ISABEL LÓPEZ</v>
          </cell>
          <cell r="G837" t="str">
            <v>CENTRO POBLADO</v>
          </cell>
          <cell r="H837">
            <v>-75.002402615500003</v>
          </cell>
          <cell r="I837">
            <v>10.675547181200001</v>
          </cell>
          <cell r="K837" t="str">
            <v>MUNICIPIO</v>
          </cell>
        </row>
        <row r="838">
          <cell r="B838">
            <v>8638</v>
          </cell>
          <cell r="C838" t="str">
            <v>08638005</v>
          </cell>
          <cell r="D838" t="str">
            <v>ATLÁNTICO</v>
          </cell>
          <cell r="E838" t="str">
            <v>SABANALARGA</v>
          </cell>
          <cell r="F838" t="str">
            <v>LA PEÑA</v>
          </cell>
          <cell r="G838" t="str">
            <v>CENTRO POBLADO</v>
          </cell>
          <cell r="H838">
            <v>-75.024114220100003</v>
          </cell>
          <cell r="I838">
            <v>10.5828959843</v>
          </cell>
          <cell r="K838" t="str">
            <v>MUNICIPIO</v>
          </cell>
        </row>
        <row r="839">
          <cell r="B839">
            <v>8638</v>
          </cell>
          <cell r="C839" t="str">
            <v>08638006</v>
          </cell>
          <cell r="D839" t="str">
            <v>ATLÁNTICO</v>
          </cell>
          <cell r="E839" t="str">
            <v>SABANALARGA</v>
          </cell>
          <cell r="F839" t="str">
            <v>MOLINERO</v>
          </cell>
          <cell r="G839" t="str">
            <v>CENTRO POBLADO</v>
          </cell>
          <cell r="H839">
            <v>-75.042466633800004</v>
          </cell>
          <cell r="I839">
            <v>10.655251328</v>
          </cell>
          <cell r="K839" t="str">
            <v>MUNICIPIO</v>
          </cell>
        </row>
        <row r="840">
          <cell r="B840">
            <v>8638</v>
          </cell>
          <cell r="C840" t="str">
            <v>08638007</v>
          </cell>
          <cell r="D840" t="str">
            <v>ATLÁNTICO</v>
          </cell>
          <cell r="E840" t="str">
            <v>SABANALARGA</v>
          </cell>
          <cell r="F840" t="str">
            <v>MIRADOR</v>
          </cell>
          <cell r="G840" t="str">
            <v>CENTRO POBLADO</v>
          </cell>
          <cell r="H840">
            <v>-74.923279567600005</v>
          </cell>
          <cell r="I840">
            <v>10.534376740600001</v>
          </cell>
          <cell r="K840" t="str">
            <v>MUNICIPIO</v>
          </cell>
        </row>
        <row r="841">
          <cell r="B841">
            <v>8638</v>
          </cell>
          <cell r="C841" t="str">
            <v>08638008</v>
          </cell>
          <cell r="D841" t="str">
            <v>ATLÁNTICO</v>
          </cell>
          <cell r="E841" t="str">
            <v>SABANALARGA</v>
          </cell>
          <cell r="F841" t="str">
            <v>GALLEGO</v>
          </cell>
          <cell r="G841" t="str">
            <v>CENTRO POBLADO</v>
          </cell>
          <cell r="H841">
            <v>-74.9197310335</v>
          </cell>
          <cell r="I841">
            <v>10.5529581442</v>
          </cell>
          <cell r="K841" t="str">
            <v>MUNICIPIO</v>
          </cell>
        </row>
        <row r="842">
          <cell r="B842">
            <v>8638</v>
          </cell>
          <cell r="C842" t="str">
            <v>08638010</v>
          </cell>
          <cell r="D842" t="str">
            <v>ATLÁNTICO</v>
          </cell>
          <cell r="E842" t="str">
            <v>SABANALARGA</v>
          </cell>
          <cell r="F842" t="str">
            <v>PATILLA</v>
          </cell>
          <cell r="G842" t="str">
            <v>CENTRO POBLADO</v>
          </cell>
          <cell r="H842">
            <v>-74.919553956100003</v>
          </cell>
          <cell r="I842">
            <v>10.5659987653</v>
          </cell>
          <cell r="K842" t="str">
            <v>MUNICIPIO</v>
          </cell>
        </row>
        <row r="843">
          <cell r="B843">
            <v>8675</v>
          </cell>
          <cell r="C843" t="str">
            <v>08675000</v>
          </cell>
          <cell r="D843" t="str">
            <v>ATLÁNTICO</v>
          </cell>
          <cell r="E843" t="str">
            <v>SANTA LUCÍA</v>
          </cell>
          <cell r="F843" t="str">
            <v>SANTA LUCÍA</v>
          </cell>
          <cell r="G843" t="str">
            <v>CABECERA MUNICIPAL</v>
          </cell>
          <cell r="H843">
            <v>-74.958971452699998</v>
          </cell>
          <cell r="I843">
            <v>10.3232732128</v>
          </cell>
          <cell r="K843" t="str">
            <v>MUNICIPIO</v>
          </cell>
        </row>
        <row r="844">
          <cell r="B844">
            <v>8675</v>
          </cell>
          <cell r="C844" t="str">
            <v>08675001</v>
          </cell>
          <cell r="D844" t="str">
            <v>ATLÁNTICO</v>
          </cell>
          <cell r="E844" t="str">
            <v>SANTA LUCÍA</v>
          </cell>
          <cell r="F844" t="str">
            <v>ALGODONAL</v>
          </cell>
          <cell r="G844" t="str">
            <v>CENTRO POBLADO</v>
          </cell>
          <cell r="H844">
            <v>-74.949434754799995</v>
          </cell>
          <cell r="I844">
            <v>10.349106362700001</v>
          </cell>
          <cell r="K844" t="str">
            <v>MUNICIPIO</v>
          </cell>
        </row>
        <row r="845">
          <cell r="B845">
            <v>8685</v>
          </cell>
          <cell r="C845" t="str">
            <v>08685000</v>
          </cell>
          <cell r="D845" t="str">
            <v>ATLÁNTICO</v>
          </cell>
          <cell r="E845" t="str">
            <v>SANTO TOMÁS</v>
          </cell>
          <cell r="F845" t="str">
            <v>SANTO TOMÁS</v>
          </cell>
          <cell r="G845" t="str">
            <v>CABECERA MUNICIPAL</v>
          </cell>
          <cell r="H845">
            <v>-74.754111858499996</v>
          </cell>
          <cell r="I845">
            <v>10.756056293</v>
          </cell>
          <cell r="K845" t="str">
            <v>MUNICIPIO</v>
          </cell>
        </row>
        <row r="846">
          <cell r="B846">
            <v>8758</v>
          </cell>
          <cell r="C846" t="str">
            <v>08758000</v>
          </cell>
          <cell r="D846" t="str">
            <v>ATLÁNTICO</v>
          </cell>
          <cell r="E846" t="str">
            <v>SOLEDAD</v>
          </cell>
          <cell r="F846" t="str">
            <v>SOLEDAD</v>
          </cell>
          <cell r="G846" t="str">
            <v>CABECERA MUNICIPAL</v>
          </cell>
          <cell r="H846">
            <v>-74.784833383999995</v>
          </cell>
          <cell r="I846">
            <v>10.910174467299999</v>
          </cell>
          <cell r="K846" t="str">
            <v>MUNICIPIO</v>
          </cell>
          <cell r="L846" t="str">
            <v>AREA METROPOLITANA DE BARRANQUILLA</v>
          </cell>
        </row>
        <row r="847">
          <cell r="B847">
            <v>8770</v>
          </cell>
          <cell r="C847" t="str">
            <v>08770000</v>
          </cell>
          <cell r="D847" t="str">
            <v>ATLÁNTICO</v>
          </cell>
          <cell r="E847" t="str">
            <v>SUAN</v>
          </cell>
          <cell r="F847" t="str">
            <v>SUAN</v>
          </cell>
          <cell r="G847" t="str">
            <v>CABECERA MUNICIPAL</v>
          </cell>
          <cell r="H847">
            <v>-74.881687480599993</v>
          </cell>
          <cell r="I847">
            <v>10.335431376000001</v>
          </cell>
          <cell r="K847" t="str">
            <v>MUNICIPIO</v>
          </cell>
        </row>
        <row r="848">
          <cell r="B848">
            <v>8832</v>
          </cell>
          <cell r="C848" t="str">
            <v>08832000</v>
          </cell>
          <cell r="D848" t="str">
            <v>ATLÁNTICO</v>
          </cell>
          <cell r="E848" t="str">
            <v>TUBARÁ</v>
          </cell>
          <cell r="F848" t="str">
            <v>TUBARÁ</v>
          </cell>
          <cell r="G848" t="str">
            <v>CABECERA MUNICIPAL</v>
          </cell>
          <cell r="H848">
            <v>-74.978679472099998</v>
          </cell>
          <cell r="I848">
            <v>10.873647738000001</v>
          </cell>
          <cell r="K848" t="str">
            <v>MUNICIPIO</v>
          </cell>
        </row>
        <row r="849">
          <cell r="B849">
            <v>8832</v>
          </cell>
          <cell r="C849" t="str">
            <v>08832001</v>
          </cell>
          <cell r="D849" t="str">
            <v>ATLÁNTICO</v>
          </cell>
          <cell r="E849" t="str">
            <v>TUBARÁ</v>
          </cell>
          <cell r="F849" t="str">
            <v>CUATRO BOCAS</v>
          </cell>
          <cell r="G849" t="str">
            <v>CENTRO POBLADO</v>
          </cell>
          <cell r="H849">
            <v>-74.942862759299999</v>
          </cell>
          <cell r="I849">
            <v>10.922445037599999</v>
          </cell>
          <cell r="K849" t="str">
            <v>MUNICIPIO</v>
          </cell>
        </row>
        <row r="850">
          <cell r="B850">
            <v>8832</v>
          </cell>
          <cell r="C850" t="str">
            <v>08832002</v>
          </cell>
          <cell r="D850" t="str">
            <v>ATLÁNTICO</v>
          </cell>
          <cell r="E850" t="str">
            <v>TUBARÁ</v>
          </cell>
          <cell r="F850" t="str">
            <v>EL MORRO</v>
          </cell>
          <cell r="G850" t="str">
            <v>CENTRO POBLADO</v>
          </cell>
          <cell r="H850">
            <v>-75.006505869500003</v>
          </cell>
          <cell r="I850">
            <v>10.942330648800001</v>
          </cell>
          <cell r="K850" t="str">
            <v>MUNICIPIO</v>
          </cell>
        </row>
        <row r="851">
          <cell r="B851">
            <v>8832</v>
          </cell>
          <cell r="C851" t="str">
            <v>08832003</v>
          </cell>
          <cell r="D851" t="str">
            <v>ATLÁNTICO</v>
          </cell>
          <cell r="E851" t="str">
            <v>TUBARÁ</v>
          </cell>
          <cell r="F851" t="str">
            <v>GUAIMARAL</v>
          </cell>
          <cell r="G851" t="str">
            <v>CENTRO POBLADO</v>
          </cell>
          <cell r="H851">
            <v>-74.939716245499994</v>
          </cell>
          <cell r="I851">
            <v>10.873641749400001</v>
          </cell>
          <cell r="K851" t="str">
            <v>MUNICIPIO</v>
          </cell>
        </row>
        <row r="852">
          <cell r="B852">
            <v>8832</v>
          </cell>
          <cell r="C852" t="str">
            <v>08832004</v>
          </cell>
          <cell r="D852" t="str">
            <v>ATLÁNTICO</v>
          </cell>
          <cell r="E852" t="str">
            <v>TUBARÁ</v>
          </cell>
          <cell r="F852" t="str">
            <v>JUARUCO</v>
          </cell>
          <cell r="G852" t="str">
            <v>CENTRO POBLADO</v>
          </cell>
          <cell r="H852">
            <v>-74.984598586800004</v>
          </cell>
          <cell r="I852">
            <v>10.929301219799999</v>
          </cell>
          <cell r="K852" t="str">
            <v>MUNICIPIO</v>
          </cell>
        </row>
        <row r="853">
          <cell r="B853">
            <v>8832</v>
          </cell>
          <cell r="C853" t="str">
            <v>08832007</v>
          </cell>
          <cell r="D853" t="str">
            <v>ATLÁNTICO</v>
          </cell>
          <cell r="E853" t="str">
            <v>TUBARÁ</v>
          </cell>
          <cell r="F853" t="str">
            <v>CORRAL DE SAN LUIS</v>
          </cell>
          <cell r="G853" t="str">
            <v>CENTRO POBLADO</v>
          </cell>
          <cell r="H853">
            <v>-75.002631679100006</v>
          </cell>
          <cell r="I853">
            <v>10.8944186238</v>
          </cell>
          <cell r="K853" t="str">
            <v>MUNICIPIO</v>
          </cell>
        </row>
        <row r="854">
          <cell r="B854">
            <v>8832</v>
          </cell>
          <cell r="C854" t="str">
            <v>08832010</v>
          </cell>
          <cell r="D854" t="str">
            <v>ATLÁNTICO</v>
          </cell>
          <cell r="E854" t="str">
            <v>TUBARÁ</v>
          </cell>
          <cell r="F854" t="str">
            <v>PLAYA MENDOZA</v>
          </cell>
          <cell r="G854" t="str">
            <v>CENTRO POBLADO</v>
          </cell>
          <cell r="H854">
            <v>-75.038204542499997</v>
          </cell>
          <cell r="I854">
            <v>10.9020383583</v>
          </cell>
          <cell r="K854" t="str">
            <v>MUNICIPIO</v>
          </cell>
        </row>
        <row r="855">
          <cell r="B855">
            <v>8832</v>
          </cell>
          <cell r="C855" t="str">
            <v>08832011</v>
          </cell>
          <cell r="D855" t="str">
            <v>ATLÁNTICO</v>
          </cell>
          <cell r="E855" t="str">
            <v>TUBARÁ</v>
          </cell>
          <cell r="F855" t="str">
            <v>PLAYAS DE EDRIMÁN</v>
          </cell>
          <cell r="G855" t="str">
            <v>CENTRO POBLADO</v>
          </cell>
          <cell r="H855">
            <v>-75.067645998200007</v>
          </cell>
          <cell r="I855">
            <v>10.886094140999999</v>
          </cell>
          <cell r="K855" t="str">
            <v>MUNICIPIO</v>
          </cell>
        </row>
        <row r="856">
          <cell r="B856">
            <v>8832</v>
          </cell>
          <cell r="C856" t="str">
            <v>08832012</v>
          </cell>
          <cell r="D856" t="str">
            <v>ATLÁNTICO</v>
          </cell>
          <cell r="E856" t="str">
            <v>TUBARÁ</v>
          </cell>
          <cell r="F856" t="str">
            <v>VILLAS DE PALMARITO</v>
          </cell>
          <cell r="G856" t="str">
            <v>CENTRO POBLADO</v>
          </cell>
          <cell r="H856">
            <v>-75.052789951600005</v>
          </cell>
          <cell r="I856">
            <v>10.8894175416</v>
          </cell>
          <cell r="K856" t="str">
            <v>MUNICIPIO</v>
          </cell>
        </row>
        <row r="857">
          <cell r="B857">
            <v>8832</v>
          </cell>
          <cell r="C857" t="str">
            <v>08832013</v>
          </cell>
          <cell r="D857" t="str">
            <v>ATLÁNTICO</v>
          </cell>
          <cell r="E857" t="str">
            <v>TUBARÁ</v>
          </cell>
          <cell r="F857" t="str">
            <v>NUEVA ESPERANZA</v>
          </cell>
          <cell r="G857" t="str">
            <v>CENTRO POBLADO</v>
          </cell>
          <cell r="H857">
            <v>-75.045537150399994</v>
          </cell>
          <cell r="I857">
            <v>10.890953445099999</v>
          </cell>
          <cell r="K857" t="str">
            <v>MUNICIPIO</v>
          </cell>
        </row>
        <row r="858">
          <cell r="B858">
            <v>8832</v>
          </cell>
          <cell r="C858" t="str">
            <v>08832014</v>
          </cell>
          <cell r="D858" t="str">
            <v>ATLÁNTICO</v>
          </cell>
          <cell r="E858" t="str">
            <v>TUBARÁ</v>
          </cell>
          <cell r="F858" t="str">
            <v>PUERTO CAIMÁN</v>
          </cell>
          <cell r="G858" t="str">
            <v>CENTRO POBLADO</v>
          </cell>
          <cell r="H858">
            <v>-75.0301438507</v>
          </cell>
          <cell r="I858">
            <v>10.9139479677</v>
          </cell>
          <cell r="K858" t="str">
            <v>MUNICIPIO</v>
          </cell>
        </row>
        <row r="859">
          <cell r="B859">
            <v>8849</v>
          </cell>
          <cell r="C859" t="str">
            <v>08849000</v>
          </cell>
          <cell r="D859" t="str">
            <v>ATLÁNTICO</v>
          </cell>
          <cell r="E859" t="str">
            <v>USIACURÍ</v>
          </cell>
          <cell r="F859" t="str">
            <v>USIACURÍ</v>
          </cell>
          <cell r="G859" t="str">
            <v>CABECERA MUNICIPAL</v>
          </cell>
          <cell r="H859">
            <v>-74.9769826088</v>
          </cell>
          <cell r="I859">
            <v>10.742978194399999</v>
          </cell>
          <cell r="K859" t="str">
            <v>MUNICIPIO</v>
          </cell>
        </row>
        <row r="860">
          <cell r="B860">
            <v>11001</v>
          </cell>
          <cell r="C860" t="str">
            <v>11001000</v>
          </cell>
          <cell r="D860" t="str">
            <v>BOGOTÁ, D. C.</v>
          </cell>
          <cell r="E860" t="str">
            <v>BOGOTÁ, D.C.</v>
          </cell>
          <cell r="F860" t="str">
            <v>BOGOTÁ, DISTRITO CAPITAL</v>
          </cell>
          <cell r="G860" t="str">
            <v>CABECERA MUNICIPAL</v>
          </cell>
          <cell r="H860">
            <v>-74.107359003200003</v>
          </cell>
          <cell r="I860">
            <v>4.6501730302600004</v>
          </cell>
          <cell r="J860" t="str">
            <v>BOGOTÁ, DISTRITO CAPITAL.</v>
          </cell>
          <cell r="K860" t="str">
            <v>MUNICIPIO</v>
          </cell>
        </row>
        <row r="861">
          <cell r="B861">
            <v>11001</v>
          </cell>
          <cell r="C861" t="str">
            <v>11001002</v>
          </cell>
          <cell r="D861" t="str">
            <v>BOGOTÁ, D. C.</v>
          </cell>
          <cell r="E861" t="str">
            <v>BOGOTÁ, D.C.</v>
          </cell>
          <cell r="F861" t="str">
            <v>NAZARETH</v>
          </cell>
          <cell r="G861" t="str">
            <v>CENTRO POBLADO</v>
          </cell>
          <cell r="H861">
            <v>-74.147172116099995</v>
          </cell>
          <cell r="I861">
            <v>4.1724963340399999</v>
          </cell>
          <cell r="J861" t="str">
            <v>BOGOTÁ, DISTRITO CAPITAL.</v>
          </cell>
          <cell r="K861" t="str">
            <v>MUNICIPIO</v>
          </cell>
        </row>
        <row r="862">
          <cell r="B862">
            <v>11001</v>
          </cell>
          <cell r="C862" t="str">
            <v>11001007</v>
          </cell>
          <cell r="D862" t="str">
            <v>BOGOTÁ, D. C.</v>
          </cell>
          <cell r="E862" t="str">
            <v>BOGOTÁ, D.C.</v>
          </cell>
          <cell r="F862" t="str">
            <v>PASQUILLA</v>
          </cell>
          <cell r="G862" t="str">
            <v>CENTRO POBLADO</v>
          </cell>
          <cell r="H862">
            <v>-74.1562512884</v>
          </cell>
          <cell r="I862">
            <v>4.4443481154700004</v>
          </cell>
          <cell r="J862" t="str">
            <v>BOGOTÁ, DISTRITO CAPITAL.</v>
          </cell>
          <cell r="K862" t="str">
            <v>MUNICIPIO</v>
          </cell>
        </row>
        <row r="863">
          <cell r="B863">
            <v>11001</v>
          </cell>
          <cell r="C863" t="str">
            <v>11001008</v>
          </cell>
          <cell r="D863" t="str">
            <v>BOGOTÁ, D. C.</v>
          </cell>
          <cell r="E863" t="str">
            <v>BOGOTÁ, D.C.</v>
          </cell>
          <cell r="F863" t="str">
            <v>SAN JUAN</v>
          </cell>
          <cell r="G863" t="str">
            <v>CENTRO POBLADO</v>
          </cell>
          <cell r="H863">
            <v>-74.316856267199995</v>
          </cell>
          <cell r="I863">
            <v>4.0280785971500004</v>
          </cell>
          <cell r="J863" t="str">
            <v>BOGOTÁ, DISTRITO CAPITAL.</v>
          </cell>
          <cell r="K863" t="str">
            <v>MUNICIPIO</v>
          </cell>
        </row>
        <row r="864">
          <cell r="B864">
            <v>11001</v>
          </cell>
          <cell r="C864" t="str">
            <v>11001009</v>
          </cell>
          <cell r="D864" t="str">
            <v>BOGOTÁ, D. C.</v>
          </cell>
          <cell r="E864" t="str">
            <v>BOGOTÁ, D.C.</v>
          </cell>
          <cell r="F864" t="str">
            <v>BETANIA</v>
          </cell>
          <cell r="G864" t="str">
            <v>CENTRO POBLADO</v>
          </cell>
          <cell r="H864">
            <v>-74.146001757299999</v>
          </cell>
          <cell r="I864">
            <v>4.2180585726500004</v>
          </cell>
          <cell r="J864" t="str">
            <v>BOGOTÁ, DISTRITO CAPITAL.</v>
          </cell>
          <cell r="K864" t="str">
            <v>MUNICIPIO</v>
          </cell>
        </row>
        <row r="865">
          <cell r="B865">
            <v>11001</v>
          </cell>
          <cell r="C865" t="str">
            <v>11001010</v>
          </cell>
          <cell r="D865" t="str">
            <v>BOGOTÁ, D. C.</v>
          </cell>
          <cell r="E865" t="str">
            <v>BOGOTÁ, D.C.</v>
          </cell>
          <cell r="F865" t="str">
            <v>LA UNIÓN</v>
          </cell>
          <cell r="G865" t="str">
            <v>CENTRO POBLADO</v>
          </cell>
          <cell r="H865">
            <v>-74.363508944599999</v>
          </cell>
          <cell r="I865">
            <v>3.9853678236699999</v>
          </cell>
          <cell r="J865" t="str">
            <v>BOGOTÁ, DISTRITO CAPITAL.</v>
          </cell>
          <cell r="K865" t="str">
            <v>MUNICIPIO</v>
          </cell>
        </row>
        <row r="866">
          <cell r="B866">
            <v>11001</v>
          </cell>
          <cell r="C866" t="str">
            <v>11001011</v>
          </cell>
          <cell r="D866" t="str">
            <v>BOGOTÁ, D. C.</v>
          </cell>
          <cell r="E866" t="str">
            <v>BOGOTÁ, D.C.</v>
          </cell>
          <cell r="F866" t="str">
            <v>MOCHUELO ALTO</v>
          </cell>
          <cell r="G866" t="str">
            <v>CENTRO POBLADO</v>
          </cell>
          <cell r="H866">
            <v>-74.148272081399995</v>
          </cell>
          <cell r="I866">
            <v>4.48899765012</v>
          </cell>
          <cell r="J866" t="str">
            <v>BOGOTÁ, DISTRITO CAPITAL.</v>
          </cell>
          <cell r="K866" t="str">
            <v>MUNICIPIO</v>
          </cell>
        </row>
        <row r="867">
          <cell r="B867">
            <v>11001</v>
          </cell>
          <cell r="C867" t="str">
            <v>11001012</v>
          </cell>
          <cell r="D867" t="str">
            <v>BOGOTÁ, D. C.</v>
          </cell>
          <cell r="E867" t="str">
            <v>BOGOTÁ, D.C.</v>
          </cell>
          <cell r="F867" t="str">
            <v>CHORRILLOS</v>
          </cell>
          <cell r="G867" t="str">
            <v>CENTRO POBLADO</v>
          </cell>
          <cell r="H867">
            <v>-74.095358365300001</v>
          </cell>
          <cell r="I867">
            <v>4.78125758937</v>
          </cell>
          <cell r="J867" t="str">
            <v>BOGOTÁ, DISTRITO CAPITAL.</v>
          </cell>
          <cell r="K867" t="str">
            <v>MUNICIPIO</v>
          </cell>
        </row>
        <row r="868">
          <cell r="B868">
            <v>11001</v>
          </cell>
          <cell r="C868" t="str">
            <v>11001013</v>
          </cell>
          <cell r="D868" t="str">
            <v>BOGOTÁ, D. C.</v>
          </cell>
          <cell r="E868" t="str">
            <v>BOGOTÁ, D.C.</v>
          </cell>
          <cell r="F868" t="str">
            <v>EL DESTINO</v>
          </cell>
          <cell r="G868" t="str">
            <v>CENTRO POBLADO</v>
          </cell>
          <cell r="H868">
            <v>-74.138352033999993</v>
          </cell>
          <cell r="I868">
            <v>4.4090108915400004</v>
          </cell>
          <cell r="J868" t="str">
            <v>BOGOTÁ, DISTRITO CAPITAL.</v>
          </cell>
          <cell r="K868" t="str">
            <v>MUNICIPIO</v>
          </cell>
        </row>
        <row r="869">
          <cell r="B869">
            <v>11001</v>
          </cell>
          <cell r="C869" t="str">
            <v>11001014</v>
          </cell>
          <cell r="D869" t="str">
            <v>BOGOTÁ, D. C.</v>
          </cell>
          <cell r="E869" t="str">
            <v>BOGOTÁ, D.C.</v>
          </cell>
          <cell r="F869" t="str">
            <v>NUEVA GRANADA</v>
          </cell>
          <cell r="G869" t="str">
            <v>CENTRO POBLADO</v>
          </cell>
          <cell r="H869">
            <v>-74.359372858200004</v>
          </cell>
          <cell r="I869">
            <v>3.8904373525999998</v>
          </cell>
          <cell r="J869" t="str">
            <v>BOGOTÁ, DISTRITO CAPITAL.</v>
          </cell>
          <cell r="K869" t="str">
            <v>MUNICIPIO</v>
          </cell>
        </row>
        <row r="870">
          <cell r="B870">
            <v>11001</v>
          </cell>
          <cell r="C870" t="str">
            <v>11001015</v>
          </cell>
          <cell r="D870" t="str">
            <v>BOGOTÁ, D. C.</v>
          </cell>
          <cell r="E870" t="str">
            <v>BOGOTÁ, D.C.</v>
          </cell>
          <cell r="F870" t="str">
            <v>QUIBA BAJO</v>
          </cell>
          <cell r="G870" t="str">
            <v>CENTRO POBLADO</v>
          </cell>
          <cell r="H870">
            <v>-74.167560318</v>
          </cell>
          <cell r="I870">
            <v>4.52732041371</v>
          </cell>
          <cell r="J870" t="str">
            <v>BOGOTÁ, DISTRITO CAPITAL.</v>
          </cell>
          <cell r="K870" t="str">
            <v>MUNICIPIO</v>
          </cell>
        </row>
        <row r="871">
          <cell r="B871">
            <v>11001</v>
          </cell>
          <cell r="C871" t="str">
            <v>11001016</v>
          </cell>
          <cell r="D871" t="str">
            <v>BOGOTÁ, D. C.</v>
          </cell>
          <cell r="E871" t="str">
            <v>BOGOTÁ, D.C.</v>
          </cell>
          <cell r="F871" t="str">
            <v>SANTO DOMINGO</v>
          </cell>
          <cell r="G871" t="str">
            <v>CENTRO POBLADO</v>
          </cell>
          <cell r="H871">
            <v>-74.364027410000006</v>
          </cell>
          <cell r="I871">
            <v>3.9857701730000001</v>
          </cell>
          <cell r="J871" t="str">
            <v>BOGOTÁ, DISTRITO CAPITAL.</v>
          </cell>
          <cell r="K871" t="str">
            <v>MUNICIPIO</v>
          </cell>
        </row>
        <row r="872">
          <cell r="B872">
            <v>11001</v>
          </cell>
          <cell r="C872" t="str">
            <v>11001017</v>
          </cell>
          <cell r="D872" t="str">
            <v>BOGOTÁ, D. C.</v>
          </cell>
          <cell r="E872" t="str">
            <v>BOGOTÁ, D.C.</v>
          </cell>
          <cell r="F872" t="str">
            <v>TIERRA NUEVA</v>
          </cell>
          <cell r="G872" t="str">
            <v>CENTRO POBLADO</v>
          </cell>
          <cell r="H872">
            <v>-74.168605210999999</v>
          </cell>
          <cell r="I872">
            <v>4.5376015250000004</v>
          </cell>
          <cell r="J872" t="str">
            <v>BOGOTÁ, DISTRITO CAPITAL.</v>
          </cell>
          <cell r="K872" t="str">
            <v>MUNICIPIO</v>
          </cell>
        </row>
        <row r="873">
          <cell r="B873">
            <v>13001</v>
          </cell>
          <cell r="C873" t="str">
            <v>13001000</v>
          </cell>
          <cell r="D873" t="str">
            <v>BOLÍVAR</v>
          </cell>
          <cell r="E873" t="str">
            <v>CARTAGENA DE INDIAS</v>
          </cell>
          <cell r="F873" t="str">
            <v>CARTAGENA DE INDIAS, DISTRITO TURÍSTICO Y CULTURAL</v>
          </cell>
          <cell r="G873" t="str">
            <v>CABECERA MUNICIPAL</v>
          </cell>
          <cell r="H873">
            <v>-75.496431028000003</v>
          </cell>
          <cell r="I873">
            <v>10.384985522599999</v>
          </cell>
          <cell r="J873" t="str">
            <v>CARTAGENA DE INDIAS, DISTRITO TURÍSTICO, HISTÓRICO Y CULTURAL.</v>
          </cell>
          <cell r="K873" t="str">
            <v>MUNICIPIO</v>
          </cell>
        </row>
        <row r="874">
          <cell r="B874">
            <v>13001</v>
          </cell>
          <cell r="C874" t="str">
            <v>13001001</v>
          </cell>
          <cell r="D874" t="str">
            <v>BOLÍVAR</v>
          </cell>
          <cell r="E874" t="str">
            <v>CARTAGENA DE INDIAS</v>
          </cell>
          <cell r="F874" t="str">
            <v>ARROYO DE PIEDRA</v>
          </cell>
          <cell r="G874" t="str">
            <v>CENTRO POBLADO</v>
          </cell>
          <cell r="H874">
            <v>-75.447405090999993</v>
          </cell>
          <cell r="I874">
            <v>10.6087269524</v>
          </cell>
          <cell r="J874" t="str">
            <v>CARTAGENA DE INDIAS, DISTRITO TURÍSTICO, HISTÓRICO Y CULTURAL.</v>
          </cell>
          <cell r="K874" t="str">
            <v>MUNICIPIO</v>
          </cell>
        </row>
        <row r="875">
          <cell r="B875">
            <v>13001</v>
          </cell>
          <cell r="C875" t="str">
            <v>13001002</v>
          </cell>
          <cell r="D875" t="str">
            <v>BOLÍVAR</v>
          </cell>
          <cell r="E875" t="str">
            <v>CARTAGENA DE INDIAS</v>
          </cell>
          <cell r="F875" t="str">
            <v>ARROYO GRANDE</v>
          </cell>
          <cell r="G875" t="str">
            <v>CENTRO POBLADO</v>
          </cell>
          <cell r="H875">
            <v>-75.347673878699993</v>
          </cell>
          <cell r="I875">
            <v>10.6562419501</v>
          </cell>
          <cell r="J875" t="str">
            <v>CARTAGENA DE INDIAS, DISTRITO TURÍSTICO, HISTÓRICO Y CULTURAL.</v>
          </cell>
          <cell r="K875" t="str">
            <v>MUNICIPIO</v>
          </cell>
        </row>
        <row r="876">
          <cell r="B876">
            <v>13001</v>
          </cell>
          <cell r="C876" t="str">
            <v>13001003</v>
          </cell>
          <cell r="D876" t="str">
            <v>BOLÍVAR</v>
          </cell>
          <cell r="E876" t="str">
            <v>CARTAGENA DE INDIAS</v>
          </cell>
          <cell r="F876" t="str">
            <v>BARÚ</v>
          </cell>
          <cell r="G876" t="str">
            <v>CENTRO POBLADO</v>
          </cell>
          <cell r="H876">
            <v>-75.683477381700001</v>
          </cell>
          <cell r="I876">
            <v>10.1424634758</v>
          </cell>
          <cell r="J876" t="str">
            <v>CARTAGENA DE INDIAS, DISTRITO TURÍSTICO, HISTÓRICO Y CULTURAL.</v>
          </cell>
          <cell r="K876" t="str">
            <v>MUNICIPIO</v>
          </cell>
        </row>
        <row r="877">
          <cell r="B877">
            <v>13001</v>
          </cell>
          <cell r="C877" t="str">
            <v>13001004</v>
          </cell>
          <cell r="D877" t="str">
            <v>BOLÍVAR</v>
          </cell>
          <cell r="E877" t="str">
            <v>CARTAGENA DE INDIAS</v>
          </cell>
          <cell r="F877" t="str">
            <v>BAYUNCA</v>
          </cell>
          <cell r="G877" t="str">
            <v>CENTRO POBLADO</v>
          </cell>
          <cell r="H877">
            <v>-75.399505723900006</v>
          </cell>
          <cell r="I877">
            <v>10.533509465</v>
          </cell>
          <cell r="J877" t="str">
            <v>CARTAGENA DE INDIAS, DISTRITO TURÍSTICO, HISTÓRICO Y CULTURAL.</v>
          </cell>
          <cell r="K877" t="str">
            <v>MUNICIPIO</v>
          </cell>
        </row>
        <row r="878">
          <cell r="B878">
            <v>13001</v>
          </cell>
          <cell r="C878" t="str">
            <v>13001005</v>
          </cell>
          <cell r="D878" t="str">
            <v>BOLÍVAR</v>
          </cell>
          <cell r="E878" t="str">
            <v>CARTAGENA DE INDIAS</v>
          </cell>
          <cell r="F878" t="str">
            <v>BOCACHICA</v>
          </cell>
          <cell r="G878" t="str">
            <v>CENTRO POBLADO</v>
          </cell>
          <cell r="H878">
            <v>-75.582687625999995</v>
          </cell>
          <cell r="I878">
            <v>10.3216524312</v>
          </cell>
          <cell r="J878" t="str">
            <v>CARTAGENA DE INDIAS, DISTRITO TURÍSTICO, HISTÓRICO Y CULTURAL.</v>
          </cell>
          <cell r="K878" t="str">
            <v>MUNICIPIO</v>
          </cell>
        </row>
        <row r="879">
          <cell r="B879">
            <v>13001</v>
          </cell>
          <cell r="C879" t="str">
            <v>13001006</v>
          </cell>
          <cell r="D879" t="str">
            <v>BOLÍVAR</v>
          </cell>
          <cell r="E879" t="str">
            <v>CARTAGENA DE INDIAS</v>
          </cell>
          <cell r="F879" t="str">
            <v>CAÑO DEL ORO</v>
          </cell>
          <cell r="G879" t="str">
            <v>CENTRO POBLADO</v>
          </cell>
          <cell r="H879">
            <v>-75.543666094599999</v>
          </cell>
          <cell r="I879">
            <v>10.342511028900001</v>
          </cell>
          <cell r="J879" t="str">
            <v>CARTAGENA DE INDIAS, DISTRITO TURÍSTICO, HISTÓRICO Y CULTURAL.</v>
          </cell>
          <cell r="K879" t="str">
            <v>MUNICIPIO</v>
          </cell>
        </row>
        <row r="880">
          <cell r="B880">
            <v>13001</v>
          </cell>
          <cell r="C880" t="str">
            <v>13001007</v>
          </cell>
          <cell r="D880" t="str">
            <v>BOLÍVAR</v>
          </cell>
          <cell r="E880" t="str">
            <v>CARTAGENA DE INDIAS</v>
          </cell>
          <cell r="F880" t="str">
            <v>ISLA FUERTE</v>
          </cell>
          <cell r="G880" t="str">
            <v>CENTRO POBLADO</v>
          </cell>
          <cell r="H880">
            <v>-76.178394043799997</v>
          </cell>
          <cell r="I880">
            <v>9.3816179484099997</v>
          </cell>
          <cell r="J880" t="str">
            <v>CARTAGENA DE INDIAS, DISTRITO TURÍSTICO, HISTÓRICO Y CULTURAL.</v>
          </cell>
          <cell r="K880" t="str">
            <v>MUNICIPIO</v>
          </cell>
        </row>
        <row r="881">
          <cell r="B881">
            <v>13001</v>
          </cell>
          <cell r="C881" t="str">
            <v>13001008</v>
          </cell>
          <cell r="D881" t="str">
            <v>BOLÍVAR</v>
          </cell>
          <cell r="E881" t="str">
            <v>CARTAGENA DE INDIAS</v>
          </cell>
          <cell r="F881" t="str">
            <v>LA BOQUILLA</v>
          </cell>
          <cell r="G881" t="str">
            <v>CENTRO POBLADO</v>
          </cell>
          <cell r="H881">
            <v>-75.492565475600003</v>
          </cell>
          <cell r="I881">
            <v>10.480822913100001</v>
          </cell>
          <cell r="J881" t="str">
            <v>CARTAGENA DE INDIAS, DISTRITO TURÍSTICO, HISTÓRICO Y CULTURAL.</v>
          </cell>
          <cell r="K881" t="str">
            <v>MUNICIPIO</v>
          </cell>
        </row>
        <row r="882">
          <cell r="B882">
            <v>13001</v>
          </cell>
          <cell r="C882" t="str">
            <v>13001009</v>
          </cell>
          <cell r="D882" t="str">
            <v>BOLÍVAR</v>
          </cell>
          <cell r="E882" t="str">
            <v>CARTAGENA DE INDIAS</v>
          </cell>
          <cell r="F882" t="str">
            <v>PASACABALLOS</v>
          </cell>
          <cell r="G882" t="str">
            <v>CENTRO POBLADO</v>
          </cell>
          <cell r="H882">
            <v>-75.515915015499999</v>
          </cell>
          <cell r="I882">
            <v>10.2835895672</v>
          </cell>
          <cell r="J882" t="str">
            <v>CARTAGENA DE INDIAS, DISTRITO TURÍSTICO, HISTÓRICO Y CULTURAL.</v>
          </cell>
          <cell r="K882" t="str">
            <v>MUNICIPIO</v>
          </cell>
        </row>
        <row r="883">
          <cell r="B883">
            <v>13001</v>
          </cell>
          <cell r="C883" t="str">
            <v>13001010</v>
          </cell>
          <cell r="D883" t="str">
            <v>BOLÍVAR</v>
          </cell>
          <cell r="E883" t="str">
            <v>CARTAGENA DE INDIAS</v>
          </cell>
          <cell r="F883" t="str">
            <v>PUNTA CANOA</v>
          </cell>
          <cell r="G883" t="str">
            <v>CENTRO POBLADO</v>
          </cell>
          <cell r="H883">
            <v>-75.5003051769</v>
          </cell>
          <cell r="I883">
            <v>10.5568975246</v>
          </cell>
          <cell r="J883" t="str">
            <v>CARTAGENA DE INDIAS, DISTRITO TURÍSTICO, HISTÓRICO Y CULTURAL.</v>
          </cell>
          <cell r="K883" t="str">
            <v>MUNICIPIO</v>
          </cell>
        </row>
        <row r="884">
          <cell r="B884">
            <v>13001</v>
          </cell>
          <cell r="C884" t="str">
            <v>13001012</v>
          </cell>
          <cell r="D884" t="str">
            <v>BOLÍVAR</v>
          </cell>
          <cell r="E884" t="str">
            <v>CARTAGENA DE INDIAS</v>
          </cell>
          <cell r="F884" t="str">
            <v>SANTA ANA</v>
          </cell>
          <cell r="G884" t="str">
            <v>CENTRO POBLADO</v>
          </cell>
          <cell r="H884">
            <v>-75.555527586699995</v>
          </cell>
          <cell r="I884">
            <v>10.239022191</v>
          </cell>
          <cell r="J884" t="str">
            <v>CARTAGENA DE INDIAS, DISTRITO TURÍSTICO, HISTÓRICO Y CULTURAL.</v>
          </cell>
          <cell r="K884" t="str">
            <v>MUNICIPIO</v>
          </cell>
        </row>
        <row r="885">
          <cell r="B885">
            <v>13001</v>
          </cell>
          <cell r="C885" t="str">
            <v>13001013</v>
          </cell>
          <cell r="D885" t="str">
            <v>BOLÍVAR</v>
          </cell>
          <cell r="E885" t="str">
            <v>CARTAGENA DE INDIAS</v>
          </cell>
          <cell r="F885" t="str">
            <v>TIERRA BOMBA</v>
          </cell>
          <cell r="G885" t="str">
            <v>CENTRO POBLADO</v>
          </cell>
          <cell r="H885">
            <v>-75.574549861400001</v>
          </cell>
          <cell r="I885">
            <v>10.3773009668</v>
          </cell>
          <cell r="J885" t="str">
            <v>CARTAGENA DE INDIAS, DISTRITO TURÍSTICO, HISTÓRICO Y CULTURAL.</v>
          </cell>
          <cell r="K885" t="str">
            <v>MUNICIPIO</v>
          </cell>
        </row>
        <row r="886">
          <cell r="B886">
            <v>13001</v>
          </cell>
          <cell r="C886" t="str">
            <v>13001014</v>
          </cell>
          <cell r="D886" t="str">
            <v>BOLÍVAR</v>
          </cell>
          <cell r="E886" t="str">
            <v>CARTAGENA DE INDIAS</v>
          </cell>
          <cell r="F886" t="str">
            <v>PUNTA ARENA</v>
          </cell>
          <cell r="G886" t="str">
            <v>CENTRO POBLADO</v>
          </cell>
          <cell r="H886">
            <v>-75.547219914099998</v>
          </cell>
          <cell r="I886">
            <v>10.363459536200001</v>
          </cell>
          <cell r="J886" t="str">
            <v>CARTAGENA DE INDIAS, DISTRITO TURÍSTICO, HISTÓRICO Y CULTURAL.</v>
          </cell>
          <cell r="K886" t="str">
            <v>MUNICIPIO</v>
          </cell>
        </row>
        <row r="887">
          <cell r="B887">
            <v>13001</v>
          </cell>
          <cell r="C887" t="str">
            <v>13001015</v>
          </cell>
          <cell r="D887" t="str">
            <v>BOLÍVAR</v>
          </cell>
          <cell r="E887" t="str">
            <v>CARTAGENA DE INDIAS</v>
          </cell>
          <cell r="F887" t="str">
            <v>ARARCA</v>
          </cell>
          <cell r="G887" t="str">
            <v>CENTRO POBLADO</v>
          </cell>
          <cell r="H887">
            <v>-75.555144905399999</v>
          </cell>
          <cell r="I887">
            <v>10.2611922817</v>
          </cell>
          <cell r="J887" t="str">
            <v>CARTAGENA DE INDIAS, DISTRITO TURÍSTICO, HISTÓRICO Y CULTURAL.</v>
          </cell>
          <cell r="K887" t="str">
            <v>MUNICIPIO</v>
          </cell>
        </row>
        <row r="888">
          <cell r="B888">
            <v>13001</v>
          </cell>
          <cell r="C888" t="str">
            <v>13001016</v>
          </cell>
          <cell r="D888" t="str">
            <v>BOLÍVAR</v>
          </cell>
          <cell r="E888" t="str">
            <v>CARTAGENA DE INDIAS</v>
          </cell>
          <cell r="F888" t="str">
            <v>LETICIA</v>
          </cell>
          <cell r="G888" t="str">
            <v>CENTRO POBLADO</v>
          </cell>
          <cell r="H888">
            <v>-75.511825298100007</v>
          </cell>
          <cell r="I888">
            <v>10.1820963025</v>
          </cell>
          <cell r="J888" t="str">
            <v>CARTAGENA DE INDIAS, DISTRITO TURÍSTICO, HISTÓRICO Y CULTURAL.</v>
          </cell>
          <cell r="K888" t="str">
            <v>MUNICIPIO</v>
          </cell>
        </row>
        <row r="889">
          <cell r="B889">
            <v>13001</v>
          </cell>
          <cell r="C889" t="str">
            <v>13001017</v>
          </cell>
          <cell r="D889" t="str">
            <v>BOLÍVAR</v>
          </cell>
          <cell r="E889" t="str">
            <v>CARTAGENA DE INDIAS</v>
          </cell>
          <cell r="F889" t="str">
            <v>SANTA CRUZ DEL ISLOTE (ARCHIPIÉLAGO DE SAN BERNARDO)</v>
          </cell>
          <cell r="G889" t="str">
            <v>CENTRO POBLADO</v>
          </cell>
          <cell r="H889">
            <v>-75.859074990699995</v>
          </cell>
          <cell r="I889">
            <v>9.7859355279999996</v>
          </cell>
          <cell r="J889" t="str">
            <v>CARTAGENA DE INDIAS, DISTRITO TURÍSTICO, HISTÓRICO Y CULTURAL.</v>
          </cell>
          <cell r="K889" t="str">
            <v>MUNICIPIO</v>
          </cell>
        </row>
        <row r="890">
          <cell r="B890">
            <v>13001</v>
          </cell>
          <cell r="C890" t="str">
            <v>13001018</v>
          </cell>
          <cell r="D890" t="str">
            <v>BOLÍVAR</v>
          </cell>
          <cell r="E890" t="str">
            <v>CARTAGENA DE INDIAS</v>
          </cell>
          <cell r="F890" t="str">
            <v>EL RECREO</v>
          </cell>
          <cell r="G890" t="str">
            <v>CENTRO POBLADO</v>
          </cell>
          <cell r="H890">
            <v>-75.514990311000005</v>
          </cell>
          <cell r="I890">
            <v>10.197910327600001</v>
          </cell>
          <cell r="J890" t="str">
            <v>CARTAGENA DE INDIAS, DISTRITO TURÍSTICO, HISTÓRICO Y CULTURAL.</v>
          </cell>
          <cell r="K890" t="str">
            <v>MUNICIPIO</v>
          </cell>
        </row>
        <row r="891">
          <cell r="B891">
            <v>13001</v>
          </cell>
          <cell r="C891" t="str">
            <v>13001019</v>
          </cell>
          <cell r="D891" t="str">
            <v>BOLÍVAR</v>
          </cell>
          <cell r="E891" t="str">
            <v>CARTAGENA DE INDIAS</v>
          </cell>
          <cell r="F891" t="str">
            <v>PUERTO REY</v>
          </cell>
          <cell r="G891" t="str">
            <v>CENTRO POBLADO</v>
          </cell>
          <cell r="H891">
            <v>-75.462626926900001</v>
          </cell>
          <cell r="I891">
            <v>10.4804750212</v>
          </cell>
          <cell r="J891" t="str">
            <v>CARTAGENA DE INDIAS, DISTRITO TURÍSTICO, HISTÓRICO Y CULTURAL.</v>
          </cell>
          <cell r="K891" t="str">
            <v>MUNICIPIO</v>
          </cell>
        </row>
        <row r="892">
          <cell r="B892">
            <v>13001</v>
          </cell>
          <cell r="C892" t="str">
            <v>13001020</v>
          </cell>
          <cell r="D892" t="str">
            <v>BOLÍVAR</v>
          </cell>
          <cell r="E892" t="str">
            <v>CARTAGENA DE INDIAS</v>
          </cell>
          <cell r="F892" t="str">
            <v>PONTEZUELA</v>
          </cell>
          <cell r="G892" t="str">
            <v>CENTRO POBLADO</v>
          </cell>
          <cell r="H892">
            <v>-75.439801025400001</v>
          </cell>
          <cell r="I892">
            <v>10.5444027713</v>
          </cell>
          <cell r="J892" t="str">
            <v>CARTAGENA DE INDIAS, DISTRITO TURÍSTICO, HISTÓRICO Y CULTURAL.</v>
          </cell>
          <cell r="K892" t="str">
            <v>MUNICIPIO</v>
          </cell>
        </row>
        <row r="893">
          <cell r="B893">
            <v>13001</v>
          </cell>
          <cell r="C893" t="str">
            <v>13001026</v>
          </cell>
          <cell r="D893" t="str">
            <v>BOLÍVAR</v>
          </cell>
          <cell r="E893" t="str">
            <v>CARTAGENA DE INDIAS</v>
          </cell>
          <cell r="F893" t="str">
            <v>ARROYO DE LAS CANOAS</v>
          </cell>
          <cell r="G893" t="str">
            <v>CENTRO POBLADO</v>
          </cell>
          <cell r="H893">
            <v>-75.406179397700001</v>
          </cell>
          <cell r="I893">
            <v>10.6408077222</v>
          </cell>
          <cell r="J893" t="str">
            <v>CARTAGENA DE INDIAS, DISTRITO TURÍSTICO, HISTÓRICO Y CULTURAL.</v>
          </cell>
          <cell r="K893" t="str">
            <v>MUNICIPIO</v>
          </cell>
        </row>
        <row r="894">
          <cell r="B894">
            <v>13001</v>
          </cell>
          <cell r="C894" t="str">
            <v>13001027</v>
          </cell>
          <cell r="D894" t="str">
            <v>BOLÍVAR</v>
          </cell>
          <cell r="E894" t="str">
            <v>CARTAGENA DE INDIAS</v>
          </cell>
          <cell r="F894" t="str">
            <v>EL PUEBLITO</v>
          </cell>
          <cell r="G894" t="str">
            <v>CENTRO POBLADO</v>
          </cell>
          <cell r="H894">
            <v>-75.741018327299997</v>
          </cell>
          <cell r="I894">
            <v>10.1761931733</v>
          </cell>
          <cell r="J894" t="str">
            <v>CARTAGENA DE INDIAS, DISTRITO TURÍSTICO, HISTÓRICO Y CULTURAL.</v>
          </cell>
          <cell r="K894" t="str">
            <v>MUNICIPIO</v>
          </cell>
        </row>
        <row r="895">
          <cell r="B895">
            <v>13001</v>
          </cell>
          <cell r="C895" t="str">
            <v>13001028</v>
          </cell>
          <cell r="D895" t="str">
            <v>BOLÍVAR</v>
          </cell>
          <cell r="E895" t="str">
            <v>CARTAGENA DE INDIAS</v>
          </cell>
          <cell r="F895" t="str">
            <v>LAS EUROPAS</v>
          </cell>
          <cell r="G895" t="str">
            <v>CENTRO POBLADO</v>
          </cell>
          <cell r="H895">
            <v>-75.323654645199994</v>
          </cell>
          <cell r="I895">
            <v>10.6728991535</v>
          </cell>
          <cell r="J895" t="str">
            <v>CARTAGENA DE INDIAS, DISTRITO TURÍSTICO, HISTÓRICO Y CULTURAL.</v>
          </cell>
          <cell r="K895" t="str">
            <v>MUNICIPIO</v>
          </cell>
        </row>
        <row r="896">
          <cell r="B896">
            <v>13001</v>
          </cell>
          <cell r="C896" t="str">
            <v>13001029</v>
          </cell>
          <cell r="D896" t="str">
            <v>BOLÍVAR</v>
          </cell>
          <cell r="E896" t="str">
            <v>CARTAGENA DE INDIAS</v>
          </cell>
          <cell r="F896" t="str">
            <v>MANZANILLO DEL MAR</v>
          </cell>
          <cell r="G896" t="str">
            <v>CENTRO POBLADO</v>
          </cell>
          <cell r="H896">
            <v>-75.497626271900003</v>
          </cell>
          <cell r="I896">
            <v>10.5147832687</v>
          </cell>
          <cell r="J896" t="str">
            <v>CARTAGENA DE INDIAS, DISTRITO TURÍSTICO, HISTÓRICO Y CULTURAL.</v>
          </cell>
          <cell r="K896" t="str">
            <v>MUNICIPIO</v>
          </cell>
        </row>
        <row r="897">
          <cell r="B897">
            <v>13001</v>
          </cell>
          <cell r="C897" t="str">
            <v>13001030</v>
          </cell>
          <cell r="D897" t="str">
            <v>BOLÍVAR</v>
          </cell>
          <cell r="E897" t="str">
            <v>CARTAGENA DE INDIAS</v>
          </cell>
          <cell r="F897" t="str">
            <v>TIERRA BAJA</v>
          </cell>
          <cell r="G897" t="str">
            <v>CENTRO POBLADO</v>
          </cell>
          <cell r="H897">
            <v>-75.475348409199995</v>
          </cell>
          <cell r="I897">
            <v>10.489594476800001</v>
          </cell>
          <cell r="J897" t="str">
            <v>CARTAGENA DE INDIAS, DISTRITO TURÍSTICO, HISTÓRICO Y CULTURAL.</v>
          </cell>
          <cell r="K897" t="str">
            <v>MUNICIPIO</v>
          </cell>
        </row>
        <row r="898">
          <cell r="B898">
            <v>13001</v>
          </cell>
          <cell r="C898" t="str">
            <v>13001033</v>
          </cell>
          <cell r="D898" t="str">
            <v>BOLÍVAR</v>
          </cell>
          <cell r="E898" t="str">
            <v>CARTAGENA DE INDIAS</v>
          </cell>
          <cell r="F898" t="str">
            <v>MEMBRILLAL</v>
          </cell>
          <cell r="G898" t="str">
            <v>CENTRO POBLADO</v>
          </cell>
          <cell r="H898">
            <v>-75.477866138600007</v>
          </cell>
          <cell r="I898">
            <v>10.333652062800001</v>
          </cell>
          <cell r="J898" t="str">
            <v>CARTAGENA DE INDIAS, DISTRITO TURÍSTICO, HISTÓRICO Y CULTURAL.</v>
          </cell>
          <cell r="K898" t="str">
            <v>MUNICIPIO</v>
          </cell>
        </row>
        <row r="899">
          <cell r="B899">
            <v>13001</v>
          </cell>
          <cell r="C899" t="str">
            <v>13001034</v>
          </cell>
          <cell r="D899" t="str">
            <v>BOLÍVAR</v>
          </cell>
          <cell r="E899" t="str">
            <v>CARTAGENA DE INDIAS</v>
          </cell>
          <cell r="F899" t="str">
            <v>BARCELONA DE INDIAS</v>
          </cell>
          <cell r="G899" t="str">
            <v>CENTRO POBLADO</v>
          </cell>
          <cell r="H899">
            <v>-75.472290252899995</v>
          </cell>
          <cell r="I899">
            <v>10.521085106099999</v>
          </cell>
          <cell r="J899" t="str">
            <v>CARTAGENA DE INDIAS, DISTRITO TURÍSTICO, HISTÓRICO Y CULTURAL.</v>
          </cell>
          <cell r="K899" t="str">
            <v>MUNICIPIO</v>
          </cell>
        </row>
        <row r="900">
          <cell r="B900">
            <v>13001</v>
          </cell>
          <cell r="C900" t="str">
            <v>13001035</v>
          </cell>
          <cell r="D900" t="str">
            <v>BOLÍVAR</v>
          </cell>
          <cell r="E900" t="str">
            <v>CARTAGENA DE INDIAS</v>
          </cell>
          <cell r="F900" t="str">
            <v>CARTAGENA LAGUNA CLUB</v>
          </cell>
          <cell r="G900" t="str">
            <v>CENTRO POBLADO</v>
          </cell>
          <cell r="H900">
            <v>-75.465809032300001</v>
          </cell>
          <cell r="I900">
            <v>10.540734027499999</v>
          </cell>
          <cell r="J900" t="str">
            <v>CARTAGENA DE INDIAS, DISTRITO TURÍSTICO, HISTÓRICO Y CULTURAL.</v>
          </cell>
          <cell r="K900" t="str">
            <v>MUNICIPIO</v>
          </cell>
        </row>
        <row r="901">
          <cell r="B901">
            <v>13001</v>
          </cell>
          <cell r="C901" t="str">
            <v>13001036</v>
          </cell>
          <cell r="D901" t="str">
            <v>BOLÍVAR</v>
          </cell>
          <cell r="E901" t="str">
            <v>CARTAGENA DE INDIAS</v>
          </cell>
          <cell r="F901" t="str">
            <v>CASAS DEL MAR</v>
          </cell>
          <cell r="G901" t="str">
            <v>CENTRO POBLADO</v>
          </cell>
          <cell r="H901">
            <v>-75.453433335699998</v>
          </cell>
          <cell r="I901">
            <v>10.614031688900001</v>
          </cell>
          <cell r="J901" t="str">
            <v>CARTAGENA DE INDIAS, DISTRITO TURÍSTICO, HISTÓRICO Y CULTURAL.</v>
          </cell>
          <cell r="K901" t="str">
            <v>MUNICIPIO</v>
          </cell>
        </row>
        <row r="902">
          <cell r="B902">
            <v>13001</v>
          </cell>
          <cell r="C902" t="str">
            <v>13001037</v>
          </cell>
          <cell r="D902" t="str">
            <v>BOLÍVAR</v>
          </cell>
          <cell r="E902" t="str">
            <v>CARTAGENA DE INDIAS</v>
          </cell>
          <cell r="F902" t="str">
            <v>MÚCURA</v>
          </cell>
          <cell r="G902" t="str">
            <v>CENTRO POBLADO</v>
          </cell>
          <cell r="H902">
            <v>-75.874378006599997</v>
          </cell>
          <cell r="I902">
            <v>9.7799403073000004</v>
          </cell>
          <cell r="J902" t="str">
            <v>CARTAGENA DE INDIAS, DISTRITO TURÍSTICO, HISTÓRICO Y CULTURAL.</v>
          </cell>
          <cell r="K902" t="str">
            <v>MUNICIPIO</v>
          </cell>
        </row>
        <row r="903">
          <cell r="B903">
            <v>13001</v>
          </cell>
          <cell r="C903" t="str">
            <v>13001038</v>
          </cell>
          <cell r="D903" t="str">
            <v>BOLÍVAR</v>
          </cell>
          <cell r="E903" t="str">
            <v>CARTAGENA DE INDIAS</v>
          </cell>
          <cell r="F903" t="str">
            <v>PUERTO BELLO</v>
          </cell>
          <cell r="G903" t="str">
            <v>CENTRO POBLADO</v>
          </cell>
          <cell r="H903">
            <v>-75.474794743399997</v>
          </cell>
          <cell r="I903">
            <v>10.4824414149</v>
          </cell>
          <cell r="J903" t="str">
            <v>CARTAGENA DE INDIAS, DISTRITO TURÍSTICO, HISTÓRICO Y CULTURAL.</v>
          </cell>
          <cell r="K903" t="str">
            <v>MUNICIPIO</v>
          </cell>
        </row>
        <row r="904">
          <cell r="B904">
            <v>13006</v>
          </cell>
          <cell r="C904" t="str">
            <v>13006000</v>
          </cell>
          <cell r="D904" t="str">
            <v>BOLÍVAR</v>
          </cell>
          <cell r="E904" t="str">
            <v>ACHÍ</v>
          </cell>
          <cell r="F904" t="str">
            <v>ACHÍ</v>
          </cell>
          <cell r="G904" t="str">
            <v>CABECERA MUNICIPAL</v>
          </cell>
          <cell r="H904">
            <v>-74.557063954499995</v>
          </cell>
          <cell r="I904">
            <v>8.5691103930299999</v>
          </cell>
          <cell r="K904" t="str">
            <v>MUNICIPIO</v>
          </cell>
        </row>
        <row r="905">
          <cell r="B905">
            <v>13006</v>
          </cell>
          <cell r="C905" t="str">
            <v>13006002</v>
          </cell>
          <cell r="D905" t="str">
            <v>BOLÍVAR</v>
          </cell>
          <cell r="E905" t="str">
            <v>ACHÍ</v>
          </cell>
          <cell r="F905" t="str">
            <v>BOYACÁ</v>
          </cell>
          <cell r="G905" t="str">
            <v>CENTRO POBLADO</v>
          </cell>
          <cell r="H905">
            <v>-74.524549449800006</v>
          </cell>
          <cell r="I905">
            <v>8.4480685560200008</v>
          </cell>
          <cell r="K905" t="str">
            <v>MUNICIPIO</v>
          </cell>
        </row>
        <row r="906">
          <cell r="B906">
            <v>13006</v>
          </cell>
          <cell r="C906" t="str">
            <v>13006003</v>
          </cell>
          <cell r="D906" t="str">
            <v>BOLÍVAR</v>
          </cell>
          <cell r="E906" t="str">
            <v>ACHÍ</v>
          </cell>
          <cell r="F906" t="str">
            <v>BUENAVISTA</v>
          </cell>
          <cell r="G906" t="str">
            <v>CENTRO POBLADO</v>
          </cell>
          <cell r="H906">
            <v>-74.532661556799994</v>
          </cell>
          <cell r="I906">
            <v>8.5723573610999999</v>
          </cell>
          <cell r="K906" t="str">
            <v>MUNICIPIO</v>
          </cell>
        </row>
        <row r="907">
          <cell r="B907">
            <v>13006</v>
          </cell>
          <cell r="C907" t="str">
            <v>13006005</v>
          </cell>
          <cell r="D907" t="str">
            <v>BOLÍVAR</v>
          </cell>
          <cell r="E907" t="str">
            <v>ACHÍ</v>
          </cell>
          <cell r="F907" t="str">
            <v>ALGARROBO</v>
          </cell>
          <cell r="G907" t="str">
            <v>CENTRO POBLADO</v>
          </cell>
          <cell r="H907">
            <v>-74.503511453599998</v>
          </cell>
          <cell r="I907">
            <v>8.4686237125100003</v>
          </cell>
          <cell r="K907" t="str">
            <v>MUNICIPIO</v>
          </cell>
        </row>
        <row r="908">
          <cell r="B908">
            <v>13006</v>
          </cell>
          <cell r="C908" t="str">
            <v>13006007</v>
          </cell>
          <cell r="D908" t="str">
            <v>BOLÍVAR</v>
          </cell>
          <cell r="E908" t="str">
            <v>ACHÍ</v>
          </cell>
          <cell r="F908" t="str">
            <v>GUACAMAYO</v>
          </cell>
          <cell r="G908" t="str">
            <v>CENTRO POBLADO</v>
          </cell>
          <cell r="H908">
            <v>-74.511933059599997</v>
          </cell>
          <cell r="I908">
            <v>8.7284285994000008</v>
          </cell>
          <cell r="K908" t="str">
            <v>MUNICIPIO</v>
          </cell>
        </row>
        <row r="909">
          <cell r="B909">
            <v>13006</v>
          </cell>
          <cell r="C909" t="str">
            <v>13006011</v>
          </cell>
          <cell r="D909" t="str">
            <v>BOLÍVAR</v>
          </cell>
          <cell r="E909" t="str">
            <v>ACHÍ</v>
          </cell>
          <cell r="F909" t="str">
            <v>PLAYA ALTA</v>
          </cell>
          <cell r="G909" t="str">
            <v>CENTRO POBLADO</v>
          </cell>
          <cell r="H909">
            <v>-74.500535554699994</v>
          </cell>
          <cell r="I909">
            <v>8.78174363796</v>
          </cell>
          <cell r="K909" t="str">
            <v>MUNICIPIO</v>
          </cell>
        </row>
        <row r="910">
          <cell r="B910">
            <v>13006</v>
          </cell>
          <cell r="C910" t="str">
            <v>13006015</v>
          </cell>
          <cell r="D910" t="str">
            <v>BOLÍVAR</v>
          </cell>
          <cell r="E910" t="str">
            <v>ACHÍ</v>
          </cell>
          <cell r="F910" t="str">
            <v>TACUYA ALTA</v>
          </cell>
          <cell r="G910" t="str">
            <v>CENTRO POBLADO</v>
          </cell>
          <cell r="H910">
            <v>-74.4697571138</v>
          </cell>
          <cell r="I910">
            <v>8.5703202779600005</v>
          </cell>
          <cell r="K910" t="str">
            <v>MUNICIPIO</v>
          </cell>
        </row>
        <row r="911">
          <cell r="B911">
            <v>13006</v>
          </cell>
          <cell r="C911" t="str">
            <v>13006017</v>
          </cell>
          <cell r="D911" t="str">
            <v>BOLÍVAR</v>
          </cell>
          <cell r="E911" t="str">
            <v>ACHÍ</v>
          </cell>
          <cell r="F911" t="str">
            <v>TRES CRUCES</v>
          </cell>
          <cell r="G911" t="str">
            <v>CENTRO POBLADO</v>
          </cell>
          <cell r="H911">
            <v>-74.515809304900003</v>
          </cell>
          <cell r="I911">
            <v>8.7034720456999999</v>
          </cell>
          <cell r="K911" t="str">
            <v>MUNICIPIO</v>
          </cell>
        </row>
        <row r="912">
          <cell r="B912">
            <v>13006</v>
          </cell>
          <cell r="C912" t="str">
            <v>13006019</v>
          </cell>
          <cell r="D912" t="str">
            <v>BOLÍVAR</v>
          </cell>
          <cell r="E912" t="str">
            <v>ACHÍ</v>
          </cell>
          <cell r="F912" t="str">
            <v>PAYANDÉ</v>
          </cell>
          <cell r="G912" t="str">
            <v>CENTRO POBLADO</v>
          </cell>
          <cell r="H912">
            <v>-74.457120469900005</v>
          </cell>
          <cell r="I912">
            <v>8.4834091488100007</v>
          </cell>
          <cell r="K912" t="str">
            <v>MUNICIPIO</v>
          </cell>
        </row>
        <row r="913">
          <cell r="B913">
            <v>13006</v>
          </cell>
          <cell r="C913" t="str">
            <v>13006020</v>
          </cell>
          <cell r="D913" t="str">
            <v>BOLÍVAR</v>
          </cell>
          <cell r="E913" t="str">
            <v>ACHÍ</v>
          </cell>
          <cell r="F913" t="str">
            <v>RÍO NUEVO</v>
          </cell>
          <cell r="G913" t="str">
            <v>CENTRO POBLADO</v>
          </cell>
          <cell r="H913">
            <v>-74.433927708900001</v>
          </cell>
          <cell r="I913">
            <v>8.4801037652800009</v>
          </cell>
          <cell r="K913" t="str">
            <v>MUNICIPIO</v>
          </cell>
        </row>
        <row r="914">
          <cell r="B914">
            <v>13006</v>
          </cell>
          <cell r="C914" t="str">
            <v>13006021</v>
          </cell>
          <cell r="D914" t="str">
            <v>BOLÍVAR</v>
          </cell>
          <cell r="E914" t="str">
            <v>ACHÍ</v>
          </cell>
          <cell r="F914" t="str">
            <v>BUENOS AIRES</v>
          </cell>
          <cell r="G914" t="str">
            <v>CENTRO POBLADO</v>
          </cell>
          <cell r="H914">
            <v>-74.545153395400007</v>
          </cell>
          <cell r="I914">
            <v>8.4968954604599993</v>
          </cell>
          <cell r="K914" t="str">
            <v>MUNICIPIO</v>
          </cell>
        </row>
        <row r="915">
          <cell r="B915">
            <v>13006</v>
          </cell>
          <cell r="C915" t="str">
            <v>13006022</v>
          </cell>
          <cell r="D915" t="str">
            <v>BOLÍVAR</v>
          </cell>
          <cell r="E915" t="str">
            <v>ACHÍ</v>
          </cell>
          <cell r="F915" t="str">
            <v>PUERTO ISABEL</v>
          </cell>
          <cell r="G915" t="str">
            <v>CENTRO POBLADO</v>
          </cell>
          <cell r="H915">
            <v>-74.518800398699995</v>
          </cell>
          <cell r="I915">
            <v>8.6316718480799999</v>
          </cell>
          <cell r="K915" t="str">
            <v>MUNICIPIO</v>
          </cell>
        </row>
        <row r="916">
          <cell r="B916">
            <v>13006</v>
          </cell>
          <cell r="C916" t="str">
            <v>13006030</v>
          </cell>
          <cell r="D916" t="str">
            <v>BOLÍVAR</v>
          </cell>
          <cell r="E916" t="str">
            <v>ACHÍ</v>
          </cell>
          <cell r="F916" t="str">
            <v>CENTRO ALEGRE</v>
          </cell>
          <cell r="G916" t="str">
            <v>CENTRO POBLADO</v>
          </cell>
          <cell r="H916">
            <v>-74.492208616699997</v>
          </cell>
          <cell r="I916">
            <v>8.5065141531100004</v>
          </cell>
          <cell r="K916" t="str">
            <v>MUNICIPIO</v>
          </cell>
        </row>
        <row r="917">
          <cell r="B917">
            <v>13006</v>
          </cell>
          <cell r="C917" t="str">
            <v>13006033</v>
          </cell>
          <cell r="D917" t="str">
            <v>BOLÍVAR</v>
          </cell>
          <cell r="E917" t="str">
            <v>ACHÍ</v>
          </cell>
          <cell r="F917" t="str">
            <v>PUERTO VENECIA</v>
          </cell>
          <cell r="G917" t="str">
            <v>CENTRO POBLADO</v>
          </cell>
          <cell r="H917">
            <v>-74.530077730000002</v>
          </cell>
          <cell r="I917">
            <v>8.4658566400000002</v>
          </cell>
          <cell r="K917" t="str">
            <v>MUNICIPIO</v>
          </cell>
        </row>
        <row r="918">
          <cell r="B918">
            <v>13006</v>
          </cell>
          <cell r="C918" t="str">
            <v>13006035</v>
          </cell>
          <cell r="D918" t="str">
            <v>BOLÍVAR</v>
          </cell>
          <cell r="E918" t="str">
            <v>ACHÍ</v>
          </cell>
          <cell r="F918" t="str">
            <v>SANTA LUCÍA</v>
          </cell>
          <cell r="G918" t="str">
            <v>CENTRO POBLADO</v>
          </cell>
          <cell r="H918">
            <v>-74.470122047000004</v>
          </cell>
          <cell r="I918">
            <v>8.5333759239999996</v>
          </cell>
          <cell r="K918" t="str">
            <v>MUNICIPIO</v>
          </cell>
        </row>
        <row r="919">
          <cell r="B919">
            <v>13006</v>
          </cell>
          <cell r="C919" t="str">
            <v>13006039</v>
          </cell>
          <cell r="D919" t="str">
            <v>BOLÍVAR</v>
          </cell>
          <cell r="E919" t="str">
            <v>ACHÍ</v>
          </cell>
          <cell r="F919" t="str">
            <v>LOS NÍSPEROS</v>
          </cell>
          <cell r="G919" t="str">
            <v>CENTRO POBLADO</v>
          </cell>
          <cell r="H919">
            <v>-74.597274262900001</v>
          </cell>
          <cell r="I919">
            <v>8.6509130437999993</v>
          </cell>
          <cell r="K919" t="str">
            <v>MUNICIPIO</v>
          </cell>
        </row>
        <row r="920">
          <cell r="B920">
            <v>13006</v>
          </cell>
          <cell r="C920" t="str">
            <v>13006041</v>
          </cell>
          <cell r="D920" t="str">
            <v>BOLÍVAR</v>
          </cell>
          <cell r="E920" t="str">
            <v>ACHÍ</v>
          </cell>
          <cell r="F920" t="str">
            <v>PARAÍSO SINCERÍN</v>
          </cell>
          <cell r="G920" t="str">
            <v>CENTRO POBLADO</v>
          </cell>
          <cell r="H920">
            <v>-74.606222429100001</v>
          </cell>
          <cell r="I920">
            <v>8.7217940407600008</v>
          </cell>
          <cell r="K920" t="str">
            <v>MUNICIPIO</v>
          </cell>
        </row>
        <row r="921">
          <cell r="B921">
            <v>13006</v>
          </cell>
          <cell r="C921" t="str">
            <v>13006042</v>
          </cell>
          <cell r="D921" t="str">
            <v>BOLÍVAR</v>
          </cell>
          <cell r="E921" t="str">
            <v>ACHÍ</v>
          </cell>
          <cell r="F921" t="str">
            <v>PROVIDENCIA</v>
          </cell>
          <cell r="G921" t="str">
            <v>CENTRO POBLADO</v>
          </cell>
          <cell r="H921">
            <v>-74.551712665500006</v>
          </cell>
          <cell r="I921">
            <v>8.6009354577099995</v>
          </cell>
          <cell r="K921" t="str">
            <v>MUNICIPIO</v>
          </cell>
        </row>
        <row r="922">
          <cell r="B922">
            <v>13030</v>
          </cell>
          <cell r="C922" t="str">
            <v>13030000</v>
          </cell>
          <cell r="D922" t="str">
            <v>BOLÍVAR</v>
          </cell>
          <cell r="E922" t="str">
            <v>ALTOS DEL ROSARIO</v>
          </cell>
          <cell r="F922" t="str">
            <v>ALTOS DEL ROSARIO</v>
          </cell>
          <cell r="G922" t="str">
            <v>CABECERA MUNICIPAL</v>
          </cell>
          <cell r="H922">
            <v>-74.165049445899996</v>
          </cell>
          <cell r="I922">
            <v>8.7916063994200009</v>
          </cell>
          <cell r="K922" t="str">
            <v>MUNICIPIO</v>
          </cell>
        </row>
        <row r="923">
          <cell r="B923">
            <v>13030</v>
          </cell>
          <cell r="C923" t="str">
            <v>13030001</v>
          </cell>
          <cell r="D923" t="str">
            <v>BOLÍVAR</v>
          </cell>
          <cell r="E923" t="str">
            <v>ALTOS DEL ROSARIO</v>
          </cell>
          <cell r="F923" t="str">
            <v>EL RUBIO</v>
          </cell>
          <cell r="G923" t="str">
            <v>CENTRO POBLADO</v>
          </cell>
          <cell r="H923">
            <v>-74.217749581999996</v>
          </cell>
          <cell r="I923">
            <v>8.8067574550900005</v>
          </cell>
          <cell r="K923" t="str">
            <v>MUNICIPIO</v>
          </cell>
        </row>
        <row r="924">
          <cell r="B924">
            <v>13030</v>
          </cell>
          <cell r="C924" t="str">
            <v>13030002</v>
          </cell>
          <cell r="D924" t="str">
            <v>BOLÍVAR</v>
          </cell>
          <cell r="E924" t="str">
            <v>ALTOS DEL ROSARIO</v>
          </cell>
          <cell r="F924" t="str">
            <v>LA PACHA</v>
          </cell>
          <cell r="G924" t="str">
            <v>CENTRO POBLADO</v>
          </cell>
          <cell r="H924">
            <v>-74.167678112999994</v>
          </cell>
          <cell r="I924">
            <v>8.7446028245599994</v>
          </cell>
          <cell r="K924" t="str">
            <v>MUNICIPIO</v>
          </cell>
        </row>
        <row r="925">
          <cell r="B925">
            <v>13030</v>
          </cell>
          <cell r="C925" t="str">
            <v>13030003</v>
          </cell>
          <cell r="D925" t="str">
            <v>BOLÍVAR</v>
          </cell>
          <cell r="E925" t="str">
            <v>ALTOS DEL ROSARIO</v>
          </cell>
          <cell r="F925" t="str">
            <v>SAN ISIDRO</v>
          </cell>
          <cell r="G925" t="str">
            <v>CENTRO POBLADO</v>
          </cell>
          <cell r="H925">
            <v>-74.274951562400005</v>
          </cell>
          <cell r="I925">
            <v>8.7761689348500003</v>
          </cell>
          <cell r="K925" t="str">
            <v>MUNICIPIO</v>
          </cell>
        </row>
        <row r="926">
          <cell r="B926">
            <v>13030</v>
          </cell>
          <cell r="C926" t="str">
            <v>13030004</v>
          </cell>
          <cell r="D926" t="str">
            <v>BOLÍVAR</v>
          </cell>
          <cell r="E926" t="str">
            <v>ALTOS DEL ROSARIO</v>
          </cell>
          <cell r="F926" t="str">
            <v>SANTA LUCÍA</v>
          </cell>
          <cell r="G926" t="str">
            <v>CENTRO POBLADO</v>
          </cell>
          <cell r="H926">
            <v>-74.207431124999999</v>
          </cell>
          <cell r="I926">
            <v>8.6728074670899993</v>
          </cell>
          <cell r="K926" t="str">
            <v>MUNICIPIO</v>
          </cell>
        </row>
        <row r="927">
          <cell r="B927">
            <v>13030</v>
          </cell>
          <cell r="C927" t="str">
            <v>13030005</v>
          </cell>
          <cell r="D927" t="str">
            <v>BOLÍVAR</v>
          </cell>
          <cell r="E927" t="str">
            <v>ALTOS DEL ROSARIO</v>
          </cell>
          <cell r="F927" t="str">
            <v>SAN ISIDRO 2</v>
          </cell>
          <cell r="G927" t="str">
            <v>CENTRO POBLADO</v>
          </cell>
          <cell r="H927">
            <v>-74.272159314000007</v>
          </cell>
          <cell r="I927">
            <v>8.8026424379999995</v>
          </cell>
          <cell r="K927" t="str">
            <v>MUNICIPIO</v>
          </cell>
        </row>
        <row r="928">
          <cell r="B928">
            <v>13042</v>
          </cell>
          <cell r="C928" t="str">
            <v>13042000</v>
          </cell>
          <cell r="D928" t="str">
            <v>BOLÍVAR</v>
          </cell>
          <cell r="E928" t="str">
            <v>ARENAL</v>
          </cell>
          <cell r="F928" t="str">
            <v>ARENAL</v>
          </cell>
          <cell r="G928" t="str">
            <v>CABECERA MUNICIPAL</v>
          </cell>
          <cell r="H928">
            <v>-73.941115825500006</v>
          </cell>
          <cell r="I928">
            <v>8.4586304378400001</v>
          </cell>
          <cell r="K928" t="str">
            <v>MUNICIPIO</v>
          </cell>
        </row>
        <row r="929">
          <cell r="B929">
            <v>13042</v>
          </cell>
          <cell r="C929" t="str">
            <v>13042001</v>
          </cell>
          <cell r="D929" t="str">
            <v>BOLÍVAR</v>
          </cell>
          <cell r="E929" t="str">
            <v>ARENAL</v>
          </cell>
          <cell r="F929" t="str">
            <v>BUENAVISTA</v>
          </cell>
          <cell r="G929" t="str">
            <v>CENTRO POBLADO</v>
          </cell>
          <cell r="H929">
            <v>-73.883807616300004</v>
          </cell>
          <cell r="I929">
            <v>8.4674967873500009</v>
          </cell>
          <cell r="K929" t="str">
            <v>MUNICIPIO</v>
          </cell>
        </row>
        <row r="930">
          <cell r="B930">
            <v>13042</v>
          </cell>
          <cell r="C930" t="str">
            <v>13042002</v>
          </cell>
          <cell r="D930" t="str">
            <v>BOLÍVAR</v>
          </cell>
          <cell r="E930" t="str">
            <v>ARENAL</v>
          </cell>
          <cell r="F930" t="str">
            <v>CARNIZALA</v>
          </cell>
          <cell r="G930" t="str">
            <v>CENTRO POBLADO</v>
          </cell>
          <cell r="H930">
            <v>-73.901469667300006</v>
          </cell>
          <cell r="I930">
            <v>8.4548439907600006</v>
          </cell>
          <cell r="K930" t="str">
            <v>MUNICIPIO</v>
          </cell>
        </row>
        <row r="931">
          <cell r="B931">
            <v>13042</v>
          </cell>
          <cell r="C931" t="str">
            <v>13042003</v>
          </cell>
          <cell r="D931" t="str">
            <v>BOLÍVAR</v>
          </cell>
          <cell r="E931" t="str">
            <v>ARENAL</v>
          </cell>
          <cell r="F931" t="str">
            <v>SAN RAFAEL</v>
          </cell>
          <cell r="G931" t="str">
            <v>CENTRO POBLADO</v>
          </cell>
          <cell r="H931">
            <v>-73.911362881599999</v>
          </cell>
          <cell r="I931">
            <v>8.4393626887399993</v>
          </cell>
          <cell r="K931" t="str">
            <v>MUNICIPIO</v>
          </cell>
        </row>
        <row r="932">
          <cell r="B932">
            <v>13042</v>
          </cell>
          <cell r="C932" t="str">
            <v>13042007</v>
          </cell>
          <cell r="D932" t="str">
            <v>BOLÍVAR</v>
          </cell>
          <cell r="E932" t="str">
            <v>ARENAL</v>
          </cell>
          <cell r="F932" t="str">
            <v>SANTO DOMINGO</v>
          </cell>
          <cell r="G932" t="str">
            <v>CENTRO POBLADO</v>
          </cell>
          <cell r="H932">
            <v>-74.130152022800004</v>
          </cell>
          <cell r="I932">
            <v>8.3680146009899996</v>
          </cell>
          <cell r="K932" t="str">
            <v>MUNICIPIO</v>
          </cell>
        </row>
        <row r="933">
          <cell r="B933">
            <v>13052</v>
          </cell>
          <cell r="C933" t="str">
            <v>13052000</v>
          </cell>
          <cell r="D933" t="str">
            <v>BOLÍVAR</v>
          </cell>
          <cell r="E933" t="str">
            <v>ARJONA</v>
          </cell>
          <cell r="F933" t="str">
            <v>ARJONA</v>
          </cell>
          <cell r="G933" t="str">
            <v>CABECERA MUNICIPAL</v>
          </cell>
          <cell r="H933">
            <v>-75.344488448600003</v>
          </cell>
          <cell r="I933">
            <v>10.256631523699999</v>
          </cell>
          <cell r="K933" t="str">
            <v>MUNICIPIO</v>
          </cell>
        </row>
        <row r="934">
          <cell r="B934">
            <v>13052</v>
          </cell>
          <cell r="C934" t="str">
            <v>13052001</v>
          </cell>
          <cell r="D934" t="str">
            <v>BOLÍVAR</v>
          </cell>
          <cell r="E934" t="str">
            <v>ARJONA</v>
          </cell>
          <cell r="F934" t="str">
            <v>PUERTO BADEL (CAÑO SALADO)</v>
          </cell>
          <cell r="G934" t="str">
            <v>CENTRO POBLADO</v>
          </cell>
          <cell r="H934">
            <v>-75.475837814000002</v>
          </cell>
          <cell r="I934">
            <v>10.1192021388</v>
          </cell>
          <cell r="K934" t="str">
            <v>MUNICIPIO</v>
          </cell>
        </row>
        <row r="935">
          <cell r="B935">
            <v>13052</v>
          </cell>
          <cell r="C935" t="str">
            <v>13052002</v>
          </cell>
          <cell r="D935" t="str">
            <v>BOLÍVAR</v>
          </cell>
          <cell r="E935" t="str">
            <v>ARJONA</v>
          </cell>
          <cell r="F935" t="str">
            <v>GAMBOTE</v>
          </cell>
          <cell r="G935" t="str">
            <v>CENTRO POBLADO</v>
          </cell>
          <cell r="H935">
            <v>-75.298797987300006</v>
          </cell>
          <cell r="I935">
            <v>10.162336555</v>
          </cell>
          <cell r="K935" t="str">
            <v>MUNICIPIO</v>
          </cell>
        </row>
        <row r="936">
          <cell r="B936">
            <v>13052</v>
          </cell>
          <cell r="C936" t="str">
            <v>13052003</v>
          </cell>
          <cell r="D936" t="str">
            <v>BOLÍVAR</v>
          </cell>
          <cell r="E936" t="str">
            <v>ARJONA</v>
          </cell>
          <cell r="F936" t="str">
            <v>ROCHA</v>
          </cell>
          <cell r="G936" t="str">
            <v>CENTRO POBLADO</v>
          </cell>
          <cell r="H936">
            <v>-75.413036643699996</v>
          </cell>
          <cell r="I936">
            <v>10.109625538</v>
          </cell>
          <cell r="K936" t="str">
            <v>MUNICIPIO</v>
          </cell>
        </row>
        <row r="937">
          <cell r="B937">
            <v>13052</v>
          </cell>
          <cell r="C937" t="str">
            <v>13052004</v>
          </cell>
          <cell r="D937" t="str">
            <v>BOLÍVAR</v>
          </cell>
          <cell r="E937" t="str">
            <v>ARJONA</v>
          </cell>
          <cell r="F937" t="str">
            <v>SINCERÍN</v>
          </cell>
          <cell r="G937" t="str">
            <v>CENTRO POBLADO</v>
          </cell>
          <cell r="H937">
            <v>-75.275211749500002</v>
          </cell>
          <cell r="I937">
            <v>10.1426197105</v>
          </cell>
          <cell r="K937" t="str">
            <v>MUNICIPIO</v>
          </cell>
        </row>
        <row r="938">
          <cell r="B938">
            <v>13052</v>
          </cell>
          <cell r="C938" t="str">
            <v>13052005</v>
          </cell>
          <cell r="D938" t="str">
            <v>BOLÍVAR</v>
          </cell>
          <cell r="E938" t="str">
            <v>ARJONA</v>
          </cell>
          <cell r="F938" t="str">
            <v>SAN RAFAEL DE LA CRUZ</v>
          </cell>
          <cell r="G938" t="str">
            <v>CENTRO POBLADO</v>
          </cell>
          <cell r="H938">
            <v>-75.3410313989</v>
          </cell>
          <cell r="I938">
            <v>10.2322218882</v>
          </cell>
          <cell r="K938" t="str">
            <v>MUNICIPIO</v>
          </cell>
        </row>
        <row r="939">
          <cell r="B939">
            <v>13052</v>
          </cell>
          <cell r="C939" t="str">
            <v>13052007</v>
          </cell>
          <cell r="D939" t="str">
            <v>BOLÍVAR</v>
          </cell>
          <cell r="E939" t="str">
            <v>ARJONA</v>
          </cell>
          <cell r="F939" t="str">
            <v>CONDOMINIO HACIENDA</v>
          </cell>
          <cell r="G939" t="str">
            <v>CENTRO POBLADO</v>
          </cell>
          <cell r="H939">
            <v>-75.380582867499996</v>
          </cell>
          <cell r="I939">
            <v>10.2954579562</v>
          </cell>
          <cell r="K939" t="str">
            <v>MUNICIPIO</v>
          </cell>
        </row>
        <row r="940">
          <cell r="B940">
            <v>13052</v>
          </cell>
          <cell r="C940" t="str">
            <v>13052008</v>
          </cell>
          <cell r="D940" t="str">
            <v>BOLÍVAR</v>
          </cell>
          <cell r="E940" t="str">
            <v>ARJONA</v>
          </cell>
          <cell r="F940" t="str">
            <v>EL REMANSO</v>
          </cell>
          <cell r="G940" t="str">
            <v>CENTRO POBLADO</v>
          </cell>
          <cell r="H940">
            <v>-75.305041379599999</v>
          </cell>
          <cell r="I940">
            <v>10.2457910139</v>
          </cell>
          <cell r="K940" t="str">
            <v>MUNICIPIO</v>
          </cell>
        </row>
        <row r="941">
          <cell r="B941">
            <v>13062</v>
          </cell>
          <cell r="C941" t="str">
            <v>13062000</v>
          </cell>
          <cell r="D941" t="str">
            <v>BOLÍVAR</v>
          </cell>
          <cell r="E941" t="str">
            <v>ARROYOHONDO</v>
          </cell>
          <cell r="F941" t="str">
            <v>ARROYOHONDO</v>
          </cell>
          <cell r="G941" t="str">
            <v>CABECERA MUNICIPAL</v>
          </cell>
          <cell r="H941">
            <v>-75.017192677899999</v>
          </cell>
          <cell r="I941">
            <v>10.2427984821</v>
          </cell>
          <cell r="K941" t="str">
            <v>MUNICIPIO</v>
          </cell>
        </row>
        <row r="942">
          <cell r="B942">
            <v>13062</v>
          </cell>
          <cell r="C942" t="str">
            <v>13062001</v>
          </cell>
          <cell r="D942" t="str">
            <v>BOLÍVAR</v>
          </cell>
          <cell r="E942" t="str">
            <v>ARROYOHONDO</v>
          </cell>
          <cell r="F942" t="str">
            <v>MACHADO</v>
          </cell>
          <cell r="G942" t="str">
            <v>CENTRO POBLADO</v>
          </cell>
          <cell r="H942">
            <v>-74.968294672200003</v>
          </cell>
          <cell r="I942">
            <v>10.2410476208</v>
          </cell>
          <cell r="K942" t="str">
            <v>MUNICIPIO</v>
          </cell>
        </row>
        <row r="943">
          <cell r="B943">
            <v>13062</v>
          </cell>
          <cell r="C943" t="str">
            <v>13062002</v>
          </cell>
          <cell r="D943" t="str">
            <v>BOLÍVAR</v>
          </cell>
          <cell r="E943" t="str">
            <v>ARROYOHONDO</v>
          </cell>
          <cell r="F943" t="str">
            <v>MONROY</v>
          </cell>
          <cell r="G943" t="str">
            <v>CENTRO POBLADO</v>
          </cell>
          <cell r="H943">
            <v>-75.086613403399994</v>
          </cell>
          <cell r="I943">
            <v>10.1783682493</v>
          </cell>
          <cell r="K943" t="str">
            <v>MUNICIPIO</v>
          </cell>
        </row>
        <row r="944">
          <cell r="B944">
            <v>13062</v>
          </cell>
          <cell r="C944" t="str">
            <v>13062003</v>
          </cell>
          <cell r="D944" t="str">
            <v>BOLÍVAR</v>
          </cell>
          <cell r="E944" t="str">
            <v>ARROYOHONDO</v>
          </cell>
          <cell r="F944" t="str">
            <v>PILÓN</v>
          </cell>
          <cell r="G944" t="str">
            <v>CENTRO POBLADO</v>
          </cell>
          <cell r="H944">
            <v>-75.005566249699996</v>
          </cell>
          <cell r="I944">
            <v>10.310158707899999</v>
          </cell>
          <cell r="K944" t="str">
            <v>MUNICIPIO</v>
          </cell>
        </row>
        <row r="945">
          <cell r="B945">
            <v>13062</v>
          </cell>
          <cell r="C945" t="str">
            <v>13062004</v>
          </cell>
          <cell r="D945" t="str">
            <v>BOLÍVAR</v>
          </cell>
          <cell r="E945" t="str">
            <v>ARROYOHONDO</v>
          </cell>
          <cell r="F945" t="str">
            <v>SATO</v>
          </cell>
          <cell r="G945" t="str">
            <v>CENTRO POBLADO</v>
          </cell>
          <cell r="H945">
            <v>-74.972427279100003</v>
          </cell>
          <cell r="I945">
            <v>10.2686811441</v>
          </cell>
          <cell r="K945" t="str">
            <v>MUNICIPIO</v>
          </cell>
        </row>
        <row r="946">
          <cell r="B946">
            <v>13062</v>
          </cell>
          <cell r="C946" t="str">
            <v>13062006</v>
          </cell>
          <cell r="D946" t="str">
            <v>BOLÍVAR</v>
          </cell>
          <cell r="E946" t="str">
            <v>ARROYOHONDO</v>
          </cell>
          <cell r="F946" t="str">
            <v>SAN FRANCISCO (SOLABANDA)</v>
          </cell>
          <cell r="G946" t="str">
            <v>CENTRO POBLADO</v>
          </cell>
          <cell r="H946">
            <v>-75.108824926699995</v>
          </cell>
          <cell r="I946">
            <v>10.168433963</v>
          </cell>
          <cell r="K946" t="str">
            <v>MUNICIPIO</v>
          </cell>
        </row>
        <row r="947">
          <cell r="B947">
            <v>13074</v>
          </cell>
          <cell r="C947" t="str">
            <v>13074000</v>
          </cell>
          <cell r="D947" t="str">
            <v>BOLÍVAR</v>
          </cell>
          <cell r="E947" t="str">
            <v>BARRANCO DE LOBA</v>
          </cell>
          <cell r="F947" t="str">
            <v>BARRANCO DE LOBA</v>
          </cell>
          <cell r="G947" t="str">
            <v>CABECERA MUNICIPAL</v>
          </cell>
          <cell r="H947">
            <v>-74.105224283400005</v>
          </cell>
          <cell r="I947">
            <v>8.9477301581200006</v>
          </cell>
          <cell r="K947" t="str">
            <v>MUNICIPIO</v>
          </cell>
        </row>
        <row r="948">
          <cell r="B948">
            <v>13074</v>
          </cell>
          <cell r="C948" t="str">
            <v>13074003</v>
          </cell>
          <cell r="D948" t="str">
            <v>BOLÍVAR</v>
          </cell>
          <cell r="E948" t="str">
            <v>BARRANCO DE LOBA</v>
          </cell>
          <cell r="F948" t="str">
            <v>RÍONUEVO</v>
          </cell>
          <cell r="G948" t="str">
            <v>CENTRO POBLADO</v>
          </cell>
          <cell r="H948">
            <v>-74.268699954799999</v>
          </cell>
          <cell r="I948">
            <v>8.8085636157200007</v>
          </cell>
          <cell r="K948" t="str">
            <v>MUNICIPIO</v>
          </cell>
        </row>
        <row r="949">
          <cell r="B949">
            <v>13074</v>
          </cell>
          <cell r="C949" t="str">
            <v>13074004</v>
          </cell>
          <cell r="D949" t="str">
            <v>BOLÍVAR</v>
          </cell>
          <cell r="E949" t="str">
            <v>BARRANCO DE LOBA</v>
          </cell>
          <cell r="F949" t="str">
            <v>SAN ANTONIO</v>
          </cell>
          <cell r="G949" t="str">
            <v>CENTRO POBLADO</v>
          </cell>
          <cell r="H949">
            <v>-74.119379469400002</v>
          </cell>
          <cell r="I949">
            <v>8.8714257096299995</v>
          </cell>
          <cell r="K949" t="str">
            <v>MUNICIPIO</v>
          </cell>
        </row>
        <row r="950">
          <cell r="B950">
            <v>13074</v>
          </cell>
          <cell r="C950" t="str">
            <v>13074005</v>
          </cell>
          <cell r="D950" t="str">
            <v>BOLÍVAR</v>
          </cell>
          <cell r="E950" t="str">
            <v>BARRANCO DE LOBA</v>
          </cell>
          <cell r="F950" t="str">
            <v>LOS CERRITOS</v>
          </cell>
          <cell r="G950" t="str">
            <v>CENTRO POBLADO</v>
          </cell>
          <cell r="H950">
            <v>-74.273873033300006</v>
          </cell>
          <cell r="I950">
            <v>8.8598562228900004</v>
          </cell>
          <cell r="K950" t="str">
            <v>MUNICIPIO</v>
          </cell>
        </row>
        <row r="951">
          <cell r="B951">
            <v>13074</v>
          </cell>
          <cell r="C951" t="str">
            <v>13074006</v>
          </cell>
          <cell r="D951" t="str">
            <v>BOLÍVAR</v>
          </cell>
          <cell r="E951" t="str">
            <v>BARRANCO DE LOBA</v>
          </cell>
          <cell r="F951" t="str">
            <v>LAS DELICIAS</v>
          </cell>
          <cell r="G951" t="str">
            <v>CENTRO POBLADO</v>
          </cell>
          <cell r="H951">
            <v>-74.1100417456</v>
          </cell>
          <cell r="I951">
            <v>8.8967584227599996</v>
          </cell>
          <cell r="K951" t="str">
            <v>MUNICIPIO</v>
          </cell>
        </row>
        <row r="952">
          <cell r="B952">
            <v>13140</v>
          </cell>
          <cell r="C952" t="str">
            <v>13140000</v>
          </cell>
          <cell r="D952" t="str">
            <v>BOLÍVAR</v>
          </cell>
          <cell r="E952" t="str">
            <v>CALAMAR</v>
          </cell>
          <cell r="F952" t="str">
            <v>CALAMAR</v>
          </cell>
          <cell r="G952" t="str">
            <v>CABECERA MUNICIPAL</v>
          </cell>
          <cell r="H952">
            <v>-74.913629281799999</v>
          </cell>
          <cell r="I952">
            <v>10.251963358799999</v>
          </cell>
          <cell r="K952" t="str">
            <v>MUNICIPIO</v>
          </cell>
        </row>
        <row r="953">
          <cell r="B953">
            <v>13140</v>
          </cell>
          <cell r="C953" t="str">
            <v>13140002</v>
          </cell>
          <cell r="D953" t="str">
            <v>BOLÍVAR</v>
          </cell>
          <cell r="E953" t="str">
            <v>CALAMAR</v>
          </cell>
          <cell r="F953" t="str">
            <v>BARRANCA NUEVA</v>
          </cell>
          <cell r="G953" t="str">
            <v>CENTRO POBLADO</v>
          </cell>
          <cell r="H953">
            <v>-74.936171406699998</v>
          </cell>
          <cell r="I953">
            <v>10.1961302833</v>
          </cell>
          <cell r="K953" t="str">
            <v>MUNICIPIO</v>
          </cell>
        </row>
        <row r="954">
          <cell r="B954">
            <v>13140</v>
          </cell>
          <cell r="C954" t="str">
            <v>13140003</v>
          </cell>
          <cell r="D954" t="str">
            <v>BOLÍVAR</v>
          </cell>
          <cell r="E954" t="str">
            <v>CALAMAR</v>
          </cell>
          <cell r="F954" t="str">
            <v>BARRANCA VIEJA</v>
          </cell>
          <cell r="G954" t="str">
            <v>CENTRO POBLADO</v>
          </cell>
          <cell r="H954">
            <v>-74.949648433700006</v>
          </cell>
          <cell r="I954">
            <v>10.149060501199999</v>
          </cell>
          <cell r="K954" t="str">
            <v>MUNICIPIO</v>
          </cell>
        </row>
        <row r="955">
          <cell r="B955">
            <v>13140</v>
          </cell>
          <cell r="C955" t="str">
            <v>13140004</v>
          </cell>
          <cell r="D955" t="str">
            <v>BOLÍVAR</v>
          </cell>
          <cell r="E955" t="str">
            <v>CALAMAR</v>
          </cell>
          <cell r="F955" t="str">
            <v>HATO VIEJO</v>
          </cell>
          <cell r="G955" t="str">
            <v>CENTRO POBLADO</v>
          </cell>
          <cell r="H955">
            <v>-75.039305411599997</v>
          </cell>
          <cell r="I955">
            <v>10.3037099977</v>
          </cell>
          <cell r="K955" t="str">
            <v>MUNICIPIO</v>
          </cell>
        </row>
        <row r="956">
          <cell r="B956">
            <v>13140</v>
          </cell>
          <cell r="C956" t="str">
            <v>13140009</v>
          </cell>
          <cell r="D956" t="str">
            <v>BOLÍVAR</v>
          </cell>
          <cell r="E956" t="str">
            <v>CALAMAR</v>
          </cell>
          <cell r="F956" t="str">
            <v>YUCAL</v>
          </cell>
          <cell r="G956" t="str">
            <v>CENTRO POBLADO</v>
          </cell>
          <cell r="H956">
            <v>-74.952215608800003</v>
          </cell>
          <cell r="I956">
            <v>10.128136208100001</v>
          </cell>
          <cell r="K956" t="str">
            <v>MUNICIPIO</v>
          </cell>
        </row>
        <row r="957">
          <cell r="B957">
            <v>13140</v>
          </cell>
          <cell r="C957" t="str">
            <v>13140011</v>
          </cell>
          <cell r="D957" t="str">
            <v>BOLÍVAR</v>
          </cell>
          <cell r="E957" t="str">
            <v>CALAMAR</v>
          </cell>
          <cell r="F957" t="str">
            <v>EL PROGRESO</v>
          </cell>
          <cell r="G957" t="str">
            <v>CENTRO POBLADO</v>
          </cell>
          <cell r="H957">
            <v>-75.0297722886</v>
          </cell>
          <cell r="I957">
            <v>10.1698588848</v>
          </cell>
          <cell r="K957" t="str">
            <v>MUNICIPIO</v>
          </cell>
        </row>
        <row r="958">
          <cell r="B958">
            <v>13160</v>
          </cell>
          <cell r="C958" t="str">
            <v>13160000</v>
          </cell>
          <cell r="D958" t="str">
            <v>BOLÍVAR</v>
          </cell>
          <cell r="E958" t="str">
            <v>CANTAGALLO</v>
          </cell>
          <cell r="F958" t="str">
            <v>CANTAGALLO</v>
          </cell>
          <cell r="G958" t="str">
            <v>CABECERA MUNICIPAL</v>
          </cell>
          <cell r="H958">
            <v>-73.914650235500005</v>
          </cell>
          <cell r="I958">
            <v>7.3783156004799997</v>
          </cell>
          <cell r="K958" t="str">
            <v>MUNICIPIO</v>
          </cell>
        </row>
        <row r="959">
          <cell r="B959">
            <v>13160</v>
          </cell>
          <cell r="C959" t="str">
            <v>13160001</v>
          </cell>
          <cell r="D959" t="str">
            <v>BOLÍVAR</v>
          </cell>
          <cell r="E959" t="str">
            <v>CANTAGALLO</v>
          </cell>
          <cell r="F959" t="str">
            <v>SAN LORENZO</v>
          </cell>
          <cell r="G959" t="str">
            <v>CENTRO POBLADO</v>
          </cell>
          <cell r="H959">
            <v>-74.024912295799993</v>
          </cell>
          <cell r="I959">
            <v>7.2484066396499998</v>
          </cell>
          <cell r="K959" t="str">
            <v>MUNICIPIO</v>
          </cell>
        </row>
        <row r="960">
          <cell r="B960">
            <v>13160</v>
          </cell>
          <cell r="C960" t="str">
            <v>13160002</v>
          </cell>
          <cell r="D960" t="str">
            <v>BOLÍVAR</v>
          </cell>
          <cell r="E960" t="str">
            <v>CANTAGALLO</v>
          </cell>
          <cell r="F960" t="str">
            <v>BRISAS DE BOLÍVAR</v>
          </cell>
          <cell r="G960" t="str">
            <v>CENTRO POBLADO</v>
          </cell>
          <cell r="H960">
            <v>-73.928293879999998</v>
          </cell>
          <cell r="I960">
            <v>7.3617062347499997</v>
          </cell>
          <cell r="K960" t="str">
            <v>MUNICIPIO</v>
          </cell>
        </row>
        <row r="961">
          <cell r="B961">
            <v>13160</v>
          </cell>
          <cell r="C961" t="str">
            <v>13160008</v>
          </cell>
          <cell r="D961" t="str">
            <v>BOLÍVAR</v>
          </cell>
          <cell r="E961" t="str">
            <v>CANTAGALLO</v>
          </cell>
          <cell r="F961" t="str">
            <v>LA ESPERANZA</v>
          </cell>
          <cell r="G961" t="str">
            <v>CENTRO POBLADO</v>
          </cell>
          <cell r="H961">
            <v>-74.044141260000004</v>
          </cell>
          <cell r="I961">
            <v>7.362350781</v>
          </cell>
          <cell r="K961" t="str">
            <v>MUNICIPIO</v>
          </cell>
        </row>
        <row r="962">
          <cell r="B962">
            <v>13160</v>
          </cell>
          <cell r="C962" t="str">
            <v>13160011</v>
          </cell>
          <cell r="D962" t="str">
            <v>BOLÍVAR</v>
          </cell>
          <cell r="E962" t="str">
            <v>CANTAGALLO</v>
          </cell>
          <cell r="F962" t="str">
            <v>LA VICTORIA</v>
          </cell>
          <cell r="G962" t="str">
            <v>CENTRO POBLADO</v>
          </cell>
          <cell r="H962">
            <v>-73.985349959700002</v>
          </cell>
          <cell r="I962">
            <v>7.3428024835499999</v>
          </cell>
          <cell r="K962" t="str">
            <v>MUNICIPIO</v>
          </cell>
        </row>
        <row r="963">
          <cell r="B963">
            <v>13160</v>
          </cell>
          <cell r="C963" t="str">
            <v>13160013</v>
          </cell>
          <cell r="D963" t="str">
            <v>BOLÍVAR</v>
          </cell>
          <cell r="E963" t="str">
            <v>CANTAGALLO</v>
          </cell>
          <cell r="F963" t="str">
            <v>LEJANÍAS</v>
          </cell>
          <cell r="G963" t="str">
            <v>CENTRO POBLADO</v>
          </cell>
          <cell r="H963">
            <v>-74.100999744000006</v>
          </cell>
          <cell r="I963">
            <v>7.231491729</v>
          </cell>
          <cell r="K963" t="str">
            <v>MUNICIPIO</v>
          </cell>
        </row>
        <row r="964">
          <cell r="B964">
            <v>13160</v>
          </cell>
          <cell r="C964" t="str">
            <v>13160015</v>
          </cell>
          <cell r="D964" t="str">
            <v>BOLÍVAR</v>
          </cell>
          <cell r="E964" t="str">
            <v>CANTAGALLO</v>
          </cell>
          <cell r="F964" t="str">
            <v>LOS PATICOS</v>
          </cell>
          <cell r="G964" t="str">
            <v>CENTRO POBLADO</v>
          </cell>
          <cell r="H964">
            <v>-73.940775122800005</v>
          </cell>
          <cell r="I964">
            <v>7.2729690960499997</v>
          </cell>
          <cell r="K964" t="str">
            <v>MUNICIPIO</v>
          </cell>
        </row>
        <row r="965">
          <cell r="B965">
            <v>13160</v>
          </cell>
          <cell r="C965" t="str">
            <v>13160017</v>
          </cell>
          <cell r="D965" t="str">
            <v>BOLÍVAR</v>
          </cell>
          <cell r="E965" t="str">
            <v>CANTAGALLO</v>
          </cell>
          <cell r="F965" t="str">
            <v>NO HAY COMO DIOS</v>
          </cell>
          <cell r="G965" t="str">
            <v>CENTRO POBLADO</v>
          </cell>
          <cell r="H965">
            <v>-74.024724001999999</v>
          </cell>
          <cell r="I965">
            <v>7.22840139881</v>
          </cell>
          <cell r="K965" t="str">
            <v>MUNICIPIO</v>
          </cell>
        </row>
        <row r="966">
          <cell r="B966">
            <v>13160</v>
          </cell>
          <cell r="C966" t="str">
            <v>13160019</v>
          </cell>
          <cell r="D966" t="str">
            <v>BOLÍVAR</v>
          </cell>
          <cell r="E966" t="str">
            <v>CANTAGALLO</v>
          </cell>
          <cell r="F966" t="str">
            <v>SINZONA</v>
          </cell>
          <cell r="G966" t="str">
            <v>CENTRO POBLADO</v>
          </cell>
          <cell r="H966">
            <v>-73.915933721000002</v>
          </cell>
          <cell r="I966">
            <v>7.4213445559100002</v>
          </cell>
          <cell r="K966" t="str">
            <v>MUNICIPIO</v>
          </cell>
        </row>
        <row r="967">
          <cell r="B967">
            <v>13160</v>
          </cell>
          <cell r="C967" t="str">
            <v>13160020</v>
          </cell>
          <cell r="D967" t="str">
            <v>BOLÍVAR</v>
          </cell>
          <cell r="E967" t="str">
            <v>CANTAGALLO</v>
          </cell>
          <cell r="F967" t="str">
            <v>YANACUÉ</v>
          </cell>
          <cell r="G967" t="str">
            <v>CENTRO POBLADO</v>
          </cell>
          <cell r="H967">
            <v>-74.007102802000006</v>
          </cell>
          <cell r="I967">
            <v>7.295118285</v>
          </cell>
          <cell r="K967" t="str">
            <v>MUNICIPIO</v>
          </cell>
        </row>
        <row r="968">
          <cell r="B968">
            <v>13160</v>
          </cell>
          <cell r="C968" t="str">
            <v>13160021</v>
          </cell>
          <cell r="D968" t="str">
            <v>BOLÍVAR</v>
          </cell>
          <cell r="E968" t="str">
            <v>CANTAGALLO</v>
          </cell>
          <cell r="F968" t="str">
            <v>BUENOS AIRES</v>
          </cell>
          <cell r="G968" t="str">
            <v>CENTRO POBLADO</v>
          </cell>
          <cell r="H968">
            <v>-73.939178303600002</v>
          </cell>
          <cell r="I968">
            <v>7.3017263690799998</v>
          </cell>
          <cell r="K968" t="str">
            <v>MUNICIPIO</v>
          </cell>
        </row>
        <row r="969">
          <cell r="B969">
            <v>13160</v>
          </cell>
          <cell r="C969" t="str">
            <v>13160022</v>
          </cell>
          <cell r="D969" t="str">
            <v>BOLÍVAR</v>
          </cell>
          <cell r="E969" t="str">
            <v>CANTAGALLO</v>
          </cell>
          <cell r="F969" t="str">
            <v>LA PEÑA</v>
          </cell>
          <cell r="G969" t="str">
            <v>CENTRO POBLADO</v>
          </cell>
          <cell r="H969">
            <v>-73.986714021699996</v>
          </cell>
          <cell r="I969">
            <v>7.3157875723399997</v>
          </cell>
          <cell r="K969" t="str">
            <v>MUNICIPIO</v>
          </cell>
        </row>
        <row r="970">
          <cell r="B970">
            <v>13160</v>
          </cell>
          <cell r="C970" t="str">
            <v>13160023</v>
          </cell>
          <cell r="D970" t="str">
            <v>BOLÍVAR</v>
          </cell>
          <cell r="E970" t="str">
            <v>CANTAGALLO</v>
          </cell>
          <cell r="F970" t="str">
            <v>PATICO BAJO</v>
          </cell>
          <cell r="G970" t="str">
            <v>CENTRO POBLADO</v>
          </cell>
          <cell r="H970">
            <v>-73.943969648700005</v>
          </cell>
          <cell r="I970">
            <v>7.31588969395</v>
          </cell>
          <cell r="K970" t="str">
            <v>MUNICIPIO</v>
          </cell>
        </row>
        <row r="971">
          <cell r="B971">
            <v>13160</v>
          </cell>
          <cell r="C971" t="str">
            <v>13160024</v>
          </cell>
          <cell r="D971" t="str">
            <v>BOLÍVAR</v>
          </cell>
          <cell r="E971" t="str">
            <v>CANTAGALLO</v>
          </cell>
          <cell r="F971" t="str">
            <v>CUATRO BOCAS</v>
          </cell>
          <cell r="G971" t="str">
            <v>CENTRO POBLADO</v>
          </cell>
          <cell r="H971">
            <v>-74.014243612300007</v>
          </cell>
          <cell r="I971">
            <v>7.2116655874999998</v>
          </cell>
          <cell r="K971" t="str">
            <v>MUNICIPIO</v>
          </cell>
        </row>
        <row r="972">
          <cell r="B972">
            <v>13188</v>
          </cell>
          <cell r="C972" t="str">
            <v>13188000</v>
          </cell>
          <cell r="D972" t="str">
            <v>BOLÍVAR</v>
          </cell>
          <cell r="E972" t="str">
            <v>CICUCO</v>
          </cell>
          <cell r="F972" t="str">
            <v>CICUCO</v>
          </cell>
          <cell r="G972" t="str">
            <v>CABECERA MUNICIPAL</v>
          </cell>
          <cell r="H972">
            <v>-74.645494191500006</v>
          </cell>
          <cell r="I972">
            <v>9.2747455975299999</v>
          </cell>
          <cell r="K972" t="str">
            <v>MUNICIPIO</v>
          </cell>
        </row>
        <row r="973">
          <cell r="B973">
            <v>13188</v>
          </cell>
          <cell r="C973" t="str">
            <v>13188001</v>
          </cell>
          <cell r="D973" t="str">
            <v>BOLÍVAR</v>
          </cell>
          <cell r="E973" t="str">
            <v>CICUCO</v>
          </cell>
          <cell r="F973" t="str">
            <v>CAMPO SERENO</v>
          </cell>
          <cell r="G973" t="str">
            <v>CENTRO POBLADO</v>
          </cell>
          <cell r="H973">
            <v>-74.710070882500005</v>
          </cell>
          <cell r="I973">
            <v>9.1766609216599999</v>
          </cell>
          <cell r="K973" t="str">
            <v>MUNICIPIO</v>
          </cell>
        </row>
        <row r="974">
          <cell r="B974">
            <v>13188</v>
          </cell>
          <cell r="C974" t="str">
            <v>13188002</v>
          </cell>
          <cell r="D974" t="str">
            <v>BOLÍVAR</v>
          </cell>
          <cell r="E974" t="str">
            <v>CICUCO</v>
          </cell>
          <cell r="F974" t="str">
            <v>LA PEÑA</v>
          </cell>
          <cell r="G974" t="str">
            <v>CENTRO POBLADO</v>
          </cell>
          <cell r="H974">
            <v>-74.739920230099997</v>
          </cell>
          <cell r="I974">
            <v>9.2268850811800007</v>
          </cell>
          <cell r="K974" t="str">
            <v>MUNICIPIO</v>
          </cell>
        </row>
        <row r="975">
          <cell r="B975">
            <v>13188</v>
          </cell>
          <cell r="C975" t="str">
            <v>13188003</v>
          </cell>
          <cell r="D975" t="str">
            <v>BOLÍVAR</v>
          </cell>
          <cell r="E975" t="str">
            <v>CICUCO</v>
          </cell>
          <cell r="F975" t="str">
            <v>SAN FRANCISCO DE LOBA</v>
          </cell>
          <cell r="G975" t="str">
            <v>CENTRO POBLADO</v>
          </cell>
          <cell r="H975">
            <v>-74.723347808599996</v>
          </cell>
          <cell r="I975">
            <v>9.1842426741600001</v>
          </cell>
          <cell r="K975" t="str">
            <v>MUNICIPIO</v>
          </cell>
        </row>
        <row r="976">
          <cell r="B976">
            <v>13188</v>
          </cell>
          <cell r="C976" t="str">
            <v>13188005</v>
          </cell>
          <cell r="D976" t="str">
            <v>BOLÍVAR</v>
          </cell>
          <cell r="E976" t="str">
            <v>CICUCO</v>
          </cell>
          <cell r="F976" t="str">
            <v>PUEBLO NUEVO</v>
          </cell>
          <cell r="G976" t="str">
            <v>CENTRO POBLADO</v>
          </cell>
          <cell r="H976">
            <v>-74.758516483299999</v>
          </cell>
          <cell r="I976">
            <v>9.2156351487400006</v>
          </cell>
          <cell r="K976" t="str">
            <v>MUNICIPIO</v>
          </cell>
        </row>
        <row r="977">
          <cell r="B977">
            <v>13188</v>
          </cell>
          <cell r="C977" t="str">
            <v>13188006</v>
          </cell>
          <cell r="D977" t="str">
            <v>BOLÍVAR</v>
          </cell>
          <cell r="E977" t="str">
            <v>CICUCO</v>
          </cell>
          <cell r="F977" t="str">
            <v>BODEGA</v>
          </cell>
          <cell r="G977" t="str">
            <v>CENTRO POBLADO</v>
          </cell>
          <cell r="H977">
            <v>-74.678136883799993</v>
          </cell>
          <cell r="I977">
            <v>9.2791830863300007</v>
          </cell>
          <cell r="K977" t="str">
            <v>MUNICIPIO</v>
          </cell>
        </row>
        <row r="978">
          <cell r="B978">
            <v>13212</v>
          </cell>
          <cell r="C978" t="str">
            <v>13212000</v>
          </cell>
          <cell r="D978" t="str">
            <v>BOLÍVAR</v>
          </cell>
          <cell r="E978" t="str">
            <v>CÓRDOBA</v>
          </cell>
          <cell r="F978" t="str">
            <v>CÓRDOBA</v>
          </cell>
          <cell r="G978" t="str">
            <v>CABECERA MUNICIPAL</v>
          </cell>
          <cell r="H978">
            <v>-74.827462632099994</v>
          </cell>
          <cell r="I978">
            <v>9.5869079176700005</v>
          </cell>
          <cell r="K978" t="str">
            <v>MUNICIPIO</v>
          </cell>
        </row>
        <row r="979">
          <cell r="B979">
            <v>13212</v>
          </cell>
          <cell r="C979" t="str">
            <v>13212001</v>
          </cell>
          <cell r="D979" t="str">
            <v>BOLÍVAR</v>
          </cell>
          <cell r="E979" t="str">
            <v>CÓRDOBA</v>
          </cell>
          <cell r="F979" t="str">
            <v>GUAIMARAL</v>
          </cell>
          <cell r="G979" t="str">
            <v>CENTRO POBLADO</v>
          </cell>
          <cell r="H979">
            <v>-74.977191920600006</v>
          </cell>
          <cell r="I979">
            <v>9.4944738584799993</v>
          </cell>
          <cell r="K979" t="str">
            <v>MUNICIPIO</v>
          </cell>
        </row>
        <row r="980">
          <cell r="B980">
            <v>13212</v>
          </cell>
          <cell r="C980" t="str">
            <v>13212003</v>
          </cell>
          <cell r="D980" t="str">
            <v>BOLÍVAR</v>
          </cell>
          <cell r="E980" t="str">
            <v>CÓRDOBA</v>
          </cell>
          <cell r="F980" t="str">
            <v>LA MONTAÑA DE ALONSO (MARTÍN ALONSO)</v>
          </cell>
          <cell r="G980" t="str">
            <v>CENTRO POBLADO</v>
          </cell>
          <cell r="H980">
            <v>-74.954261128400006</v>
          </cell>
          <cell r="I980">
            <v>9.4642401594599992</v>
          </cell>
          <cell r="K980" t="str">
            <v>MUNICIPIO</v>
          </cell>
        </row>
        <row r="981">
          <cell r="B981">
            <v>13212</v>
          </cell>
          <cell r="C981" t="str">
            <v>13212005</v>
          </cell>
          <cell r="D981" t="str">
            <v>BOLÍVAR</v>
          </cell>
          <cell r="E981" t="str">
            <v>CÓRDOBA</v>
          </cell>
          <cell r="F981" t="str">
            <v>SAN ANDRÉS</v>
          </cell>
          <cell r="G981" t="str">
            <v>CENTRO POBLADO</v>
          </cell>
          <cell r="H981">
            <v>-74.877609253000003</v>
          </cell>
          <cell r="I981">
            <v>9.5240688365100006</v>
          </cell>
          <cell r="K981" t="str">
            <v>MUNICIPIO</v>
          </cell>
        </row>
        <row r="982">
          <cell r="B982">
            <v>13212</v>
          </cell>
          <cell r="C982" t="str">
            <v>13212006</v>
          </cell>
          <cell r="D982" t="str">
            <v>BOLÍVAR</v>
          </cell>
          <cell r="E982" t="str">
            <v>CÓRDOBA</v>
          </cell>
          <cell r="F982" t="str">
            <v>SINCELEJITO</v>
          </cell>
          <cell r="G982" t="str">
            <v>CENTRO POBLADO</v>
          </cell>
          <cell r="H982">
            <v>-74.978894493699997</v>
          </cell>
          <cell r="I982">
            <v>9.4449458308899992</v>
          </cell>
          <cell r="K982" t="str">
            <v>MUNICIPIO</v>
          </cell>
        </row>
        <row r="983">
          <cell r="B983">
            <v>13212</v>
          </cell>
          <cell r="C983" t="str">
            <v>13212007</v>
          </cell>
          <cell r="D983" t="str">
            <v>BOLÍVAR</v>
          </cell>
          <cell r="E983" t="str">
            <v>CÓRDOBA</v>
          </cell>
          <cell r="F983" t="str">
            <v>TACAMOCHITO</v>
          </cell>
          <cell r="G983" t="str">
            <v>CENTRO POBLADO</v>
          </cell>
          <cell r="H983">
            <v>-74.818405155099995</v>
          </cell>
          <cell r="I983">
            <v>9.4514174332700005</v>
          </cell>
          <cell r="K983" t="str">
            <v>MUNICIPIO</v>
          </cell>
        </row>
        <row r="984">
          <cell r="B984">
            <v>13212</v>
          </cell>
          <cell r="C984" t="str">
            <v>13212008</v>
          </cell>
          <cell r="D984" t="str">
            <v>BOLÍVAR</v>
          </cell>
          <cell r="E984" t="str">
            <v>CÓRDOBA</v>
          </cell>
          <cell r="F984" t="str">
            <v>TACAMOCHO</v>
          </cell>
          <cell r="G984" t="str">
            <v>CENTRO POBLADO</v>
          </cell>
          <cell r="H984">
            <v>-74.800235294700002</v>
          </cell>
          <cell r="I984">
            <v>9.4773214740099991</v>
          </cell>
          <cell r="K984" t="str">
            <v>MUNICIPIO</v>
          </cell>
        </row>
        <row r="985">
          <cell r="B985">
            <v>13212</v>
          </cell>
          <cell r="C985" t="str">
            <v>13212009</v>
          </cell>
          <cell r="D985" t="str">
            <v>BOLÍVAR</v>
          </cell>
          <cell r="E985" t="str">
            <v>CÓRDOBA</v>
          </cell>
          <cell r="F985" t="str">
            <v>SANTA LUCÍA</v>
          </cell>
          <cell r="G985" t="str">
            <v>CENTRO POBLADO</v>
          </cell>
          <cell r="H985">
            <v>-74.849418375699997</v>
          </cell>
          <cell r="I985">
            <v>9.4636345254100007</v>
          </cell>
          <cell r="K985" t="str">
            <v>MUNICIPIO</v>
          </cell>
        </row>
        <row r="986">
          <cell r="B986">
            <v>13212</v>
          </cell>
          <cell r="C986" t="str">
            <v>13212010</v>
          </cell>
          <cell r="D986" t="str">
            <v>BOLÍVAR</v>
          </cell>
          <cell r="E986" t="str">
            <v>CÓRDOBA</v>
          </cell>
          <cell r="F986" t="str">
            <v>LA SIERRA</v>
          </cell>
          <cell r="G986" t="str">
            <v>CENTRO POBLADO</v>
          </cell>
          <cell r="H986">
            <v>-74.958740289999994</v>
          </cell>
          <cell r="I986">
            <v>9.5645667642400003</v>
          </cell>
          <cell r="K986" t="str">
            <v>MUNICIPIO</v>
          </cell>
        </row>
        <row r="987">
          <cell r="B987">
            <v>13212</v>
          </cell>
          <cell r="C987" t="str">
            <v>13212011</v>
          </cell>
          <cell r="D987" t="str">
            <v>BOLÍVAR</v>
          </cell>
          <cell r="E987" t="str">
            <v>CÓRDOBA</v>
          </cell>
          <cell r="F987" t="str">
            <v>LAS MARÍAS</v>
          </cell>
          <cell r="G987" t="str">
            <v>CENTRO POBLADO</v>
          </cell>
          <cell r="H987">
            <v>-74.934503376500004</v>
          </cell>
          <cell r="I987">
            <v>9.4476161626599993</v>
          </cell>
          <cell r="K987" t="str">
            <v>MUNICIPIO</v>
          </cell>
        </row>
        <row r="988">
          <cell r="B988">
            <v>13212</v>
          </cell>
          <cell r="C988" t="str">
            <v>13212012</v>
          </cell>
          <cell r="D988" t="str">
            <v>BOLÍVAR</v>
          </cell>
          <cell r="E988" t="str">
            <v>CÓRDOBA</v>
          </cell>
          <cell r="F988" t="str">
            <v>PUEBLO NUEVO</v>
          </cell>
          <cell r="G988" t="str">
            <v>CENTRO POBLADO</v>
          </cell>
          <cell r="H988">
            <v>-74.908682350399999</v>
          </cell>
          <cell r="I988">
            <v>9.4376051461599992</v>
          </cell>
          <cell r="K988" t="str">
            <v>MUNICIPIO</v>
          </cell>
        </row>
        <row r="989">
          <cell r="B989">
            <v>13212</v>
          </cell>
          <cell r="C989" t="str">
            <v>13212013</v>
          </cell>
          <cell r="D989" t="str">
            <v>BOLÍVAR</v>
          </cell>
          <cell r="E989" t="str">
            <v>CÓRDOBA</v>
          </cell>
          <cell r="F989" t="str">
            <v>SANAHUARE</v>
          </cell>
          <cell r="G989" t="str">
            <v>CENTRO POBLADO</v>
          </cell>
          <cell r="H989">
            <v>-74.884397128000003</v>
          </cell>
          <cell r="I989">
            <v>9.4373600233499992</v>
          </cell>
          <cell r="K989" t="str">
            <v>MUNICIPIO</v>
          </cell>
        </row>
        <row r="990">
          <cell r="B990">
            <v>13212</v>
          </cell>
          <cell r="C990" t="str">
            <v>13212014</v>
          </cell>
          <cell r="D990" t="str">
            <v>BOLÍVAR</v>
          </cell>
          <cell r="E990" t="str">
            <v>CÓRDOBA</v>
          </cell>
          <cell r="F990" t="str">
            <v>SOCORRO 1</v>
          </cell>
          <cell r="G990" t="str">
            <v>CENTRO POBLADO</v>
          </cell>
          <cell r="H990">
            <v>-74.988768930099994</v>
          </cell>
          <cell r="I990">
            <v>9.4554028094899998</v>
          </cell>
          <cell r="K990" t="str">
            <v>MUNICIPIO</v>
          </cell>
        </row>
        <row r="991">
          <cell r="B991">
            <v>13212</v>
          </cell>
          <cell r="C991" t="str">
            <v>13212015</v>
          </cell>
          <cell r="D991" t="str">
            <v>BOLÍVAR</v>
          </cell>
          <cell r="E991" t="str">
            <v>CÓRDOBA</v>
          </cell>
          <cell r="F991" t="str">
            <v>BELLAVISTA</v>
          </cell>
          <cell r="G991" t="str">
            <v>CENTRO POBLADO</v>
          </cell>
          <cell r="H991">
            <v>-74.949083478700004</v>
          </cell>
          <cell r="I991">
            <v>9.4566876717999993</v>
          </cell>
          <cell r="K991" t="str">
            <v>MUNICIPIO</v>
          </cell>
        </row>
        <row r="992">
          <cell r="B992">
            <v>13212</v>
          </cell>
          <cell r="C992" t="str">
            <v>13212016</v>
          </cell>
          <cell r="D992" t="str">
            <v>BOLÍVAR</v>
          </cell>
          <cell r="E992" t="str">
            <v>CÓRDOBA</v>
          </cell>
          <cell r="F992" t="str">
            <v>LAS LOMITAS</v>
          </cell>
          <cell r="G992" t="str">
            <v>CENTRO POBLADO</v>
          </cell>
          <cell r="H992">
            <v>-74.913274307699993</v>
          </cell>
          <cell r="I992">
            <v>9.48174258345</v>
          </cell>
          <cell r="K992" t="str">
            <v>MUNICIPIO</v>
          </cell>
        </row>
        <row r="993">
          <cell r="B993">
            <v>13222</v>
          </cell>
          <cell r="C993" t="str">
            <v>13222000</v>
          </cell>
          <cell r="D993" t="str">
            <v>BOLÍVAR</v>
          </cell>
          <cell r="E993" t="str">
            <v>CLEMENCIA</v>
          </cell>
          <cell r="F993" t="str">
            <v>CLEMENCIA</v>
          </cell>
          <cell r="G993" t="str">
            <v>CABECERA MUNICIPAL</v>
          </cell>
          <cell r="H993">
            <v>-75.328512013099996</v>
          </cell>
          <cell r="I993">
            <v>10.567541769</v>
          </cell>
          <cell r="K993" t="str">
            <v>MUNICIPIO</v>
          </cell>
        </row>
        <row r="994">
          <cell r="B994">
            <v>13222</v>
          </cell>
          <cell r="C994" t="str">
            <v>13222001</v>
          </cell>
          <cell r="D994" t="str">
            <v>BOLÍVAR</v>
          </cell>
          <cell r="E994" t="str">
            <v>CLEMENCIA</v>
          </cell>
          <cell r="F994" t="str">
            <v>LAS CARAS</v>
          </cell>
          <cell r="G994" t="str">
            <v>CENTRO POBLADO</v>
          </cell>
          <cell r="H994">
            <v>-75.240806841999998</v>
          </cell>
          <cell r="I994">
            <v>10.550407316099999</v>
          </cell>
          <cell r="K994" t="str">
            <v>MUNICIPIO</v>
          </cell>
        </row>
        <row r="995">
          <cell r="B995">
            <v>13222</v>
          </cell>
          <cell r="C995" t="str">
            <v>13222002</v>
          </cell>
          <cell r="D995" t="str">
            <v>BOLÍVAR</v>
          </cell>
          <cell r="E995" t="str">
            <v>CLEMENCIA</v>
          </cell>
          <cell r="F995" t="str">
            <v>EL PEÑIQUE</v>
          </cell>
          <cell r="G995" t="str">
            <v>CENTRO POBLADO</v>
          </cell>
          <cell r="H995">
            <v>-75.260587627299998</v>
          </cell>
          <cell r="I995">
            <v>10.538758982199999</v>
          </cell>
          <cell r="K995" t="str">
            <v>MUNICIPIO</v>
          </cell>
        </row>
        <row r="996">
          <cell r="B996">
            <v>13244</v>
          </cell>
          <cell r="C996" t="str">
            <v>13244000</v>
          </cell>
          <cell r="D996" t="str">
            <v>BOLÍVAR</v>
          </cell>
          <cell r="E996" t="str">
            <v>EL CARMEN DE BOLÍVAR</v>
          </cell>
          <cell r="F996" t="str">
            <v>EL CARMEN DE BOLÍVAR</v>
          </cell>
          <cell r="G996" t="str">
            <v>CABECERA MUNICIPAL</v>
          </cell>
          <cell r="H996">
            <v>-75.121215732799996</v>
          </cell>
          <cell r="I996">
            <v>9.7185798644699997</v>
          </cell>
          <cell r="K996" t="str">
            <v>MUNICIPIO</v>
          </cell>
        </row>
        <row r="997">
          <cell r="B997">
            <v>13244</v>
          </cell>
          <cell r="C997" t="str">
            <v>13244001</v>
          </cell>
          <cell r="D997" t="str">
            <v>BOLÍVAR</v>
          </cell>
          <cell r="E997" t="str">
            <v>EL CARMEN DE BOLÍVAR</v>
          </cell>
          <cell r="F997" t="str">
            <v>BAJO GRANDE</v>
          </cell>
          <cell r="G997" t="str">
            <v>CENTRO POBLADO</v>
          </cell>
          <cell r="H997">
            <v>-75.223267760699997</v>
          </cell>
          <cell r="I997">
            <v>9.6867388503199994</v>
          </cell>
          <cell r="K997" t="str">
            <v>MUNICIPIO</v>
          </cell>
        </row>
        <row r="998">
          <cell r="B998">
            <v>13244</v>
          </cell>
          <cell r="C998" t="str">
            <v>13244002</v>
          </cell>
          <cell r="D998" t="str">
            <v>BOLÍVAR</v>
          </cell>
          <cell r="E998" t="str">
            <v>EL CARMEN DE BOLÍVAR</v>
          </cell>
          <cell r="F998" t="str">
            <v>CARACOLÍ GRANDE</v>
          </cell>
          <cell r="G998" t="str">
            <v>CENTRO POBLADO</v>
          </cell>
          <cell r="H998">
            <v>-75.2273757703</v>
          </cell>
          <cell r="I998">
            <v>9.7396899116599993</v>
          </cell>
          <cell r="K998" t="str">
            <v>MUNICIPIO</v>
          </cell>
        </row>
        <row r="999">
          <cell r="B999">
            <v>13244</v>
          </cell>
          <cell r="C999" t="str">
            <v>13244003</v>
          </cell>
          <cell r="D999" t="str">
            <v>BOLÍVAR</v>
          </cell>
          <cell r="E999" t="str">
            <v>EL CARMEN DE BOLÍVAR</v>
          </cell>
          <cell r="F999" t="str">
            <v>EL SALADO</v>
          </cell>
          <cell r="G999" t="str">
            <v>CENTRO POBLADO</v>
          </cell>
          <cell r="H999">
            <v>-75.035688415699994</v>
          </cell>
          <cell r="I999">
            <v>9.5821338413999992</v>
          </cell>
          <cell r="K999" t="str">
            <v>MUNICIPIO</v>
          </cell>
        </row>
        <row r="1000">
          <cell r="B1000">
            <v>13244</v>
          </cell>
          <cell r="C1000" t="str">
            <v>13244004</v>
          </cell>
          <cell r="D1000" t="str">
            <v>BOLÍVAR</v>
          </cell>
          <cell r="E1000" t="str">
            <v>EL CARMEN DE BOLÍVAR</v>
          </cell>
          <cell r="F1000" t="str">
            <v>JESÚS DEL MONTE</v>
          </cell>
          <cell r="G1000" t="str">
            <v>CENTRO POBLADO</v>
          </cell>
          <cell r="H1000">
            <v>-74.980504040900001</v>
          </cell>
          <cell r="I1000">
            <v>9.7492079953499999</v>
          </cell>
          <cell r="K1000" t="str">
            <v>MUNICIPIO</v>
          </cell>
        </row>
        <row r="1001">
          <cell r="B1001">
            <v>13244</v>
          </cell>
          <cell r="C1001" t="str">
            <v>13244005</v>
          </cell>
          <cell r="D1001" t="str">
            <v>BOLÍVAR</v>
          </cell>
          <cell r="E1001" t="str">
            <v>EL CARMEN DE BOLÍVAR</v>
          </cell>
          <cell r="F1001" t="str">
            <v>MACAYEPOS</v>
          </cell>
          <cell r="G1001" t="str">
            <v>CENTRO POBLADO</v>
          </cell>
          <cell r="H1001">
            <v>-75.341166578699998</v>
          </cell>
          <cell r="I1001">
            <v>9.6799570978399991</v>
          </cell>
          <cell r="K1001" t="str">
            <v>MUNICIPIO</v>
          </cell>
        </row>
        <row r="1002">
          <cell r="B1002">
            <v>13244</v>
          </cell>
          <cell r="C1002" t="str">
            <v>13244006</v>
          </cell>
          <cell r="D1002" t="str">
            <v>BOLÍVAR</v>
          </cell>
          <cell r="E1002" t="str">
            <v>EL CARMEN DE BOLÍVAR</v>
          </cell>
          <cell r="F1002" t="str">
            <v>SAN CARLOS</v>
          </cell>
          <cell r="G1002" t="str">
            <v>CENTRO POBLADO</v>
          </cell>
          <cell r="H1002">
            <v>-75.236869836699995</v>
          </cell>
          <cell r="I1002">
            <v>9.7112411915300001</v>
          </cell>
          <cell r="K1002" t="str">
            <v>MUNICIPIO</v>
          </cell>
        </row>
        <row r="1003">
          <cell r="B1003">
            <v>13244</v>
          </cell>
          <cell r="C1003" t="str">
            <v>13244007</v>
          </cell>
          <cell r="D1003" t="str">
            <v>BOLÍVAR</v>
          </cell>
          <cell r="E1003" t="str">
            <v>EL CARMEN DE BOLÍVAR</v>
          </cell>
          <cell r="F1003" t="str">
            <v>SAN ISIDRO</v>
          </cell>
          <cell r="G1003" t="str">
            <v>CENTRO POBLADO</v>
          </cell>
          <cell r="H1003">
            <v>-75.217410283800007</v>
          </cell>
          <cell r="I1003">
            <v>9.7663899009699993</v>
          </cell>
          <cell r="K1003" t="str">
            <v>MUNICIPIO</v>
          </cell>
        </row>
        <row r="1004">
          <cell r="B1004">
            <v>13244</v>
          </cell>
          <cell r="C1004" t="str">
            <v>13244008</v>
          </cell>
          <cell r="D1004" t="str">
            <v>BOLÍVAR</v>
          </cell>
          <cell r="E1004" t="str">
            <v>EL CARMEN DE BOLÍVAR</v>
          </cell>
          <cell r="F1004" t="str">
            <v>HATO NUEVO</v>
          </cell>
          <cell r="G1004" t="str">
            <v>CENTRO POBLADO</v>
          </cell>
          <cell r="H1004">
            <v>-75.057661806599995</v>
          </cell>
          <cell r="I1004">
            <v>9.7323296675800002</v>
          </cell>
          <cell r="K1004" t="str">
            <v>MUNICIPIO</v>
          </cell>
        </row>
        <row r="1005">
          <cell r="B1005">
            <v>13244</v>
          </cell>
          <cell r="C1005" t="str">
            <v>13244011</v>
          </cell>
          <cell r="D1005" t="str">
            <v>BOLÍVAR</v>
          </cell>
          <cell r="E1005" t="str">
            <v>EL CARMEN DE BOLÍVAR</v>
          </cell>
          <cell r="F1005" t="str">
            <v>EL RAIZAL</v>
          </cell>
          <cell r="G1005" t="str">
            <v>CENTRO POBLADO</v>
          </cell>
          <cell r="H1005">
            <v>-75.216274670199994</v>
          </cell>
          <cell r="I1005">
            <v>9.7060298163199992</v>
          </cell>
          <cell r="K1005" t="str">
            <v>MUNICIPIO</v>
          </cell>
        </row>
        <row r="1006">
          <cell r="B1006">
            <v>13244</v>
          </cell>
          <cell r="C1006" t="str">
            <v>13244014</v>
          </cell>
          <cell r="D1006" t="str">
            <v>BOLÍVAR</v>
          </cell>
          <cell r="E1006" t="str">
            <v>EL CARMEN DE BOLÍVAR</v>
          </cell>
          <cell r="F1006" t="str">
            <v>SANTA LUCÍA</v>
          </cell>
          <cell r="G1006" t="str">
            <v>CENTRO POBLADO</v>
          </cell>
          <cell r="H1006">
            <v>-75.221338946900005</v>
          </cell>
          <cell r="I1006">
            <v>9.6971784198499993</v>
          </cell>
          <cell r="K1006" t="str">
            <v>MUNICIPIO</v>
          </cell>
        </row>
        <row r="1007">
          <cell r="B1007">
            <v>13244</v>
          </cell>
          <cell r="C1007" t="str">
            <v>13244017</v>
          </cell>
          <cell r="D1007" t="str">
            <v>BOLÍVAR</v>
          </cell>
          <cell r="E1007" t="str">
            <v>EL CARMEN DE BOLÍVAR</v>
          </cell>
          <cell r="F1007" t="str">
            <v>SANTO DOMINGO DE MEZA</v>
          </cell>
          <cell r="G1007" t="str">
            <v>CENTRO POBLADO</v>
          </cell>
          <cell r="H1007">
            <v>-75.315654265500001</v>
          </cell>
          <cell r="I1007">
            <v>9.7985918832099994</v>
          </cell>
          <cell r="K1007" t="str">
            <v>MUNICIPIO</v>
          </cell>
        </row>
        <row r="1008">
          <cell r="B1008">
            <v>13244</v>
          </cell>
          <cell r="C1008" t="str">
            <v>13244018</v>
          </cell>
          <cell r="D1008" t="str">
            <v>BOLÍVAR</v>
          </cell>
          <cell r="E1008" t="str">
            <v>EL CARMEN DE BOLÍVAR</v>
          </cell>
          <cell r="F1008" t="str">
            <v>EL HOBO</v>
          </cell>
          <cell r="G1008" t="str">
            <v>CENTRO POBLADO</v>
          </cell>
          <cell r="H1008">
            <v>-75.237157864300002</v>
          </cell>
          <cell r="I1008">
            <v>9.6716231505899994</v>
          </cell>
          <cell r="K1008" t="str">
            <v>MUNICIPIO</v>
          </cell>
        </row>
        <row r="1009">
          <cell r="B1009">
            <v>13244</v>
          </cell>
          <cell r="C1009" t="str">
            <v>13244019</v>
          </cell>
          <cell r="D1009" t="str">
            <v>BOLÍVAR</v>
          </cell>
          <cell r="E1009" t="str">
            <v>EL CARMEN DE BOLÍVAR</v>
          </cell>
          <cell r="F1009" t="str">
            <v>ARROYO ARENA</v>
          </cell>
          <cell r="G1009" t="str">
            <v>CENTRO POBLADO</v>
          </cell>
          <cell r="H1009">
            <v>-75.170660449899998</v>
          </cell>
          <cell r="I1009">
            <v>9.7265461373900006</v>
          </cell>
          <cell r="K1009" t="str">
            <v>MUNICIPIO</v>
          </cell>
        </row>
        <row r="1010">
          <cell r="B1010">
            <v>13244</v>
          </cell>
          <cell r="C1010" t="str">
            <v>13244020</v>
          </cell>
          <cell r="D1010" t="str">
            <v>BOLÍVAR</v>
          </cell>
          <cell r="E1010" t="str">
            <v>EL CARMEN DE BOLÍVAR</v>
          </cell>
          <cell r="F1010" t="str">
            <v>LÁZARO</v>
          </cell>
          <cell r="G1010" t="str">
            <v>CENTRO POBLADO</v>
          </cell>
          <cell r="H1010">
            <v>-75.313868336100001</v>
          </cell>
          <cell r="I1010">
            <v>9.7194614069200007</v>
          </cell>
          <cell r="K1010" t="str">
            <v>MUNICIPIO</v>
          </cell>
        </row>
        <row r="1011">
          <cell r="B1011">
            <v>13244</v>
          </cell>
          <cell r="C1011" t="str">
            <v>13244021</v>
          </cell>
          <cell r="D1011" t="str">
            <v>BOLÍVAR</v>
          </cell>
          <cell r="E1011" t="str">
            <v>EL CARMEN DE BOLÍVAR</v>
          </cell>
          <cell r="F1011" t="str">
            <v>PADULA</v>
          </cell>
          <cell r="G1011" t="str">
            <v>CENTRO POBLADO</v>
          </cell>
          <cell r="H1011">
            <v>-75.130464065799998</v>
          </cell>
          <cell r="I1011">
            <v>9.6636439112399994</v>
          </cell>
          <cell r="K1011" t="str">
            <v>MUNICIPIO</v>
          </cell>
        </row>
        <row r="1012">
          <cell r="B1012">
            <v>13244</v>
          </cell>
          <cell r="C1012" t="str">
            <v>13244022</v>
          </cell>
          <cell r="D1012" t="str">
            <v>BOLÍVAR</v>
          </cell>
          <cell r="E1012" t="str">
            <v>EL CARMEN DE BOLÍVAR</v>
          </cell>
          <cell r="F1012" t="str">
            <v>VERDÚN</v>
          </cell>
          <cell r="G1012" t="str">
            <v>CENTRO POBLADO</v>
          </cell>
          <cell r="H1012">
            <v>-75.141863142700004</v>
          </cell>
          <cell r="I1012">
            <v>9.6455484526999999</v>
          </cell>
          <cell r="K1012" t="str">
            <v>MUNICIPIO</v>
          </cell>
        </row>
        <row r="1013">
          <cell r="B1013">
            <v>13248</v>
          </cell>
          <cell r="C1013" t="str">
            <v>13248000</v>
          </cell>
          <cell r="D1013" t="str">
            <v>BOLÍVAR</v>
          </cell>
          <cell r="E1013" t="str">
            <v>EL GUAMO</v>
          </cell>
          <cell r="F1013" t="str">
            <v>EL GUAMO</v>
          </cell>
          <cell r="G1013" t="str">
            <v>CABECERA MUNICIPAL</v>
          </cell>
          <cell r="H1013">
            <v>-74.976113565999995</v>
          </cell>
          <cell r="I1013">
            <v>10.0309129767</v>
          </cell>
          <cell r="K1013" t="str">
            <v>MUNICIPIO</v>
          </cell>
        </row>
        <row r="1014">
          <cell r="B1014">
            <v>13248</v>
          </cell>
          <cell r="C1014" t="str">
            <v>13248001</v>
          </cell>
          <cell r="D1014" t="str">
            <v>BOLÍVAR</v>
          </cell>
          <cell r="E1014" t="str">
            <v>EL GUAMO</v>
          </cell>
          <cell r="F1014" t="str">
            <v>LA ENEA</v>
          </cell>
          <cell r="G1014" t="str">
            <v>CENTRO POBLADO</v>
          </cell>
          <cell r="H1014">
            <v>-74.942487548700001</v>
          </cell>
          <cell r="I1014">
            <v>10.0677841544</v>
          </cell>
          <cell r="K1014" t="str">
            <v>MUNICIPIO</v>
          </cell>
        </row>
        <row r="1015">
          <cell r="B1015">
            <v>13248</v>
          </cell>
          <cell r="C1015" t="str">
            <v>13248002</v>
          </cell>
          <cell r="D1015" t="str">
            <v>BOLÍVAR</v>
          </cell>
          <cell r="E1015" t="str">
            <v>EL GUAMO</v>
          </cell>
          <cell r="F1015" t="str">
            <v>SAN JOSÉ DE LATA</v>
          </cell>
          <cell r="G1015" t="str">
            <v>CENTRO POBLADO</v>
          </cell>
          <cell r="H1015">
            <v>-75.027976728200002</v>
          </cell>
          <cell r="I1015">
            <v>10.0481891672</v>
          </cell>
          <cell r="K1015" t="str">
            <v>MUNICIPIO</v>
          </cell>
        </row>
        <row r="1016">
          <cell r="B1016">
            <v>13248</v>
          </cell>
          <cell r="C1016" t="str">
            <v>13248003</v>
          </cell>
          <cell r="D1016" t="str">
            <v>BOLÍVAR</v>
          </cell>
          <cell r="E1016" t="str">
            <v>EL GUAMO</v>
          </cell>
          <cell r="F1016" t="str">
            <v>NERVITÍ</v>
          </cell>
          <cell r="G1016" t="str">
            <v>CENTRO POBLADO</v>
          </cell>
          <cell r="H1016">
            <v>-74.799402784199998</v>
          </cell>
          <cell r="I1016">
            <v>9.9956713866300007</v>
          </cell>
          <cell r="K1016" t="str">
            <v>MUNICIPIO</v>
          </cell>
        </row>
        <row r="1017">
          <cell r="B1017">
            <v>13248</v>
          </cell>
          <cell r="C1017" t="str">
            <v>13248004</v>
          </cell>
          <cell r="D1017" t="str">
            <v>BOLÍVAR</v>
          </cell>
          <cell r="E1017" t="str">
            <v>EL GUAMO</v>
          </cell>
          <cell r="F1017" t="str">
            <v>ROBLES</v>
          </cell>
          <cell r="G1017" t="str">
            <v>CENTRO POBLADO</v>
          </cell>
          <cell r="H1017">
            <v>-74.843169746699999</v>
          </cell>
          <cell r="I1017">
            <v>10.0748588026</v>
          </cell>
          <cell r="K1017" t="str">
            <v>MUNICIPIO</v>
          </cell>
        </row>
        <row r="1018">
          <cell r="B1018">
            <v>13248</v>
          </cell>
          <cell r="C1018" t="str">
            <v>13248005</v>
          </cell>
          <cell r="D1018" t="str">
            <v>BOLÍVAR</v>
          </cell>
          <cell r="E1018" t="str">
            <v>EL GUAMO</v>
          </cell>
          <cell r="F1018" t="str">
            <v>TASAJERA</v>
          </cell>
          <cell r="G1018" t="str">
            <v>CENTRO POBLADO</v>
          </cell>
          <cell r="H1018">
            <v>-74.822577304299998</v>
          </cell>
          <cell r="I1018">
            <v>10.025594830299999</v>
          </cell>
          <cell r="K1018" t="str">
            <v>MUNICIPIO</v>
          </cell>
        </row>
        <row r="1019">
          <cell r="B1019">
            <v>13268</v>
          </cell>
          <cell r="C1019" t="str">
            <v>13268000</v>
          </cell>
          <cell r="D1019" t="str">
            <v>BOLÍVAR</v>
          </cell>
          <cell r="E1019" t="str">
            <v>EL PEÑÓN</v>
          </cell>
          <cell r="F1019" t="str">
            <v>EL PEÑÓN</v>
          </cell>
          <cell r="G1019" t="str">
            <v>CABECERA MUNICIPAL</v>
          </cell>
          <cell r="H1019">
            <v>-73.949415500499995</v>
          </cell>
          <cell r="I1019">
            <v>8.9882194757500002</v>
          </cell>
          <cell r="K1019" t="str">
            <v>MUNICIPIO</v>
          </cell>
        </row>
        <row r="1020">
          <cell r="B1020">
            <v>13268</v>
          </cell>
          <cell r="C1020" t="str">
            <v>13268003</v>
          </cell>
          <cell r="D1020" t="str">
            <v>BOLÍVAR</v>
          </cell>
          <cell r="E1020" t="str">
            <v>EL PEÑÓN</v>
          </cell>
          <cell r="F1020" t="str">
            <v>BUENOS AIRES</v>
          </cell>
          <cell r="G1020" t="str">
            <v>CENTRO POBLADO</v>
          </cell>
          <cell r="H1020">
            <v>-73.933346536499997</v>
          </cell>
          <cell r="I1020">
            <v>8.7507356037699999</v>
          </cell>
          <cell r="K1020" t="str">
            <v>MUNICIPIO</v>
          </cell>
        </row>
        <row r="1021">
          <cell r="B1021">
            <v>13268</v>
          </cell>
          <cell r="C1021" t="str">
            <v>13268004</v>
          </cell>
          <cell r="D1021" t="str">
            <v>BOLÍVAR</v>
          </cell>
          <cell r="E1021" t="str">
            <v>EL PEÑÓN</v>
          </cell>
          <cell r="F1021" t="str">
            <v>CASTAÑAL</v>
          </cell>
          <cell r="G1021" t="str">
            <v>CENTRO POBLADO</v>
          </cell>
          <cell r="H1021">
            <v>-73.939319608700004</v>
          </cell>
          <cell r="I1021">
            <v>8.9448181758200001</v>
          </cell>
          <cell r="K1021" t="str">
            <v>MUNICIPIO</v>
          </cell>
        </row>
        <row r="1022">
          <cell r="B1022">
            <v>13268</v>
          </cell>
          <cell r="C1022" t="str">
            <v>13268006</v>
          </cell>
          <cell r="D1022" t="str">
            <v>BOLÍVAR</v>
          </cell>
          <cell r="E1022" t="str">
            <v>EL PEÑÓN</v>
          </cell>
          <cell r="F1022" t="str">
            <v>LA CHAPETONA</v>
          </cell>
          <cell r="G1022" t="str">
            <v>CENTRO POBLADO</v>
          </cell>
          <cell r="H1022">
            <v>-73.965507747999993</v>
          </cell>
          <cell r="I1022">
            <v>8.8966900329200005</v>
          </cell>
          <cell r="K1022" t="str">
            <v>MUNICIPIO</v>
          </cell>
        </row>
        <row r="1023">
          <cell r="B1023">
            <v>13268</v>
          </cell>
          <cell r="C1023" t="str">
            <v>13268008</v>
          </cell>
          <cell r="D1023" t="str">
            <v>BOLÍVAR</v>
          </cell>
          <cell r="E1023" t="str">
            <v>EL PEÑÓN</v>
          </cell>
          <cell r="F1023" t="str">
            <v>JAPÓN</v>
          </cell>
          <cell r="G1023" t="str">
            <v>CENTRO POBLADO</v>
          </cell>
          <cell r="H1023">
            <v>-73.870570505000003</v>
          </cell>
          <cell r="I1023">
            <v>8.9358311678700009</v>
          </cell>
          <cell r="K1023" t="str">
            <v>MUNICIPIO</v>
          </cell>
        </row>
        <row r="1024">
          <cell r="B1024">
            <v>13268</v>
          </cell>
          <cell r="C1024" t="str">
            <v>13268013</v>
          </cell>
          <cell r="D1024" t="str">
            <v>BOLÍVAR</v>
          </cell>
          <cell r="E1024" t="str">
            <v>EL PEÑÓN</v>
          </cell>
          <cell r="F1024" t="str">
            <v>LA HUMAREDA</v>
          </cell>
          <cell r="G1024" t="str">
            <v>CENTRO POBLADO</v>
          </cell>
          <cell r="H1024">
            <v>-73.874038298000002</v>
          </cell>
          <cell r="I1024">
            <v>8.9059313061799994</v>
          </cell>
          <cell r="K1024" t="str">
            <v>MUNICIPIO</v>
          </cell>
        </row>
        <row r="1025">
          <cell r="B1025">
            <v>13268</v>
          </cell>
          <cell r="C1025" t="str">
            <v>13268017</v>
          </cell>
          <cell r="D1025" t="str">
            <v>BOLÍVAR</v>
          </cell>
          <cell r="E1025" t="str">
            <v>EL PEÑÓN</v>
          </cell>
          <cell r="F1025" t="str">
            <v>PEÑONCITO</v>
          </cell>
          <cell r="G1025" t="str">
            <v>CENTRO POBLADO</v>
          </cell>
          <cell r="H1025">
            <v>-73.928990630599998</v>
          </cell>
          <cell r="I1025">
            <v>8.9759777736600004</v>
          </cell>
          <cell r="K1025" t="str">
            <v>MUNICIPIO</v>
          </cell>
        </row>
        <row r="1026">
          <cell r="B1026">
            <v>13300</v>
          </cell>
          <cell r="C1026" t="str">
            <v>13300000</v>
          </cell>
          <cell r="D1026" t="str">
            <v>BOLÍVAR</v>
          </cell>
          <cell r="E1026" t="str">
            <v>HATILLO DE LOBA</v>
          </cell>
          <cell r="F1026" t="str">
            <v>HATILLO DE LOBA</v>
          </cell>
          <cell r="G1026" t="str">
            <v>CABECERA MUNICIPAL</v>
          </cell>
          <cell r="H1026">
            <v>-74.078364712099997</v>
          </cell>
          <cell r="I1026">
            <v>8.9556148913100007</v>
          </cell>
          <cell r="K1026" t="str">
            <v>MUNICIPIO</v>
          </cell>
        </row>
        <row r="1027">
          <cell r="B1027">
            <v>13300</v>
          </cell>
          <cell r="C1027" t="str">
            <v>13300001</v>
          </cell>
          <cell r="D1027" t="str">
            <v>BOLÍVAR</v>
          </cell>
          <cell r="E1027" t="str">
            <v>HATILLO DE LOBA</v>
          </cell>
          <cell r="F1027" t="str">
            <v>EL POZÓN</v>
          </cell>
          <cell r="G1027" t="str">
            <v>CENTRO POBLADO</v>
          </cell>
          <cell r="H1027">
            <v>-74.401077674299998</v>
          </cell>
          <cell r="I1027">
            <v>9.0006055100399998</v>
          </cell>
          <cell r="K1027" t="str">
            <v>MUNICIPIO</v>
          </cell>
        </row>
        <row r="1028">
          <cell r="B1028">
            <v>13300</v>
          </cell>
          <cell r="C1028" t="str">
            <v>13300002</v>
          </cell>
          <cell r="D1028" t="str">
            <v>BOLÍVAR</v>
          </cell>
          <cell r="E1028" t="str">
            <v>HATILLO DE LOBA</v>
          </cell>
          <cell r="F1028" t="str">
            <v>JUANA SÁNCHEZ</v>
          </cell>
          <cell r="G1028" t="str">
            <v>CENTRO POBLADO</v>
          </cell>
          <cell r="H1028">
            <v>-74.023482352100004</v>
          </cell>
          <cell r="I1028">
            <v>8.9645059407000005</v>
          </cell>
          <cell r="K1028" t="str">
            <v>MUNICIPIO</v>
          </cell>
        </row>
        <row r="1029">
          <cell r="B1029">
            <v>13300</v>
          </cell>
          <cell r="C1029" t="str">
            <v>13300003</v>
          </cell>
          <cell r="D1029" t="str">
            <v>BOLÍVAR</v>
          </cell>
          <cell r="E1029" t="str">
            <v>HATILLO DE LOBA</v>
          </cell>
          <cell r="F1029" t="str">
            <v>LA RIBONA</v>
          </cell>
          <cell r="G1029" t="str">
            <v>CENTRO POBLADO</v>
          </cell>
          <cell r="H1029">
            <v>-74.061864045600004</v>
          </cell>
          <cell r="I1029">
            <v>9.0134906734599998</v>
          </cell>
          <cell r="K1029" t="str">
            <v>MUNICIPIO</v>
          </cell>
        </row>
        <row r="1030">
          <cell r="B1030">
            <v>13300</v>
          </cell>
          <cell r="C1030" t="str">
            <v>13300004</v>
          </cell>
          <cell r="D1030" t="str">
            <v>BOLÍVAR</v>
          </cell>
          <cell r="E1030" t="str">
            <v>HATILLO DE LOBA</v>
          </cell>
          <cell r="F1030" t="str">
            <v>LA VICTORIA</v>
          </cell>
          <cell r="G1030" t="str">
            <v>CENTRO POBLADO</v>
          </cell>
          <cell r="H1030">
            <v>-74.2197752716</v>
          </cell>
          <cell r="I1030">
            <v>8.9486836832099996</v>
          </cell>
          <cell r="K1030" t="str">
            <v>MUNICIPIO</v>
          </cell>
        </row>
        <row r="1031">
          <cell r="B1031">
            <v>13300</v>
          </cell>
          <cell r="C1031" t="str">
            <v>13300005</v>
          </cell>
          <cell r="D1031" t="str">
            <v>BOLÍVAR</v>
          </cell>
          <cell r="E1031" t="str">
            <v>HATILLO DE LOBA</v>
          </cell>
          <cell r="F1031" t="str">
            <v>PUEBLO NUEVO</v>
          </cell>
          <cell r="G1031" t="str">
            <v>CENTRO POBLADO</v>
          </cell>
          <cell r="H1031">
            <v>-74.342950035200005</v>
          </cell>
          <cell r="I1031">
            <v>8.97221229156</v>
          </cell>
          <cell r="K1031" t="str">
            <v>MUNICIPIO</v>
          </cell>
        </row>
        <row r="1032">
          <cell r="B1032">
            <v>13300</v>
          </cell>
          <cell r="C1032" t="str">
            <v>13300006</v>
          </cell>
          <cell r="D1032" t="str">
            <v>BOLÍVAR</v>
          </cell>
          <cell r="E1032" t="str">
            <v>HATILLO DE LOBA</v>
          </cell>
          <cell r="F1032" t="str">
            <v>SAN MIGUEL</v>
          </cell>
          <cell r="G1032" t="str">
            <v>CENTRO POBLADO</v>
          </cell>
          <cell r="H1032">
            <v>-73.992118494899998</v>
          </cell>
          <cell r="I1032">
            <v>8.9828596854300002</v>
          </cell>
          <cell r="K1032" t="str">
            <v>MUNICIPIO</v>
          </cell>
        </row>
        <row r="1033">
          <cell r="B1033">
            <v>13300</v>
          </cell>
          <cell r="C1033" t="str">
            <v>13300007</v>
          </cell>
          <cell r="D1033" t="str">
            <v>BOLÍVAR</v>
          </cell>
          <cell r="E1033" t="str">
            <v>HATILLO DE LOBA</v>
          </cell>
          <cell r="F1033" t="str">
            <v>CERRO DE LAS AGUADAS</v>
          </cell>
          <cell r="G1033" t="str">
            <v>CENTRO POBLADO</v>
          </cell>
          <cell r="H1033">
            <v>-74.0544182589</v>
          </cell>
          <cell r="I1033">
            <v>8.95422447288</v>
          </cell>
          <cell r="K1033" t="str">
            <v>MUNICIPIO</v>
          </cell>
        </row>
        <row r="1034">
          <cell r="B1034">
            <v>13300</v>
          </cell>
          <cell r="C1034" t="str">
            <v>13300008</v>
          </cell>
          <cell r="D1034" t="str">
            <v>BOLÍVAR</v>
          </cell>
          <cell r="E1034" t="str">
            <v>HATILLO DE LOBA</v>
          </cell>
          <cell r="F1034" t="str">
            <v>LAS BRISAS</v>
          </cell>
          <cell r="G1034" t="str">
            <v>CENTRO POBLADO</v>
          </cell>
          <cell r="H1034">
            <v>-74.367125394599995</v>
          </cell>
          <cell r="I1034">
            <v>8.9715237490199993</v>
          </cell>
          <cell r="K1034" t="str">
            <v>MUNICIPIO</v>
          </cell>
        </row>
        <row r="1035">
          <cell r="B1035">
            <v>13300</v>
          </cell>
          <cell r="C1035" t="str">
            <v>13300009</v>
          </cell>
          <cell r="D1035" t="str">
            <v>BOLÍVAR</v>
          </cell>
          <cell r="E1035" t="str">
            <v>HATILLO DE LOBA</v>
          </cell>
          <cell r="F1035" t="str">
            <v>GUALÍ</v>
          </cell>
          <cell r="G1035" t="str">
            <v>CENTRO POBLADO</v>
          </cell>
          <cell r="H1035">
            <v>-74.157859385899997</v>
          </cell>
          <cell r="I1035">
            <v>8.9587885106799998</v>
          </cell>
          <cell r="K1035" t="str">
            <v>MUNICIPIO</v>
          </cell>
        </row>
        <row r="1036">
          <cell r="B1036">
            <v>13300</v>
          </cell>
          <cell r="C1036" t="str">
            <v>13300010</v>
          </cell>
          <cell r="D1036" t="str">
            <v>BOLÍVAR</v>
          </cell>
          <cell r="E1036" t="str">
            <v>HATILLO DE LOBA</v>
          </cell>
          <cell r="F1036" t="str">
            <v>LAS PALMAS</v>
          </cell>
          <cell r="G1036" t="str">
            <v>CENTRO POBLADO</v>
          </cell>
          <cell r="H1036">
            <v>-74.379646803900002</v>
          </cell>
          <cell r="I1036">
            <v>8.9746114138900008</v>
          </cell>
          <cell r="K1036" t="str">
            <v>MUNICIPIO</v>
          </cell>
        </row>
        <row r="1037">
          <cell r="B1037">
            <v>13430</v>
          </cell>
          <cell r="C1037" t="str">
            <v>13430000</v>
          </cell>
          <cell r="D1037" t="str">
            <v>BOLÍVAR</v>
          </cell>
          <cell r="E1037" t="str">
            <v>MAGANGUÉ</v>
          </cell>
          <cell r="F1037" t="str">
            <v>MAGANGUÉ</v>
          </cell>
          <cell r="G1037" t="str">
            <v>CABECERA MUNICIPAL</v>
          </cell>
          <cell r="H1037">
            <v>-74.770174571300004</v>
          </cell>
          <cell r="I1037">
            <v>9.2685637944800003</v>
          </cell>
          <cell r="K1037" t="str">
            <v>MUNICIPIO</v>
          </cell>
        </row>
        <row r="1038">
          <cell r="B1038">
            <v>13430</v>
          </cell>
          <cell r="C1038" t="str">
            <v>13430001</v>
          </cell>
          <cell r="D1038" t="str">
            <v>BOLÍVAR</v>
          </cell>
          <cell r="E1038" t="str">
            <v>MAGANGUÉ</v>
          </cell>
          <cell r="F1038" t="str">
            <v>BARBOSA</v>
          </cell>
          <cell r="G1038" t="str">
            <v>CENTRO POBLADO</v>
          </cell>
          <cell r="H1038">
            <v>-74.639573807900007</v>
          </cell>
          <cell r="I1038">
            <v>9.0250239858699999</v>
          </cell>
          <cell r="K1038" t="str">
            <v>MUNICIPIO</v>
          </cell>
        </row>
        <row r="1039">
          <cell r="B1039">
            <v>13430</v>
          </cell>
          <cell r="C1039" t="str">
            <v>13430002</v>
          </cell>
          <cell r="D1039" t="str">
            <v>BOLÍVAR</v>
          </cell>
          <cell r="E1039" t="str">
            <v>MAGANGUÉ</v>
          </cell>
          <cell r="F1039" t="str">
            <v>BARRANCA DE YUCA</v>
          </cell>
          <cell r="G1039" t="str">
            <v>CENTRO POBLADO</v>
          </cell>
          <cell r="H1039">
            <v>-74.853006921499997</v>
          </cell>
          <cell r="I1039">
            <v>9.1793655355899997</v>
          </cell>
          <cell r="K1039" t="str">
            <v>MUNICIPIO</v>
          </cell>
        </row>
        <row r="1040">
          <cell r="B1040">
            <v>13430</v>
          </cell>
          <cell r="C1040" t="str">
            <v>13430003</v>
          </cell>
          <cell r="D1040" t="str">
            <v>BOLÍVAR</v>
          </cell>
          <cell r="E1040" t="str">
            <v>MAGANGUÉ</v>
          </cell>
          <cell r="F1040" t="str">
            <v>BETANIA</v>
          </cell>
          <cell r="G1040" t="str">
            <v>CENTRO POBLADO</v>
          </cell>
          <cell r="H1040">
            <v>-74.821581097399999</v>
          </cell>
          <cell r="I1040">
            <v>9.3802502675399992</v>
          </cell>
          <cell r="K1040" t="str">
            <v>MUNICIPIO</v>
          </cell>
        </row>
        <row r="1041">
          <cell r="B1041">
            <v>13430</v>
          </cell>
          <cell r="C1041" t="str">
            <v>13430004</v>
          </cell>
          <cell r="D1041" t="str">
            <v>BOLÍVAR</v>
          </cell>
          <cell r="E1041" t="str">
            <v>MAGANGUÉ</v>
          </cell>
          <cell r="F1041" t="str">
            <v>BOCA DE SAN ANTONIO</v>
          </cell>
          <cell r="G1041" t="str">
            <v>CENTRO POBLADO</v>
          </cell>
          <cell r="H1041">
            <v>-74.764375784999999</v>
          </cell>
          <cell r="I1041">
            <v>9.0411205770500001</v>
          </cell>
          <cell r="K1041" t="str">
            <v>MUNICIPIO</v>
          </cell>
        </row>
        <row r="1042">
          <cell r="B1042">
            <v>13430</v>
          </cell>
          <cell r="C1042" t="str">
            <v>13430006</v>
          </cell>
          <cell r="D1042" t="str">
            <v>BOLÍVAR</v>
          </cell>
          <cell r="E1042" t="str">
            <v>MAGANGUÉ</v>
          </cell>
          <cell r="F1042" t="str">
            <v>CASCAJAL</v>
          </cell>
          <cell r="G1042" t="str">
            <v>CENTRO POBLADO</v>
          </cell>
          <cell r="H1042">
            <v>-74.806676896599996</v>
          </cell>
          <cell r="I1042">
            <v>9.3145936032099996</v>
          </cell>
          <cell r="K1042" t="str">
            <v>MUNICIPIO</v>
          </cell>
        </row>
        <row r="1043">
          <cell r="B1043">
            <v>13430</v>
          </cell>
          <cell r="C1043" t="str">
            <v>13430007</v>
          </cell>
          <cell r="D1043" t="str">
            <v>BOLÍVAR</v>
          </cell>
          <cell r="E1043" t="str">
            <v>MAGANGUÉ</v>
          </cell>
          <cell r="F1043" t="str">
            <v>CEIBAL</v>
          </cell>
          <cell r="G1043" t="str">
            <v>CENTRO POBLADO</v>
          </cell>
          <cell r="H1043">
            <v>-74.809573904299995</v>
          </cell>
          <cell r="I1043">
            <v>9.3556913589700006</v>
          </cell>
          <cell r="K1043" t="str">
            <v>MUNICIPIO</v>
          </cell>
        </row>
        <row r="1044">
          <cell r="B1044">
            <v>13430</v>
          </cell>
          <cell r="C1044" t="str">
            <v>13430008</v>
          </cell>
          <cell r="D1044" t="str">
            <v>BOLÍVAR</v>
          </cell>
          <cell r="E1044" t="str">
            <v>MAGANGUÉ</v>
          </cell>
          <cell r="F1044" t="str">
            <v>COYONGAL</v>
          </cell>
          <cell r="G1044" t="str">
            <v>CENTRO POBLADO</v>
          </cell>
          <cell r="H1044">
            <v>-74.488331608799996</v>
          </cell>
          <cell r="I1044">
            <v>8.9181759220799997</v>
          </cell>
          <cell r="K1044" t="str">
            <v>MUNICIPIO</v>
          </cell>
        </row>
        <row r="1045">
          <cell r="B1045">
            <v>13430</v>
          </cell>
          <cell r="C1045" t="str">
            <v>13430009</v>
          </cell>
          <cell r="D1045" t="str">
            <v>BOLÍVAR</v>
          </cell>
          <cell r="E1045" t="str">
            <v>MAGANGUÉ</v>
          </cell>
          <cell r="F1045" t="str">
            <v>EL RETIRO</v>
          </cell>
          <cell r="G1045" t="str">
            <v>CENTRO POBLADO</v>
          </cell>
          <cell r="H1045">
            <v>-74.734907246299997</v>
          </cell>
          <cell r="I1045">
            <v>9.1693328894999997</v>
          </cell>
          <cell r="K1045" t="str">
            <v>MUNICIPIO</v>
          </cell>
        </row>
        <row r="1046">
          <cell r="B1046">
            <v>13430</v>
          </cell>
          <cell r="C1046" t="str">
            <v>13430010</v>
          </cell>
          <cell r="D1046" t="str">
            <v>BOLÍVAR</v>
          </cell>
          <cell r="E1046" t="str">
            <v>MAGANGUÉ</v>
          </cell>
          <cell r="F1046" t="str">
            <v>GUAZO</v>
          </cell>
          <cell r="G1046" t="str">
            <v>CENTRO POBLADO</v>
          </cell>
          <cell r="H1046">
            <v>-74.736343921300005</v>
          </cell>
          <cell r="I1046">
            <v>9.15965358435</v>
          </cell>
          <cell r="K1046" t="str">
            <v>MUNICIPIO</v>
          </cell>
        </row>
        <row r="1047">
          <cell r="B1047">
            <v>13430</v>
          </cell>
          <cell r="C1047" t="str">
            <v>13430011</v>
          </cell>
          <cell r="D1047" t="str">
            <v>BOLÍVAR</v>
          </cell>
          <cell r="E1047" t="str">
            <v>MAGANGUÉ</v>
          </cell>
          <cell r="F1047" t="str">
            <v>HENEQUÉN</v>
          </cell>
          <cell r="G1047" t="str">
            <v>CENTRO POBLADO</v>
          </cell>
          <cell r="H1047">
            <v>-74.831128591600006</v>
          </cell>
          <cell r="I1047">
            <v>9.2719311170300003</v>
          </cell>
          <cell r="K1047" t="str">
            <v>MUNICIPIO</v>
          </cell>
        </row>
        <row r="1048">
          <cell r="B1048">
            <v>13430</v>
          </cell>
          <cell r="C1048" t="str">
            <v>13430013</v>
          </cell>
          <cell r="D1048" t="str">
            <v>BOLÍVAR</v>
          </cell>
          <cell r="E1048" t="str">
            <v>MAGANGUÉ</v>
          </cell>
          <cell r="F1048" t="str">
            <v>JUAN ARIAS</v>
          </cell>
          <cell r="G1048" t="str">
            <v>CENTRO POBLADO</v>
          </cell>
          <cell r="H1048">
            <v>-74.922126301299997</v>
          </cell>
          <cell r="I1048">
            <v>9.3240229921700006</v>
          </cell>
          <cell r="K1048" t="str">
            <v>MUNICIPIO</v>
          </cell>
        </row>
        <row r="1049">
          <cell r="B1049">
            <v>13430</v>
          </cell>
          <cell r="C1049" t="str">
            <v>13430014</v>
          </cell>
          <cell r="D1049" t="str">
            <v>BOLÍVAR</v>
          </cell>
          <cell r="E1049" t="str">
            <v>MAGANGUÉ</v>
          </cell>
          <cell r="F1049" t="str">
            <v>LA PASCUALA</v>
          </cell>
          <cell r="G1049" t="str">
            <v>CENTRO POBLADO</v>
          </cell>
          <cell r="H1049">
            <v>-74.813337163300005</v>
          </cell>
          <cell r="I1049">
            <v>9.3960813725599994</v>
          </cell>
          <cell r="K1049" t="str">
            <v>MUNICIPIO</v>
          </cell>
        </row>
        <row r="1050">
          <cell r="B1050">
            <v>13430</v>
          </cell>
          <cell r="C1050" t="str">
            <v>13430015</v>
          </cell>
          <cell r="D1050" t="str">
            <v>BOLÍVAR</v>
          </cell>
          <cell r="E1050" t="str">
            <v>MAGANGUÉ</v>
          </cell>
          <cell r="F1050" t="str">
            <v>LA VENTURA</v>
          </cell>
          <cell r="G1050" t="str">
            <v>CENTRO POBLADO</v>
          </cell>
          <cell r="H1050">
            <v>-74.881695970199999</v>
          </cell>
          <cell r="I1050">
            <v>9.2241312950199994</v>
          </cell>
          <cell r="K1050" t="str">
            <v>MUNICIPIO</v>
          </cell>
        </row>
        <row r="1051">
          <cell r="B1051">
            <v>13430</v>
          </cell>
          <cell r="C1051" t="str">
            <v>13430016</v>
          </cell>
          <cell r="D1051" t="str">
            <v>BOLÍVAR</v>
          </cell>
          <cell r="E1051" t="str">
            <v>MAGANGUÉ</v>
          </cell>
          <cell r="F1051" t="str">
            <v>LAS BRISAS</v>
          </cell>
          <cell r="G1051" t="str">
            <v>CENTRO POBLADO</v>
          </cell>
          <cell r="H1051">
            <v>-74.746813675699997</v>
          </cell>
          <cell r="I1051">
            <v>9.4324402721999991</v>
          </cell>
          <cell r="K1051" t="str">
            <v>MUNICIPIO</v>
          </cell>
        </row>
        <row r="1052">
          <cell r="B1052">
            <v>13430</v>
          </cell>
          <cell r="C1052" t="str">
            <v>13430017</v>
          </cell>
          <cell r="D1052" t="str">
            <v>BOLÍVAR</v>
          </cell>
          <cell r="E1052" t="str">
            <v>MAGANGUÉ</v>
          </cell>
          <cell r="F1052" t="str">
            <v>MADRID</v>
          </cell>
          <cell r="G1052" t="str">
            <v>CENTRO POBLADO</v>
          </cell>
          <cell r="H1052">
            <v>-74.749654110600005</v>
          </cell>
          <cell r="I1052">
            <v>9.1938524410400007</v>
          </cell>
          <cell r="K1052" t="str">
            <v>MUNICIPIO</v>
          </cell>
        </row>
        <row r="1053">
          <cell r="B1053">
            <v>13430</v>
          </cell>
          <cell r="C1053" t="str">
            <v>13430018</v>
          </cell>
          <cell r="D1053" t="str">
            <v>BOLÍVAR</v>
          </cell>
          <cell r="E1053" t="str">
            <v>MAGANGUÉ</v>
          </cell>
          <cell r="F1053" t="str">
            <v>PALMARITO</v>
          </cell>
          <cell r="G1053" t="str">
            <v>CENTRO POBLADO</v>
          </cell>
          <cell r="H1053">
            <v>-74.672499926</v>
          </cell>
          <cell r="I1053">
            <v>9.0561525678900008</v>
          </cell>
          <cell r="K1053" t="str">
            <v>MUNICIPIO</v>
          </cell>
        </row>
        <row r="1054">
          <cell r="B1054">
            <v>13430</v>
          </cell>
          <cell r="C1054" t="str">
            <v>13430019</v>
          </cell>
          <cell r="D1054" t="str">
            <v>BOLÍVAR</v>
          </cell>
          <cell r="E1054" t="str">
            <v>MAGANGUÉ</v>
          </cell>
          <cell r="F1054" t="str">
            <v>PANSEGÜITA</v>
          </cell>
          <cell r="G1054" t="str">
            <v>CENTRO POBLADO</v>
          </cell>
          <cell r="H1054">
            <v>-74.703780301899997</v>
          </cell>
          <cell r="I1054">
            <v>9.0923091524499995</v>
          </cell>
          <cell r="K1054" t="str">
            <v>MUNICIPIO</v>
          </cell>
        </row>
        <row r="1055">
          <cell r="B1055">
            <v>13430</v>
          </cell>
          <cell r="C1055" t="str">
            <v>13430020</v>
          </cell>
          <cell r="D1055" t="str">
            <v>BOLÍVAR</v>
          </cell>
          <cell r="E1055" t="str">
            <v>MAGANGUÉ</v>
          </cell>
          <cell r="F1055" t="str">
            <v>PIÑALITO</v>
          </cell>
          <cell r="G1055" t="str">
            <v>CENTRO POBLADO</v>
          </cell>
          <cell r="H1055">
            <v>-74.797285470700004</v>
          </cell>
          <cell r="I1055">
            <v>9.1339441371099994</v>
          </cell>
          <cell r="K1055" t="str">
            <v>MUNICIPIO</v>
          </cell>
        </row>
        <row r="1056">
          <cell r="B1056">
            <v>13430</v>
          </cell>
          <cell r="C1056" t="str">
            <v>13430021</v>
          </cell>
          <cell r="D1056" t="str">
            <v>BOLÍVAR</v>
          </cell>
          <cell r="E1056" t="str">
            <v>MAGANGUÉ</v>
          </cell>
          <cell r="F1056" t="str">
            <v>SAN RAFAEL DE CORTINA</v>
          </cell>
          <cell r="G1056" t="str">
            <v>CENTRO POBLADO</v>
          </cell>
          <cell r="H1056">
            <v>-74.774977444800001</v>
          </cell>
          <cell r="I1056">
            <v>9.3040138320699999</v>
          </cell>
          <cell r="K1056" t="str">
            <v>MUNICIPIO</v>
          </cell>
        </row>
        <row r="1057">
          <cell r="B1057">
            <v>13430</v>
          </cell>
          <cell r="C1057" t="str">
            <v>13430022</v>
          </cell>
          <cell r="D1057" t="str">
            <v>BOLÍVAR</v>
          </cell>
          <cell r="E1057" t="str">
            <v>MAGANGUÉ</v>
          </cell>
          <cell r="F1057" t="str">
            <v>SAN JOSÉ DE LAS MARTAS</v>
          </cell>
          <cell r="G1057" t="str">
            <v>CENTRO POBLADO</v>
          </cell>
          <cell r="H1057">
            <v>-74.538506307399999</v>
          </cell>
          <cell r="I1057">
            <v>8.9906619211100001</v>
          </cell>
          <cell r="K1057" t="str">
            <v>MUNICIPIO</v>
          </cell>
        </row>
        <row r="1058">
          <cell r="B1058">
            <v>13430</v>
          </cell>
          <cell r="C1058" t="str">
            <v>13430023</v>
          </cell>
          <cell r="D1058" t="str">
            <v>BOLÍVAR</v>
          </cell>
          <cell r="E1058" t="str">
            <v>MAGANGUÉ</v>
          </cell>
          <cell r="F1058" t="str">
            <v>SAN SEBASTIÁN DE BUENAVISTA</v>
          </cell>
          <cell r="G1058" t="str">
            <v>CENTRO POBLADO</v>
          </cell>
          <cell r="H1058">
            <v>-74.588052519300007</v>
          </cell>
          <cell r="I1058">
            <v>8.9911884004200004</v>
          </cell>
          <cell r="K1058" t="str">
            <v>MUNICIPIO</v>
          </cell>
        </row>
        <row r="1059">
          <cell r="B1059">
            <v>13430</v>
          </cell>
          <cell r="C1059" t="str">
            <v>13430024</v>
          </cell>
          <cell r="D1059" t="str">
            <v>BOLÍVAR</v>
          </cell>
          <cell r="E1059" t="str">
            <v>MAGANGUÉ</v>
          </cell>
          <cell r="F1059" t="str">
            <v>SANTA FE</v>
          </cell>
          <cell r="G1059" t="str">
            <v>CENTRO POBLADO</v>
          </cell>
          <cell r="H1059">
            <v>-74.711311812000005</v>
          </cell>
          <cell r="I1059">
            <v>9.2957610099599997</v>
          </cell>
          <cell r="K1059" t="str">
            <v>MUNICIPIO</v>
          </cell>
        </row>
        <row r="1060">
          <cell r="B1060">
            <v>13430</v>
          </cell>
          <cell r="C1060" t="str">
            <v>13430025</v>
          </cell>
          <cell r="D1060" t="str">
            <v>BOLÍVAR</v>
          </cell>
          <cell r="E1060" t="str">
            <v>MAGANGUÉ</v>
          </cell>
          <cell r="F1060" t="str">
            <v>SANTA LUCÍA</v>
          </cell>
          <cell r="G1060" t="str">
            <v>CENTRO POBLADO</v>
          </cell>
          <cell r="H1060">
            <v>-74.710770212400007</v>
          </cell>
          <cell r="I1060">
            <v>9.3141487967300005</v>
          </cell>
          <cell r="K1060" t="str">
            <v>MUNICIPIO</v>
          </cell>
        </row>
        <row r="1061">
          <cell r="B1061">
            <v>13430</v>
          </cell>
          <cell r="C1061" t="str">
            <v>13430026</v>
          </cell>
          <cell r="D1061" t="str">
            <v>BOLÍVAR</v>
          </cell>
          <cell r="E1061" t="str">
            <v>MAGANGUÉ</v>
          </cell>
          <cell r="F1061" t="str">
            <v>SANTA MÓNICA</v>
          </cell>
          <cell r="G1061" t="str">
            <v>CENTRO POBLADO</v>
          </cell>
          <cell r="H1061">
            <v>-74.476306620900004</v>
          </cell>
          <cell r="I1061">
            <v>8.8235470305699994</v>
          </cell>
          <cell r="K1061" t="str">
            <v>MUNICIPIO</v>
          </cell>
        </row>
        <row r="1062">
          <cell r="B1062">
            <v>13430</v>
          </cell>
          <cell r="C1062" t="str">
            <v>13430027</v>
          </cell>
          <cell r="D1062" t="str">
            <v>BOLÍVAR</v>
          </cell>
          <cell r="E1062" t="str">
            <v>MAGANGUÉ</v>
          </cell>
          <cell r="F1062" t="str">
            <v>SANTA PABLA</v>
          </cell>
          <cell r="G1062" t="str">
            <v>CENTRO POBLADO</v>
          </cell>
          <cell r="H1062">
            <v>-74.465495965900004</v>
          </cell>
          <cell r="I1062">
            <v>8.8438445627799993</v>
          </cell>
          <cell r="K1062" t="str">
            <v>MUNICIPIO</v>
          </cell>
        </row>
        <row r="1063">
          <cell r="B1063">
            <v>13430</v>
          </cell>
          <cell r="C1063" t="str">
            <v>13430028</v>
          </cell>
          <cell r="D1063" t="str">
            <v>BOLÍVAR</v>
          </cell>
          <cell r="E1063" t="str">
            <v>MAGANGUÉ</v>
          </cell>
          <cell r="F1063" t="str">
            <v>SITIO NUEVO</v>
          </cell>
          <cell r="G1063" t="str">
            <v>CENTRO POBLADO</v>
          </cell>
          <cell r="H1063">
            <v>-74.607464405499996</v>
          </cell>
          <cell r="I1063">
            <v>9.0152821985100005</v>
          </cell>
          <cell r="K1063" t="str">
            <v>MUNICIPIO</v>
          </cell>
        </row>
        <row r="1064">
          <cell r="B1064">
            <v>13430</v>
          </cell>
          <cell r="C1064" t="str">
            <v>13430029</v>
          </cell>
          <cell r="D1064" t="str">
            <v>BOLÍVAR</v>
          </cell>
          <cell r="E1064" t="str">
            <v>MAGANGUÉ</v>
          </cell>
          <cell r="F1064" t="str">
            <v>PUERTO KENNEDY</v>
          </cell>
          <cell r="G1064" t="str">
            <v>CENTRO POBLADO</v>
          </cell>
          <cell r="H1064">
            <v>-74.711805168400005</v>
          </cell>
          <cell r="I1064">
            <v>9.3440633074800008</v>
          </cell>
          <cell r="K1064" t="str">
            <v>MUNICIPIO</v>
          </cell>
        </row>
        <row r="1065">
          <cell r="B1065">
            <v>13430</v>
          </cell>
          <cell r="C1065" t="str">
            <v>13430030</v>
          </cell>
          <cell r="D1065" t="str">
            <v>BOLÍVAR</v>
          </cell>
          <cell r="E1065" t="str">
            <v>MAGANGUÉ</v>
          </cell>
          <cell r="F1065" t="str">
            <v>TACALOA</v>
          </cell>
          <cell r="G1065" t="str">
            <v>CENTRO POBLADO</v>
          </cell>
          <cell r="H1065">
            <v>-74.755828420499995</v>
          </cell>
          <cell r="I1065">
            <v>9.4131659922199997</v>
          </cell>
          <cell r="K1065" t="str">
            <v>MUNICIPIO</v>
          </cell>
        </row>
        <row r="1066">
          <cell r="B1066">
            <v>13430</v>
          </cell>
          <cell r="C1066" t="str">
            <v>13430031</v>
          </cell>
          <cell r="D1066" t="str">
            <v>BOLÍVAR</v>
          </cell>
          <cell r="E1066" t="str">
            <v>MAGANGUÉ</v>
          </cell>
          <cell r="F1066" t="str">
            <v>TACASALUMA</v>
          </cell>
          <cell r="G1066" t="str">
            <v>CENTRO POBLADO</v>
          </cell>
          <cell r="H1066">
            <v>-74.802015126800001</v>
          </cell>
          <cell r="I1066">
            <v>9.1060949392299992</v>
          </cell>
          <cell r="K1066" t="str">
            <v>MUNICIPIO</v>
          </cell>
        </row>
        <row r="1067">
          <cell r="B1067">
            <v>13430</v>
          </cell>
          <cell r="C1067" t="str">
            <v>13430032</v>
          </cell>
          <cell r="D1067" t="str">
            <v>BOLÍVAR</v>
          </cell>
          <cell r="E1067" t="str">
            <v>MAGANGUÉ</v>
          </cell>
          <cell r="F1067" t="str">
            <v>TOLÚ</v>
          </cell>
          <cell r="G1067" t="str">
            <v>CENTRO POBLADO</v>
          </cell>
          <cell r="H1067">
            <v>-74.531660837100006</v>
          </cell>
          <cell r="I1067">
            <v>8.9628764168099995</v>
          </cell>
          <cell r="K1067" t="str">
            <v>MUNICIPIO</v>
          </cell>
        </row>
        <row r="1068">
          <cell r="B1068">
            <v>13430</v>
          </cell>
          <cell r="C1068" t="str">
            <v>13430036</v>
          </cell>
          <cell r="D1068" t="str">
            <v>BOLÍVAR</v>
          </cell>
          <cell r="E1068" t="str">
            <v>MAGANGUÉ</v>
          </cell>
          <cell r="F1068" t="str">
            <v>PLAYA DE LAS FLORES</v>
          </cell>
          <cell r="G1068" t="str">
            <v>CENTRO POBLADO</v>
          </cell>
          <cell r="H1068">
            <v>-74.467706340299998</v>
          </cell>
          <cell r="I1068">
            <v>8.8773080060599998</v>
          </cell>
          <cell r="K1068" t="str">
            <v>MUNICIPIO</v>
          </cell>
        </row>
        <row r="1069">
          <cell r="B1069">
            <v>13430</v>
          </cell>
          <cell r="C1069" t="str">
            <v>13430038</v>
          </cell>
          <cell r="D1069" t="str">
            <v>BOLÍVAR</v>
          </cell>
          <cell r="E1069" t="str">
            <v>MAGANGUÉ</v>
          </cell>
          <cell r="F1069" t="str">
            <v>EL CUATRO</v>
          </cell>
          <cell r="G1069" t="str">
            <v>CENTRO POBLADO</v>
          </cell>
          <cell r="H1069">
            <v>-74.873926980600004</v>
          </cell>
          <cell r="I1069">
            <v>9.3096938224100008</v>
          </cell>
          <cell r="K1069" t="str">
            <v>MUNICIPIO</v>
          </cell>
        </row>
        <row r="1070">
          <cell r="B1070">
            <v>13430</v>
          </cell>
          <cell r="C1070" t="str">
            <v>13430039</v>
          </cell>
          <cell r="D1070" t="str">
            <v>BOLÍVAR</v>
          </cell>
          <cell r="E1070" t="str">
            <v>MAGANGUÉ</v>
          </cell>
          <cell r="F1070" t="str">
            <v>BOCA DE GUAMAL</v>
          </cell>
          <cell r="G1070" t="str">
            <v>CENTRO POBLADO</v>
          </cell>
          <cell r="H1070">
            <v>-74.480835458300007</v>
          </cell>
          <cell r="I1070">
            <v>8.9074120884999992</v>
          </cell>
          <cell r="K1070" t="str">
            <v>MUNICIPIO</v>
          </cell>
        </row>
        <row r="1071">
          <cell r="B1071">
            <v>13430</v>
          </cell>
          <cell r="C1071" t="str">
            <v>13430040</v>
          </cell>
          <cell r="D1071" t="str">
            <v>BOLÍVAR</v>
          </cell>
          <cell r="E1071" t="str">
            <v>MAGANGUÉ</v>
          </cell>
          <cell r="F1071" t="str">
            <v>TRES PUNTAS</v>
          </cell>
          <cell r="G1071" t="str">
            <v>CENTRO POBLADO</v>
          </cell>
          <cell r="H1071">
            <v>-74.893073664799999</v>
          </cell>
          <cell r="I1071">
            <v>9.18983393199</v>
          </cell>
          <cell r="K1071" t="str">
            <v>MUNICIPIO</v>
          </cell>
        </row>
        <row r="1072">
          <cell r="B1072">
            <v>13430</v>
          </cell>
          <cell r="C1072" t="str">
            <v>13430041</v>
          </cell>
          <cell r="D1072" t="str">
            <v>BOLÍVAR</v>
          </cell>
          <cell r="E1072" t="str">
            <v>MAGANGUÉ</v>
          </cell>
          <cell r="F1072" t="str">
            <v>EMAUS</v>
          </cell>
          <cell r="G1072" t="str">
            <v>CENTRO POBLADO</v>
          </cell>
          <cell r="H1072">
            <v>-74.910385335399994</v>
          </cell>
          <cell r="I1072">
            <v>9.2832313719300004</v>
          </cell>
          <cell r="K1072" t="str">
            <v>MUNICIPIO</v>
          </cell>
        </row>
        <row r="1073">
          <cell r="B1073">
            <v>13430</v>
          </cell>
          <cell r="C1073" t="str">
            <v>13430047</v>
          </cell>
          <cell r="D1073" t="str">
            <v>BOLÍVAR</v>
          </cell>
          <cell r="E1073" t="str">
            <v>MAGANGUÉ</v>
          </cell>
          <cell r="F1073" t="str">
            <v>PUERTO NARIÑO</v>
          </cell>
          <cell r="G1073" t="str">
            <v>CENTRO POBLADO</v>
          </cell>
          <cell r="H1073">
            <v>-74.738028006199997</v>
          </cell>
          <cell r="I1073">
            <v>9.1991427893100006</v>
          </cell>
          <cell r="K1073" t="str">
            <v>MUNICIPIO</v>
          </cell>
        </row>
        <row r="1074">
          <cell r="B1074">
            <v>13430</v>
          </cell>
          <cell r="C1074" t="str">
            <v>13430048</v>
          </cell>
          <cell r="D1074" t="str">
            <v>BOLÍVAR</v>
          </cell>
          <cell r="E1074" t="str">
            <v>MAGANGUÉ</v>
          </cell>
          <cell r="F1074" t="str">
            <v>PUNTA DE CARTAGENA</v>
          </cell>
          <cell r="G1074" t="str">
            <v>CENTRO POBLADO</v>
          </cell>
          <cell r="H1074">
            <v>-74.474858896699999</v>
          </cell>
          <cell r="I1074">
            <v>8.8866744829400002</v>
          </cell>
          <cell r="K1074" t="str">
            <v>MUNICIPIO</v>
          </cell>
        </row>
        <row r="1075">
          <cell r="B1075">
            <v>13430</v>
          </cell>
          <cell r="C1075" t="str">
            <v>13430049</v>
          </cell>
          <cell r="D1075" t="str">
            <v>BOLÍVAR</v>
          </cell>
          <cell r="E1075" t="str">
            <v>MAGANGUÉ</v>
          </cell>
          <cell r="F1075" t="str">
            <v>ROMA</v>
          </cell>
          <cell r="G1075" t="str">
            <v>CENTRO POBLADO</v>
          </cell>
          <cell r="H1075">
            <v>-74.502204823200003</v>
          </cell>
          <cell r="I1075">
            <v>8.9383272326200007</v>
          </cell>
          <cell r="K1075" t="str">
            <v>MUNICIPIO</v>
          </cell>
        </row>
        <row r="1076">
          <cell r="B1076">
            <v>13430</v>
          </cell>
          <cell r="C1076" t="str">
            <v>13430051</v>
          </cell>
          <cell r="D1076" t="str">
            <v>BOLÍVAR</v>
          </cell>
          <cell r="E1076" t="str">
            <v>MAGANGUÉ</v>
          </cell>
          <cell r="F1076" t="str">
            <v>SAN ANTOÑITO</v>
          </cell>
          <cell r="G1076" t="str">
            <v>CENTRO POBLADO</v>
          </cell>
          <cell r="H1076">
            <v>-74.833880208599993</v>
          </cell>
          <cell r="I1076">
            <v>9.1355050939800009</v>
          </cell>
          <cell r="K1076" t="str">
            <v>MUNICIPIO</v>
          </cell>
        </row>
        <row r="1077">
          <cell r="B1077">
            <v>13430</v>
          </cell>
          <cell r="C1077" t="str">
            <v>13430052</v>
          </cell>
          <cell r="D1077" t="str">
            <v>BOLÍVAR</v>
          </cell>
          <cell r="E1077" t="str">
            <v>MAGANGUÉ</v>
          </cell>
          <cell r="F1077" t="str">
            <v>SANTA COITA</v>
          </cell>
          <cell r="G1077" t="str">
            <v>CENTRO POBLADO</v>
          </cell>
          <cell r="H1077">
            <v>-74.520324805300007</v>
          </cell>
          <cell r="I1077">
            <v>8.9491324206199998</v>
          </cell>
          <cell r="K1077" t="str">
            <v>MUNICIPIO</v>
          </cell>
        </row>
        <row r="1078">
          <cell r="B1078">
            <v>13430</v>
          </cell>
          <cell r="C1078" t="str">
            <v>13430053</v>
          </cell>
          <cell r="D1078" t="str">
            <v>BOLÍVAR</v>
          </cell>
          <cell r="E1078" t="str">
            <v>MAGANGUÉ</v>
          </cell>
          <cell r="F1078" t="str">
            <v>FLORENCIA</v>
          </cell>
          <cell r="G1078" t="str">
            <v>CENTRO POBLADO</v>
          </cell>
          <cell r="H1078">
            <v>-74.891516080399995</v>
          </cell>
          <cell r="I1078">
            <v>9.31366872153</v>
          </cell>
          <cell r="K1078" t="str">
            <v>MUNICIPIO</v>
          </cell>
        </row>
        <row r="1079">
          <cell r="B1079">
            <v>13433</v>
          </cell>
          <cell r="C1079" t="str">
            <v>13433000</v>
          </cell>
          <cell r="D1079" t="str">
            <v>BOLÍVAR</v>
          </cell>
          <cell r="E1079" t="str">
            <v>MAHATES</v>
          </cell>
          <cell r="F1079" t="str">
            <v>MAHATES</v>
          </cell>
          <cell r="G1079" t="str">
            <v>CABECERA MUNICIPAL</v>
          </cell>
          <cell r="H1079">
            <v>-75.191336587699993</v>
          </cell>
          <cell r="I1079">
            <v>10.233254516800001</v>
          </cell>
          <cell r="K1079" t="str">
            <v>MUNICIPIO</v>
          </cell>
        </row>
        <row r="1080">
          <cell r="B1080">
            <v>13433</v>
          </cell>
          <cell r="C1080" t="str">
            <v>13433001</v>
          </cell>
          <cell r="D1080" t="str">
            <v>BOLÍVAR</v>
          </cell>
          <cell r="E1080" t="str">
            <v>MAHATES</v>
          </cell>
          <cell r="F1080" t="str">
            <v>EVITAR</v>
          </cell>
          <cell r="G1080" t="str">
            <v>CENTRO POBLADO</v>
          </cell>
          <cell r="H1080">
            <v>-75.159501303100001</v>
          </cell>
          <cell r="I1080">
            <v>10.2721778926</v>
          </cell>
          <cell r="K1080" t="str">
            <v>MUNICIPIO</v>
          </cell>
        </row>
        <row r="1081">
          <cell r="B1081">
            <v>13433</v>
          </cell>
          <cell r="C1081" t="str">
            <v>13433002</v>
          </cell>
          <cell r="D1081" t="str">
            <v>BOLÍVAR</v>
          </cell>
          <cell r="E1081" t="str">
            <v>MAHATES</v>
          </cell>
          <cell r="F1081" t="str">
            <v>GAMERO</v>
          </cell>
          <cell r="G1081" t="str">
            <v>CENTRO POBLADO</v>
          </cell>
          <cell r="H1081">
            <v>-75.211416899499994</v>
          </cell>
          <cell r="I1081">
            <v>10.205683026000001</v>
          </cell>
          <cell r="K1081" t="str">
            <v>MUNICIPIO</v>
          </cell>
        </row>
        <row r="1082">
          <cell r="B1082">
            <v>13433</v>
          </cell>
          <cell r="C1082" t="str">
            <v>13433003</v>
          </cell>
          <cell r="D1082" t="str">
            <v>BOLÍVAR</v>
          </cell>
          <cell r="E1082" t="str">
            <v>MAHATES</v>
          </cell>
          <cell r="F1082" t="str">
            <v>MALAGANA</v>
          </cell>
          <cell r="G1082" t="str">
            <v>CENTRO POBLADO</v>
          </cell>
          <cell r="H1082">
            <v>-75.226091985400004</v>
          </cell>
          <cell r="I1082">
            <v>10.1410188696</v>
          </cell>
          <cell r="K1082" t="str">
            <v>MUNICIPIO</v>
          </cell>
        </row>
        <row r="1083">
          <cell r="B1083">
            <v>13433</v>
          </cell>
          <cell r="C1083" t="str">
            <v>13433004</v>
          </cell>
          <cell r="D1083" t="str">
            <v>BOLÍVAR</v>
          </cell>
          <cell r="E1083" t="str">
            <v>MAHATES</v>
          </cell>
          <cell r="F1083" t="str">
            <v>SAN BASILIO DE PALENQUE</v>
          </cell>
          <cell r="G1083" t="str">
            <v>CENTRO POBLADO</v>
          </cell>
          <cell r="H1083">
            <v>-75.199316573499999</v>
          </cell>
          <cell r="I1083">
            <v>10.104563880100001</v>
          </cell>
          <cell r="K1083" t="str">
            <v>MUNICIPIO</v>
          </cell>
        </row>
        <row r="1084">
          <cell r="B1084">
            <v>13433</v>
          </cell>
          <cell r="C1084" t="str">
            <v>13433005</v>
          </cell>
          <cell r="D1084" t="str">
            <v>BOLÍVAR</v>
          </cell>
          <cell r="E1084" t="str">
            <v>MAHATES</v>
          </cell>
          <cell r="F1084" t="str">
            <v>SAN JOAQUÍN</v>
          </cell>
          <cell r="G1084" t="str">
            <v>CENTRO POBLADO</v>
          </cell>
          <cell r="H1084">
            <v>-75.108782855499996</v>
          </cell>
          <cell r="I1084">
            <v>10.160843272999999</v>
          </cell>
          <cell r="K1084" t="str">
            <v>MUNICIPIO</v>
          </cell>
        </row>
        <row r="1085">
          <cell r="B1085">
            <v>13433</v>
          </cell>
          <cell r="C1085" t="str">
            <v>13433009</v>
          </cell>
          <cell r="D1085" t="str">
            <v>BOLÍVAR</v>
          </cell>
          <cell r="E1085" t="str">
            <v>MAHATES</v>
          </cell>
          <cell r="F1085" t="str">
            <v>MANDINGA</v>
          </cell>
          <cell r="G1085" t="str">
            <v>CENTRO POBLADO</v>
          </cell>
          <cell r="H1085">
            <v>-75.138220472900002</v>
          </cell>
          <cell r="I1085">
            <v>10.1418660562</v>
          </cell>
          <cell r="K1085" t="str">
            <v>MUNICIPIO</v>
          </cell>
        </row>
        <row r="1086">
          <cell r="B1086">
            <v>13433</v>
          </cell>
          <cell r="C1086" t="str">
            <v>13433010</v>
          </cell>
          <cell r="D1086" t="str">
            <v>BOLÍVAR</v>
          </cell>
          <cell r="E1086" t="str">
            <v>MAHATES</v>
          </cell>
          <cell r="F1086" t="str">
            <v>CRUZ DEL VIZO</v>
          </cell>
          <cell r="G1086" t="str">
            <v>CENTRO POBLADO</v>
          </cell>
          <cell r="H1086">
            <v>-75.242439789599999</v>
          </cell>
          <cell r="I1086">
            <v>10.1338536166</v>
          </cell>
          <cell r="K1086" t="str">
            <v>MUNICIPIO</v>
          </cell>
        </row>
        <row r="1087">
          <cell r="B1087">
            <v>13433</v>
          </cell>
          <cell r="C1087" t="str">
            <v>13433011</v>
          </cell>
          <cell r="D1087" t="str">
            <v>BOLÍVAR</v>
          </cell>
          <cell r="E1087" t="str">
            <v>MAHATES</v>
          </cell>
          <cell r="F1087" t="str">
            <v>LA MANGA</v>
          </cell>
          <cell r="G1087" t="str">
            <v>CENTRO POBLADO</v>
          </cell>
          <cell r="H1087">
            <v>-75.1662638281</v>
          </cell>
          <cell r="I1087">
            <v>10.132547950199999</v>
          </cell>
          <cell r="K1087" t="str">
            <v>MUNICIPIO</v>
          </cell>
        </row>
        <row r="1088">
          <cell r="B1088">
            <v>13440</v>
          </cell>
          <cell r="C1088" t="str">
            <v>13440000</v>
          </cell>
          <cell r="D1088" t="str">
            <v>BOLÍVAR</v>
          </cell>
          <cell r="E1088" t="str">
            <v>MARGARITA</v>
          </cell>
          <cell r="F1088" t="str">
            <v>MARGARITA</v>
          </cell>
          <cell r="G1088" t="str">
            <v>CABECERA MUNICIPAL</v>
          </cell>
          <cell r="H1088">
            <v>-74.280821757499993</v>
          </cell>
          <cell r="I1088">
            <v>9.1555504724799999</v>
          </cell>
          <cell r="K1088" t="str">
            <v>MUNICIPIO</v>
          </cell>
        </row>
        <row r="1089">
          <cell r="B1089">
            <v>13440</v>
          </cell>
          <cell r="C1089" t="str">
            <v>13440001</v>
          </cell>
          <cell r="D1089" t="str">
            <v>BOLÍVAR</v>
          </cell>
          <cell r="E1089" t="str">
            <v>MARGARITA</v>
          </cell>
          <cell r="F1089" t="str">
            <v>BOTÓN DE LEIVA</v>
          </cell>
          <cell r="G1089" t="str">
            <v>CENTRO POBLADO</v>
          </cell>
          <cell r="H1089">
            <v>-74.253943935400002</v>
          </cell>
          <cell r="I1089">
            <v>9.1535301104299993</v>
          </cell>
          <cell r="K1089" t="str">
            <v>MUNICIPIO</v>
          </cell>
        </row>
        <row r="1090">
          <cell r="B1090">
            <v>13440</v>
          </cell>
          <cell r="C1090" t="str">
            <v>13440002</v>
          </cell>
          <cell r="D1090" t="str">
            <v>BOLÍVAR</v>
          </cell>
          <cell r="E1090" t="str">
            <v>MARGARITA</v>
          </cell>
          <cell r="F1090" t="str">
            <v>CANTERA</v>
          </cell>
          <cell r="G1090" t="str">
            <v>CENTRO POBLADO</v>
          </cell>
          <cell r="H1090">
            <v>-74.165263887400002</v>
          </cell>
          <cell r="I1090">
            <v>9.0674099503099992</v>
          </cell>
          <cell r="K1090" t="str">
            <v>MUNICIPIO</v>
          </cell>
        </row>
        <row r="1091">
          <cell r="B1091">
            <v>13440</v>
          </cell>
          <cell r="C1091" t="str">
            <v>13440003</v>
          </cell>
          <cell r="D1091" t="str">
            <v>BOLÍVAR</v>
          </cell>
          <cell r="E1091" t="str">
            <v>MARGARITA</v>
          </cell>
          <cell r="F1091" t="str">
            <v>CAUSADO</v>
          </cell>
          <cell r="G1091" t="str">
            <v>CENTRO POBLADO</v>
          </cell>
          <cell r="H1091">
            <v>-74.320324085400003</v>
          </cell>
          <cell r="I1091">
            <v>9.1313385250499994</v>
          </cell>
          <cell r="K1091" t="str">
            <v>MUNICIPIO</v>
          </cell>
        </row>
        <row r="1092">
          <cell r="B1092">
            <v>13440</v>
          </cell>
          <cell r="C1092" t="str">
            <v>13440004</v>
          </cell>
          <cell r="D1092" t="str">
            <v>BOLÍVAR</v>
          </cell>
          <cell r="E1092" t="str">
            <v>MARGARITA</v>
          </cell>
          <cell r="F1092" t="str">
            <v>CHILLOA</v>
          </cell>
          <cell r="G1092" t="str">
            <v>CENTRO POBLADO</v>
          </cell>
          <cell r="H1092">
            <v>-74.219514759600003</v>
          </cell>
          <cell r="I1092">
            <v>9.1166925942900008</v>
          </cell>
          <cell r="K1092" t="str">
            <v>MUNICIPIO</v>
          </cell>
        </row>
        <row r="1093">
          <cell r="B1093">
            <v>13440</v>
          </cell>
          <cell r="C1093" t="str">
            <v>13440005</v>
          </cell>
          <cell r="D1093" t="str">
            <v>BOLÍVAR</v>
          </cell>
          <cell r="E1093" t="str">
            <v>MARGARITA</v>
          </cell>
          <cell r="F1093" t="str">
            <v>DOÑA JUANA</v>
          </cell>
          <cell r="G1093" t="str">
            <v>CENTRO POBLADO</v>
          </cell>
          <cell r="H1093">
            <v>-74.194395844100001</v>
          </cell>
          <cell r="I1093">
            <v>9.0934130091000007</v>
          </cell>
          <cell r="K1093" t="str">
            <v>MUNICIPIO</v>
          </cell>
        </row>
        <row r="1094">
          <cell r="B1094">
            <v>13440</v>
          </cell>
          <cell r="C1094" t="str">
            <v>13440007</v>
          </cell>
          <cell r="D1094" t="str">
            <v>BOLÍVAR</v>
          </cell>
          <cell r="E1094" t="str">
            <v>MARGARITA</v>
          </cell>
          <cell r="F1094" t="str">
            <v>MAMONCITO</v>
          </cell>
          <cell r="G1094" t="str">
            <v>CENTRO POBLADO</v>
          </cell>
          <cell r="H1094">
            <v>-74.264431079900007</v>
          </cell>
          <cell r="I1094">
            <v>9.0461898404899994</v>
          </cell>
          <cell r="K1094" t="str">
            <v>MUNICIPIO</v>
          </cell>
        </row>
        <row r="1095">
          <cell r="B1095">
            <v>13440</v>
          </cell>
          <cell r="C1095" t="str">
            <v>13440008</v>
          </cell>
          <cell r="D1095" t="str">
            <v>BOLÍVAR</v>
          </cell>
          <cell r="E1095" t="str">
            <v>MARGARITA</v>
          </cell>
          <cell r="F1095" t="str">
            <v>SANDOVAL</v>
          </cell>
          <cell r="G1095" t="str">
            <v>CENTRO POBLADO</v>
          </cell>
          <cell r="H1095">
            <v>-74.245130950700002</v>
          </cell>
          <cell r="I1095">
            <v>9.1343506135899997</v>
          </cell>
          <cell r="K1095" t="str">
            <v>MUNICIPIO</v>
          </cell>
        </row>
        <row r="1096">
          <cell r="B1096">
            <v>13440</v>
          </cell>
          <cell r="C1096" t="str">
            <v>13440010</v>
          </cell>
          <cell r="D1096" t="str">
            <v>BOLÍVAR</v>
          </cell>
          <cell r="E1096" t="str">
            <v>MARGARITA</v>
          </cell>
          <cell r="F1096" t="str">
            <v>SAN JOSÉ DE LOS TRAPICHES</v>
          </cell>
          <cell r="G1096" t="str">
            <v>CENTRO POBLADO</v>
          </cell>
          <cell r="H1096">
            <v>-74.234158206399997</v>
          </cell>
          <cell r="I1096">
            <v>9.1241186363699995</v>
          </cell>
          <cell r="K1096" t="str">
            <v>MUNICIPIO</v>
          </cell>
        </row>
        <row r="1097">
          <cell r="B1097">
            <v>13440</v>
          </cell>
          <cell r="C1097" t="str">
            <v>13440011</v>
          </cell>
          <cell r="D1097" t="str">
            <v>BOLÍVAR</v>
          </cell>
          <cell r="E1097" t="str">
            <v>MARGARITA</v>
          </cell>
          <cell r="F1097" t="str">
            <v>COROCITO</v>
          </cell>
          <cell r="G1097" t="str">
            <v>CENTRO POBLADO</v>
          </cell>
          <cell r="H1097">
            <v>-74.2784926816</v>
          </cell>
          <cell r="I1097">
            <v>9.0664181653699991</v>
          </cell>
          <cell r="K1097" t="str">
            <v>MUNICIPIO</v>
          </cell>
        </row>
        <row r="1098">
          <cell r="B1098">
            <v>13440</v>
          </cell>
          <cell r="C1098" t="str">
            <v>13440012</v>
          </cell>
          <cell r="D1098" t="str">
            <v>BOLÍVAR</v>
          </cell>
          <cell r="E1098" t="str">
            <v>MARGARITA</v>
          </cell>
          <cell r="F1098" t="str">
            <v>GUATAQUITA</v>
          </cell>
          <cell r="G1098" t="str">
            <v>CENTRO POBLADO</v>
          </cell>
          <cell r="H1098">
            <v>-74.216411605700003</v>
          </cell>
          <cell r="I1098">
            <v>9.0165004246499993</v>
          </cell>
          <cell r="K1098" t="str">
            <v>MUNICIPIO</v>
          </cell>
        </row>
        <row r="1099">
          <cell r="B1099">
            <v>13440</v>
          </cell>
          <cell r="C1099" t="str">
            <v>13440014</v>
          </cell>
          <cell r="D1099" t="str">
            <v>BOLÍVAR</v>
          </cell>
          <cell r="E1099" t="str">
            <v>MARGARITA</v>
          </cell>
          <cell r="F1099" t="str">
            <v>CAÑO MONO</v>
          </cell>
          <cell r="G1099" t="str">
            <v>CENTRO POBLADO</v>
          </cell>
          <cell r="H1099">
            <v>-74.249275022999996</v>
          </cell>
          <cell r="I1099">
            <v>8.9911591810000004</v>
          </cell>
          <cell r="K1099" t="str">
            <v>MUNICIPIO</v>
          </cell>
        </row>
        <row r="1100">
          <cell r="B1100">
            <v>13440</v>
          </cell>
          <cell r="C1100" t="str">
            <v>13440017</v>
          </cell>
          <cell r="D1100" t="str">
            <v>BOLÍVAR</v>
          </cell>
          <cell r="E1100" t="str">
            <v>MARGARITA</v>
          </cell>
          <cell r="F1100" t="str">
            <v>LA MONTAÑA</v>
          </cell>
          <cell r="G1100" t="str">
            <v>CENTRO POBLADO</v>
          </cell>
          <cell r="H1100">
            <v>-74.192929586000005</v>
          </cell>
          <cell r="I1100">
            <v>9.026868254</v>
          </cell>
          <cell r="K1100" t="str">
            <v>MUNICIPIO</v>
          </cell>
        </row>
        <row r="1101">
          <cell r="B1101">
            <v>13442</v>
          </cell>
          <cell r="C1101" t="str">
            <v>13442000</v>
          </cell>
          <cell r="D1101" t="str">
            <v>BOLÍVAR</v>
          </cell>
          <cell r="E1101" t="str">
            <v>MARÍA LA BAJA</v>
          </cell>
          <cell r="F1101" t="str">
            <v>MARÍA LA BAJA</v>
          </cell>
          <cell r="G1101" t="str">
            <v>CABECERA MUNICIPAL</v>
          </cell>
          <cell r="H1101">
            <v>-75.300759348499994</v>
          </cell>
          <cell r="I1101">
            <v>9.9826455170799999</v>
          </cell>
          <cell r="K1101" t="str">
            <v>MUNICIPIO</v>
          </cell>
        </row>
        <row r="1102">
          <cell r="B1102">
            <v>13442</v>
          </cell>
          <cell r="C1102" t="str">
            <v>13442001</v>
          </cell>
          <cell r="D1102" t="str">
            <v>BOLÍVAR</v>
          </cell>
          <cell r="E1102" t="str">
            <v>MARÍA LA BAJA</v>
          </cell>
          <cell r="F1102" t="str">
            <v>CORREA</v>
          </cell>
          <cell r="G1102" t="str">
            <v>CENTRO POBLADO</v>
          </cell>
          <cell r="H1102">
            <v>-75.405174577899999</v>
          </cell>
          <cell r="I1102">
            <v>10.0428499821</v>
          </cell>
          <cell r="K1102" t="str">
            <v>MUNICIPIO</v>
          </cell>
        </row>
        <row r="1103">
          <cell r="B1103">
            <v>13442</v>
          </cell>
          <cell r="C1103" t="str">
            <v>13442002</v>
          </cell>
          <cell r="D1103" t="str">
            <v>BOLÍVAR</v>
          </cell>
          <cell r="E1103" t="str">
            <v>MARÍA LA BAJA</v>
          </cell>
          <cell r="F1103" t="str">
            <v>EL NÍSPERO</v>
          </cell>
          <cell r="G1103" t="str">
            <v>CENTRO POBLADO</v>
          </cell>
          <cell r="H1103">
            <v>-75.423179079099995</v>
          </cell>
          <cell r="I1103">
            <v>9.93599740286</v>
          </cell>
          <cell r="K1103" t="str">
            <v>MUNICIPIO</v>
          </cell>
        </row>
        <row r="1104">
          <cell r="B1104">
            <v>13442</v>
          </cell>
          <cell r="C1104" t="str">
            <v>13442003</v>
          </cell>
          <cell r="D1104" t="str">
            <v>BOLÍVAR</v>
          </cell>
          <cell r="E1104" t="str">
            <v>MARÍA LA BAJA</v>
          </cell>
          <cell r="F1104" t="str">
            <v>FLAMENCO</v>
          </cell>
          <cell r="G1104" t="str">
            <v>CENTRO POBLADO</v>
          </cell>
          <cell r="H1104">
            <v>-75.396820348299997</v>
          </cell>
          <cell r="I1104">
            <v>9.9859268977099997</v>
          </cell>
          <cell r="K1104" t="str">
            <v>MUNICIPIO</v>
          </cell>
        </row>
        <row r="1105">
          <cell r="B1105">
            <v>13442</v>
          </cell>
          <cell r="C1105" t="str">
            <v>13442004</v>
          </cell>
          <cell r="D1105" t="str">
            <v>BOLÍVAR</v>
          </cell>
          <cell r="E1105" t="str">
            <v>MARÍA LA BAJA</v>
          </cell>
          <cell r="F1105" t="str">
            <v>MANPUJÁN</v>
          </cell>
          <cell r="G1105" t="str">
            <v>CENTRO POBLADO</v>
          </cell>
          <cell r="H1105">
            <v>-75.236123629600002</v>
          </cell>
          <cell r="I1105">
            <v>9.9914967822499996</v>
          </cell>
          <cell r="K1105" t="str">
            <v>MUNICIPIO</v>
          </cell>
        </row>
        <row r="1106">
          <cell r="B1106">
            <v>13442</v>
          </cell>
          <cell r="C1106" t="str">
            <v>13442005</v>
          </cell>
          <cell r="D1106" t="str">
            <v>BOLÍVAR</v>
          </cell>
          <cell r="E1106" t="str">
            <v>MARÍA LA BAJA</v>
          </cell>
          <cell r="F1106" t="str">
            <v>ÑANGUMA</v>
          </cell>
          <cell r="G1106" t="str">
            <v>CENTRO POBLADO</v>
          </cell>
          <cell r="H1106">
            <v>-75.455391371100006</v>
          </cell>
          <cell r="I1106">
            <v>10.008283115699999</v>
          </cell>
          <cell r="K1106" t="str">
            <v>MUNICIPIO</v>
          </cell>
        </row>
        <row r="1107">
          <cell r="B1107">
            <v>13442</v>
          </cell>
          <cell r="C1107" t="str">
            <v>13442006</v>
          </cell>
          <cell r="D1107" t="str">
            <v>BOLÍVAR</v>
          </cell>
          <cell r="E1107" t="str">
            <v>MARÍA LA BAJA</v>
          </cell>
          <cell r="F1107" t="str">
            <v>RETIRO NUEVO</v>
          </cell>
          <cell r="G1107" t="str">
            <v>CENTRO POBLADO</v>
          </cell>
          <cell r="H1107">
            <v>-75.371627529199998</v>
          </cell>
          <cell r="I1107">
            <v>9.9174053341900006</v>
          </cell>
          <cell r="K1107" t="str">
            <v>MUNICIPIO</v>
          </cell>
        </row>
        <row r="1108">
          <cell r="B1108">
            <v>13442</v>
          </cell>
          <cell r="C1108" t="str">
            <v>13442007</v>
          </cell>
          <cell r="D1108" t="str">
            <v>BOLÍVAR</v>
          </cell>
          <cell r="E1108" t="str">
            <v>MARÍA LA BAJA</v>
          </cell>
          <cell r="F1108" t="str">
            <v>SAN JOSÉ DEL PLAYÓN</v>
          </cell>
          <cell r="G1108" t="str">
            <v>CENTRO POBLADO</v>
          </cell>
          <cell r="H1108">
            <v>-75.329299548500003</v>
          </cell>
          <cell r="I1108">
            <v>9.8811728234699991</v>
          </cell>
          <cell r="K1108" t="str">
            <v>MUNICIPIO</v>
          </cell>
        </row>
        <row r="1109">
          <cell r="B1109">
            <v>13442</v>
          </cell>
          <cell r="C1109" t="str">
            <v>13442008</v>
          </cell>
          <cell r="D1109" t="str">
            <v>BOLÍVAR</v>
          </cell>
          <cell r="E1109" t="str">
            <v>MARÍA LA BAJA</v>
          </cell>
          <cell r="F1109" t="str">
            <v>SAN PABLO</v>
          </cell>
          <cell r="G1109" t="str">
            <v>CENTRO POBLADO</v>
          </cell>
          <cell r="H1109">
            <v>-75.268090978700002</v>
          </cell>
          <cell r="I1109">
            <v>10.0516271279</v>
          </cell>
          <cell r="K1109" t="str">
            <v>MUNICIPIO</v>
          </cell>
        </row>
        <row r="1110">
          <cell r="B1110">
            <v>13442</v>
          </cell>
          <cell r="C1110" t="str">
            <v>13442009</v>
          </cell>
          <cell r="D1110" t="str">
            <v>BOLÍVAR</v>
          </cell>
          <cell r="E1110" t="str">
            <v>MARÍA LA BAJA</v>
          </cell>
          <cell r="F1110" t="str">
            <v>EL MAJAGUA</v>
          </cell>
          <cell r="G1110" t="str">
            <v>CENTRO POBLADO</v>
          </cell>
          <cell r="H1110">
            <v>-75.262184661399999</v>
          </cell>
          <cell r="I1110">
            <v>10.033647393200001</v>
          </cell>
          <cell r="K1110" t="str">
            <v>MUNICIPIO</v>
          </cell>
        </row>
        <row r="1111">
          <cell r="B1111">
            <v>13442</v>
          </cell>
          <cell r="C1111" t="str">
            <v>13442011</v>
          </cell>
          <cell r="D1111" t="str">
            <v>BOLÍVAR</v>
          </cell>
          <cell r="E1111" t="str">
            <v>MARÍA LA BAJA</v>
          </cell>
          <cell r="F1111" t="str">
            <v>LOS BELLOS</v>
          </cell>
          <cell r="G1111" t="str">
            <v>CENTRO POBLADO</v>
          </cell>
          <cell r="H1111">
            <v>-75.385006364700004</v>
          </cell>
          <cell r="I1111">
            <v>9.9351602257600007</v>
          </cell>
          <cell r="K1111" t="str">
            <v>MUNICIPIO</v>
          </cell>
        </row>
        <row r="1112">
          <cell r="B1112">
            <v>13442</v>
          </cell>
          <cell r="C1112" t="str">
            <v>13442012</v>
          </cell>
          <cell r="D1112" t="str">
            <v>BOLÍVAR</v>
          </cell>
          <cell r="E1112" t="str">
            <v>MARÍA LA BAJA</v>
          </cell>
          <cell r="F1112" t="str">
            <v>MATUYA</v>
          </cell>
          <cell r="G1112" t="str">
            <v>CENTRO POBLADO</v>
          </cell>
          <cell r="H1112">
            <v>-75.302974018900002</v>
          </cell>
          <cell r="I1112">
            <v>9.9419108571999999</v>
          </cell>
          <cell r="K1112" t="str">
            <v>MUNICIPIO</v>
          </cell>
        </row>
        <row r="1113">
          <cell r="B1113">
            <v>13442</v>
          </cell>
          <cell r="C1113" t="str">
            <v>13442014</v>
          </cell>
          <cell r="D1113" t="str">
            <v>BOLÍVAR</v>
          </cell>
          <cell r="E1113" t="str">
            <v>MARÍA LA BAJA</v>
          </cell>
          <cell r="F1113" t="str">
            <v>COLÚ</v>
          </cell>
          <cell r="G1113" t="str">
            <v>CENTRO POBLADO</v>
          </cell>
          <cell r="H1113">
            <v>-75.345369827400006</v>
          </cell>
          <cell r="I1113">
            <v>9.9249192148500001</v>
          </cell>
          <cell r="K1113" t="str">
            <v>MUNICIPIO</v>
          </cell>
        </row>
        <row r="1114">
          <cell r="B1114">
            <v>13442</v>
          </cell>
          <cell r="C1114" t="str">
            <v>13442015</v>
          </cell>
          <cell r="D1114" t="str">
            <v>BOLÍVAR</v>
          </cell>
          <cell r="E1114" t="str">
            <v>MARÍA LA BAJA</v>
          </cell>
          <cell r="F1114" t="str">
            <v>EL FLORIDO</v>
          </cell>
          <cell r="G1114" t="str">
            <v>CENTRO POBLADO</v>
          </cell>
          <cell r="H1114">
            <v>-75.348781398300005</v>
          </cell>
          <cell r="I1114">
            <v>9.9440978051699993</v>
          </cell>
          <cell r="K1114" t="str">
            <v>MUNICIPIO</v>
          </cell>
        </row>
        <row r="1115">
          <cell r="B1115">
            <v>13442</v>
          </cell>
          <cell r="C1115" t="str">
            <v>13442016</v>
          </cell>
          <cell r="D1115" t="str">
            <v>BOLÍVAR</v>
          </cell>
          <cell r="E1115" t="str">
            <v>MARÍA LA BAJA</v>
          </cell>
          <cell r="F1115" t="str">
            <v>NUEVO RETÉN</v>
          </cell>
          <cell r="G1115" t="str">
            <v>CENTRO POBLADO</v>
          </cell>
          <cell r="H1115">
            <v>-75.353368568500002</v>
          </cell>
          <cell r="I1115">
            <v>9.9013080478299997</v>
          </cell>
          <cell r="K1115" t="str">
            <v>MUNICIPIO</v>
          </cell>
        </row>
        <row r="1116">
          <cell r="B1116">
            <v>13442</v>
          </cell>
          <cell r="C1116" t="str">
            <v>13442017</v>
          </cell>
          <cell r="D1116" t="str">
            <v>BOLÍVAR</v>
          </cell>
          <cell r="E1116" t="str">
            <v>MARÍA LA BAJA</v>
          </cell>
          <cell r="F1116" t="str">
            <v>ARROYO GRANDE</v>
          </cell>
          <cell r="G1116" t="str">
            <v>CENTRO POBLADO</v>
          </cell>
          <cell r="H1116">
            <v>-75.355784295899994</v>
          </cell>
          <cell r="I1116">
            <v>9.8941944617100006</v>
          </cell>
          <cell r="K1116" t="str">
            <v>MUNICIPIO</v>
          </cell>
        </row>
        <row r="1117">
          <cell r="B1117">
            <v>13442</v>
          </cell>
          <cell r="C1117" t="str">
            <v>13442019</v>
          </cell>
          <cell r="D1117" t="str">
            <v>BOLÍVAR</v>
          </cell>
          <cell r="E1117" t="str">
            <v>MARÍA LA BAJA</v>
          </cell>
          <cell r="F1117" t="str">
            <v>NUEVA ESPERANZA</v>
          </cell>
          <cell r="G1117" t="str">
            <v>CENTRO POBLADO</v>
          </cell>
          <cell r="H1117">
            <v>-75.350441056700006</v>
          </cell>
          <cell r="I1117">
            <v>9.9113981552000006</v>
          </cell>
          <cell r="K1117" t="str">
            <v>MUNICIPIO</v>
          </cell>
        </row>
        <row r="1118">
          <cell r="B1118">
            <v>13442</v>
          </cell>
          <cell r="C1118" t="str">
            <v>13442020</v>
          </cell>
          <cell r="D1118" t="str">
            <v>BOLÍVAR</v>
          </cell>
          <cell r="E1118" t="str">
            <v>MARÍA LA BAJA</v>
          </cell>
          <cell r="F1118" t="str">
            <v>PUEBLO NUEVO</v>
          </cell>
          <cell r="G1118" t="str">
            <v>CENTRO POBLADO</v>
          </cell>
          <cell r="H1118">
            <v>-75.389132071999995</v>
          </cell>
          <cell r="I1118">
            <v>9.8795806844000005</v>
          </cell>
          <cell r="K1118" t="str">
            <v>MUNICIPIO</v>
          </cell>
        </row>
        <row r="1119">
          <cell r="B1119">
            <v>13442</v>
          </cell>
          <cell r="C1119" t="str">
            <v>13442022</v>
          </cell>
          <cell r="D1119" t="str">
            <v>BOLÍVAR</v>
          </cell>
          <cell r="E1119" t="str">
            <v>MARÍA LA BAJA</v>
          </cell>
          <cell r="F1119" t="str">
            <v>PRIMERO DE JULIO</v>
          </cell>
          <cell r="G1119" t="str">
            <v>CENTRO POBLADO</v>
          </cell>
          <cell r="H1119">
            <v>-75.261375793200003</v>
          </cell>
          <cell r="I1119">
            <v>10.0422078464</v>
          </cell>
          <cell r="K1119" t="str">
            <v>MUNICIPIO</v>
          </cell>
        </row>
        <row r="1120">
          <cell r="B1120">
            <v>13442</v>
          </cell>
          <cell r="C1120" t="str">
            <v>13442023</v>
          </cell>
          <cell r="D1120" t="str">
            <v>BOLÍVAR</v>
          </cell>
          <cell r="E1120" t="str">
            <v>MARÍA LA BAJA</v>
          </cell>
          <cell r="F1120" t="str">
            <v>EL SENA</v>
          </cell>
          <cell r="G1120" t="str">
            <v>CENTRO POBLADO</v>
          </cell>
          <cell r="H1120">
            <v>-75.268731131400003</v>
          </cell>
          <cell r="I1120">
            <v>9.9826713411100005</v>
          </cell>
          <cell r="K1120" t="str">
            <v>MUNICIPIO</v>
          </cell>
        </row>
        <row r="1121">
          <cell r="B1121">
            <v>13442</v>
          </cell>
          <cell r="C1121" t="str">
            <v>13442024</v>
          </cell>
          <cell r="D1121" t="str">
            <v>BOLÍVAR</v>
          </cell>
          <cell r="E1121" t="str">
            <v>MARÍA LA BAJA</v>
          </cell>
          <cell r="F1121" t="str">
            <v>LA CURVA</v>
          </cell>
          <cell r="G1121" t="str">
            <v>CENTRO POBLADO</v>
          </cell>
          <cell r="H1121">
            <v>-75.282262740099995</v>
          </cell>
          <cell r="I1121">
            <v>9.9636123957000002</v>
          </cell>
          <cell r="K1121" t="str">
            <v>MUNICIPIO</v>
          </cell>
        </row>
        <row r="1122">
          <cell r="B1122">
            <v>13442</v>
          </cell>
          <cell r="C1122" t="str">
            <v>13442025</v>
          </cell>
          <cell r="D1122" t="str">
            <v>BOLÍVAR</v>
          </cell>
          <cell r="E1122" t="str">
            <v>MARÍA LA BAJA</v>
          </cell>
          <cell r="F1122" t="str">
            <v>LA PISTA</v>
          </cell>
          <cell r="G1122" t="str">
            <v>CENTRO POBLADO</v>
          </cell>
          <cell r="H1122">
            <v>-75.264928881499998</v>
          </cell>
          <cell r="I1122">
            <v>10.0410943113</v>
          </cell>
          <cell r="K1122" t="str">
            <v>MUNICIPIO</v>
          </cell>
        </row>
        <row r="1123">
          <cell r="B1123">
            <v>13442</v>
          </cell>
          <cell r="C1123" t="str">
            <v>13442026</v>
          </cell>
          <cell r="D1123" t="str">
            <v>BOLÍVAR</v>
          </cell>
          <cell r="E1123" t="str">
            <v>MARÍA LA BAJA</v>
          </cell>
          <cell r="F1123" t="str">
            <v>MARQUEZ</v>
          </cell>
          <cell r="G1123" t="str">
            <v>CENTRO POBLADO</v>
          </cell>
          <cell r="H1123">
            <v>-75.278408986900004</v>
          </cell>
          <cell r="I1123">
            <v>9.9696028589800001</v>
          </cell>
          <cell r="K1123" t="str">
            <v>MUNICIPIO</v>
          </cell>
        </row>
        <row r="1124">
          <cell r="B1124">
            <v>13442</v>
          </cell>
          <cell r="C1124" t="str">
            <v>13442027</v>
          </cell>
          <cell r="D1124" t="str">
            <v>BOLÍVAR</v>
          </cell>
          <cell r="E1124" t="str">
            <v>MARÍA LA BAJA</v>
          </cell>
          <cell r="F1124" t="str">
            <v>MUNGUIA</v>
          </cell>
          <cell r="G1124" t="str">
            <v>CENTRO POBLADO</v>
          </cell>
          <cell r="H1124">
            <v>-75.262717380200002</v>
          </cell>
          <cell r="I1124">
            <v>10.0078915005</v>
          </cell>
          <cell r="K1124" t="str">
            <v>MUNICIPIO</v>
          </cell>
        </row>
        <row r="1125">
          <cell r="B1125">
            <v>13442</v>
          </cell>
          <cell r="C1125" t="str">
            <v>13442030</v>
          </cell>
          <cell r="D1125" t="str">
            <v>BOLÍVAR</v>
          </cell>
          <cell r="E1125" t="str">
            <v>MARÍA LA BAJA</v>
          </cell>
          <cell r="F1125" t="str">
            <v>CEDRITO</v>
          </cell>
          <cell r="G1125" t="str">
            <v>CENTRO POBLADO</v>
          </cell>
          <cell r="H1125">
            <v>-75.356345424300002</v>
          </cell>
          <cell r="I1125">
            <v>9.9342835108800003</v>
          </cell>
          <cell r="K1125" t="str">
            <v>MUNICIPIO</v>
          </cell>
        </row>
        <row r="1126">
          <cell r="B1126">
            <v>13442</v>
          </cell>
          <cell r="C1126" t="str">
            <v>13442031</v>
          </cell>
          <cell r="D1126" t="str">
            <v>BOLÍVAR</v>
          </cell>
          <cell r="E1126" t="str">
            <v>MARÍA LA BAJA</v>
          </cell>
          <cell r="F1126" t="str">
            <v>EL GUAMO</v>
          </cell>
          <cell r="G1126" t="str">
            <v>CENTRO POBLADO</v>
          </cell>
          <cell r="H1126">
            <v>-75.349263833400002</v>
          </cell>
          <cell r="I1126">
            <v>9.8859839032300005</v>
          </cell>
          <cell r="K1126" t="str">
            <v>MUNICIPIO</v>
          </cell>
        </row>
        <row r="1127">
          <cell r="B1127">
            <v>13442</v>
          </cell>
          <cell r="C1127" t="str">
            <v>13442034</v>
          </cell>
          <cell r="D1127" t="str">
            <v>BOLÍVAR</v>
          </cell>
          <cell r="E1127" t="str">
            <v>MARÍA LA BAJA</v>
          </cell>
          <cell r="F1127" t="str">
            <v>GUARISMO</v>
          </cell>
          <cell r="G1127" t="str">
            <v>CENTRO POBLADO</v>
          </cell>
          <cell r="H1127">
            <v>-75.361606551799994</v>
          </cell>
          <cell r="I1127">
            <v>9.9650163381300008</v>
          </cell>
          <cell r="K1127" t="str">
            <v>MUNICIPIO</v>
          </cell>
        </row>
        <row r="1128">
          <cell r="B1128">
            <v>13442</v>
          </cell>
          <cell r="C1128" t="str">
            <v>13442035</v>
          </cell>
          <cell r="D1128" t="str">
            <v>BOLÍVAR</v>
          </cell>
          <cell r="E1128" t="str">
            <v>MARÍA LA BAJA</v>
          </cell>
          <cell r="F1128" t="str">
            <v>LA SUPREMA</v>
          </cell>
          <cell r="G1128" t="str">
            <v>CENTRO POBLADO</v>
          </cell>
          <cell r="H1128">
            <v>-75.308374744600002</v>
          </cell>
          <cell r="I1128">
            <v>9.9298837450399997</v>
          </cell>
          <cell r="K1128" t="str">
            <v>MUNICIPIO</v>
          </cell>
        </row>
        <row r="1129">
          <cell r="B1129">
            <v>13442</v>
          </cell>
          <cell r="C1129" t="str">
            <v>13442040</v>
          </cell>
          <cell r="D1129" t="str">
            <v>BOLÍVAR</v>
          </cell>
          <cell r="E1129" t="str">
            <v>MARÍA LA BAJA</v>
          </cell>
          <cell r="F1129" t="str">
            <v>NUEVO PORVENIR</v>
          </cell>
          <cell r="G1129" t="str">
            <v>CENTRO POBLADO</v>
          </cell>
          <cell r="H1129">
            <v>-75.370317222400004</v>
          </cell>
          <cell r="I1129">
            <v>9.9056291697500001</v>
          </cell>
          <cell r="K1129" t="str">
            <v>MUNICIPIO</v>
          </cell>
        </row>
        <row r="1130">
          <cell r="B1130">
            <v>13442</v>
          </cell>
          <cell r="C1130" t="str">
            <v>13442043</v>
          </cell>
          <cell r="D1130" t="str">
            <v>BOLÍVAR</v>
          </cell>
          <cell r="E1130" t="str">
            <v>MARÍA LA BAJA</v>
          </cell>
          <cell r="F1130" t="str">
            <v>SUCESIÓN</v>
          </cell>
          <cell r="G1130" t="str">
            <v>CENTRO POBLADO</v>
          </cell>
          <cell r="H1130">
            <v>-75.337210807199995</v>
          </cell>
          <cell r="I1130">
            <v>9.8980270080399997</v>
          </cell>
          <cell r="K1130" t="str">
            <v>MUNICIPIO</v>
          </cell>
        </row>
        <row r="1131">
          <cell r="B1131">
            <v>13442</v>
          </cell>
          <cell r="C1131" t="str">
            <v>13442044</v>
          </cell>
          <cell r="D1131" t="str">
            <v>BOLÍVAR</v>
          </cell>
          <cell r="E1131" t="str">
            <v>MARÍA LA BAJA</v>
          </cell>
          <cell r="F1131" t="str">
            <v>TOMA RAZÓN</v>
          </cell>
          <cell r="G1131" t="str">
            <v>CENTRO POBLADO</v>
          </cell>
          <cell r="H1131">
            <v>-75.331585343699999</v>
          </cell>
          <cell r="I1131">
            <v>9.9181529424000008</v>
          </cell>
          <cell r="K1131" t="str">
            <v>MUNICIPIO</v>
          </cell>
        </row>
        <row r="1132">
          <cell r="B1132">
            <v>13442</v>
          </cell>
          <cell r="C1132" t="str">
            <v>13442045</v>
          </cell>
          <cell r="D1132" t="str">
            <v>BOLÍVAR</v>
          </cell>
          <cell r="E1132" t="str">
            <v>MARÍA LA BAJA</v>
          </cell>
          <cell r="F1132" t="str">
            <v>EL PUEBLITO</v>
          </cell>
          <cell r="G1132" t="str">
            <v>CENTRO POBLADO</v>
          </cell>
          <cell r="H1132">
            <v>-75.297506007799996</v>
          </cell>
          <cell r="I1132">
            <v>9.9315611991899999</v>
          </cell>
          <cell r="K1132" t="str">
            <v>MUNICIPIO</v>
          </cell>
        </row>
        <row r="1133">
          <cell r="B1133">
            <v>13458</v>
          </cell>
          <cell r="C1133" t="str">
            <v>13458000</v>
          </cell>
          <cell r="D1133" t="str">
            <v>BOLÍVAR</v>
          </cell>
          <cell r="E1133" t="str">
            <v>MONTECRISTO</v>
          </cell>
          <cell r="F1133" t="str">
            <v>MONTECRISTO</v>
          </cell>
          <cell r="G1133" t="str">
            <v>CABECERA MUNICIPAL</v>
          </cell>
          <cell r="H1133">
            <v>-74.471703852000005</v>
          </cell>
          <cell r="I1133">
            <v>8.2971362750199997</v>
          </cell>
          <cell r="K1133" t="str">
            <v>MUNICIPIO</v>
          </cell>
        </row>
        <row r="1134">
          <cell r="B1134">
            <v>13458</v>
          </cell>
          <cell r="C1134" t="str">
            <v>13458001</v>
          </cell>
          <cell r="D1134" t="str">
            <v>BOLÍVAR</v>
          </cell>
          <cell r="E1134" t="str">
            <v>MONTECRISTO</v>
          </cell>
          <cell r="F1134" t="str">
            <v>BETANIA</v>
          </cell>
          <cell r="G1134" t="str">
            <v>CENTRO POBLADO</v>
          </cell>
          <cell r="H1134">
            <v>-74.484927294499997</v>
          </cell>
          <cell r="I1134">
            <v>8.3675148324399995</v>
          </cell>
          <cell r="K1134" t="str">
            <v>MUNICIPIO</v>
          </cell>
        </row>
        <row r="1135">
          <cell r="B1135">
            <v>13458</v>
          </cell>
          <cell r="C1135" t="str">
            <v>13458002</v>
          </cell>
          <cell r="D1135" t="str">
            <v>BOLÍVAR</v>
          </cell>
          <cell r="E1135" t="str">
            <v>MONTECRISTO</v>
          </cell>
          <cell r="F1135" t="str">
            <v>LA DORADA</v>
          </cell>
          <cell r="G1135" t="str">
            <v>CENTRO POBLADO</v>
          </cell>
          <cell r="H1135">
            <v>-74.477860547700004</v>
          </cell>
          <cell r="I1135">
            <v>8.34513300359</v>
          </cell>
          <cell r="K1135" t="str">
            <v>MUNICIPIO</v>
          </cell>
        </row>
        <row r="1136">
          <cell r="B1136">
            <v>13458</v>
          </cell>
          <cell r="C1136" t="str">
            <v>13458003</v>
          </cell>
          <cell r="D1136" t="str">
            <v>BOLÍVAR</v>
          </cell>
          <cell r="E1136" t="str">
            <v>MONTECRISTO</v>
          </cell>
          <cell r="F1136" t="str">
            <v>PARAÍSO</v>
          </cell>
          <cell r="G1136" t="str">
            <v>CENTRO POBLADO</v>
          </cell>
          <cell r="H1136">
            <v>-74.463429112499995</v>
          </cell>
          <cell r="I1136">
            <v>8.0171002393799995</v>
          </cell>
          <cell r="K1136" t="str">
            <v>MUNICIPIO</v>
          </cell>
        </row>
        <row r="1137">
          <cell r="B1137">
            <v>13458</v>
          </cell>
          <cell r="C1137" t="str">
            <v>13458004</v>
          </cell>
          <cell r="D1137" t="str">
            <v>BOLÍVAR</v>
          </cell>
          <cell r="E1137" t="str">
            <v>MONTECRISTO</v>
          </cell>
          <cell r="F1137" t="str">
            <v>PUEBLO LINDO</v>
          </cell>
          <cell r="G1137" t="str">
            <v>CENTRO POBLADO</v>
          </cell>
          <cell r="H1137">
            <v>-74.496385725699994</v>
          </cell>
          <cell r="I1137">
            <v>8.2530455916799994</v>
          </cell>
          <cell r="K1137" t="str">
            <v>MUNICIPIO</v>
          </cell>
        </row>
        <row r="1138">
          <cell r="B1138">
            <v>13458</v>
          </cell>
          <cell r="C1138" t="str">
            <v>13458005</v>
          </cell>
          <cell r="D1138" t="str">
            <v>BOLÍVAR</v>
          </cell>
          <cell r="E1138" t="str">
            <v>MONTECRISTO</v>
          </cell>
          <cell r="F1138" t="str">
            <v>PUEBLO NUEVO - REGENCIA</v>
          </cell>
          <cell r="G1138" t="str">
            <v>CENTRO POBLADO</v>
          </cell>
          <cell r="H1138">
            <v>-74.630736284400001</v>
          </cell>
          <cell r="I1138">
            <v>8.0980437084499997</v>
          </cell>
          <cell r="K1138" t="str">
            <v>MUNICIPIO</v>
          </cell>
        </row>
        <row r="1139">
          <cell r="B1139">
            <v>13458</v>
          </cell>
          <cell r="C1139" t="str">
            <v>13458006</v>
          </cell>
          <cell r="D1139" t="str">
            <v>BOLÍVAR</v>
          </cell>
          <cell r="E1139" t="str">
            <v>MONTECRISTO</v>
          </cell>
          <cell r="F1139" t="str">
            <v>PUERTO ESPAÑA</v>
          </cell>
          <cell r="G1139" t="str">
            <v>CENTRO POBLADO</v>
          </cell>
          <cell r="H1139">
            <v>-74.530657357400003</v>
          </cell>
          <cell r="I1139">
            <v>8.2483043307799999</v>
          </cell>
          <cell r="K1139" t="str">
            <v>MUNICIPIO</v>
          </cell>
        </row>
        <row r="1140">
          <cell r="B1140">
            <v>13458</v>
          </cell>
          <cell r="C1140" t="str">
            <v>13458007</v>
          </cell>
          <cell r="D1140" t="str">
            <v>BOLÍVAR</v>
          </cell>
          <cell r="E1140" t="str">
            <v>MONTECRISTO</v>
          </cell>
          <cell r="F1140" t="str">
            <v>PLATANAL</v>
          </cell>
          <cell r="G1140" t="str">
            <v>CENTRO POBLADO</v>
          </cell>
          <cell r="H1140">
            <v>-74.5092108873</v>
          </cell>
          <cell r="I1140">
            <v>8.23862381064</v>
          </cell>
          <cell r="K1140" t="str">
            <v>MUNICIPIO</v>
          </cell>
        </row>
        <row r="1141">
          <cell r="B1141">
            <v>13458</v>
          </cell>
          <cell r="C1141" t="str">
            <v>13458008</v>
          </cell>
          <cell r="D1141" t="str">
            <v>BOLÍVAR</v>
          </cell>
          <cell r="E1141" t="str">
            <v>MONTECRISTO</v>
          </cell>
          <cell r="F1141" t="str">
            <v>SAN AGUSTÍN</v>
          </cell>
          <cell r="G1141" t="str">
            <v>CENTRO POBLADO</v>
          </cell>
          <cell r="H1141">
            <v>-74.661049672000004</v>
          </cell>
          <cell r="I1141">
            <v>8.1679216389999993</v>
          </cell>
          <cell r="K1141" t="str">
            <v>MUNICIPIO</v>
          </cell>
        </row>
        <row r="1142">
          <cell r="B1142">
            <v>13458</v>
          </cell>
          <cell r="C1142" t="str">
            <v>13458012</v>
          </cell>
          <cell r="D1142" t="str">
            <v>BOLÍVAR</v>
          </cell>
          <cell r="E1142" t="str">
            <v>MONTECRISTO</v>
          </cell>
          <cell r="F1142" t="str">
            <v>VILLA URIBE</v>
          </cell>
          <cell r="G1142" t="str">
            <v>CENTRO POBLADO</v>
          </cell>
          <cell r="H1142">
            <v>-74.586124442100001</v>
          </cell>
          <cell r="I1142">
            <v>8.0653122566600004</v>
          </cell>
          <cell r="K1142" t="str">
            <v>MUNICIPIO</v>
          </cell>
        </row>
        <row r="1143">
          <cell r="B1143">
            <v>13468</v>
          </cell>
          <cell r="C1143" t="str">
            <v>13468000</v>
          </cell>
          <cell r="D1143" t="str">
            <v>BOLÍVAR</v>
          </cell>
          <cell r="E1143" t="str">
            <v>SANTA CRUZ DE MOMPOX</v>
          </cell>
          <cell r="F1143" t="str">
            <v>SANTA CRUZ DE MOMPOX. DISTRITO ESPECIAL, TURÍSTICO, CULTURAL E HISTÓRICO</v>
          </cell>
          <cell r="G1143" t="str">
            <v>CABECERA MUNICIPAL</v>
          </cell>
          <cell r="H1143">
            <v>-74.427866417700002</v>
          </cell>
          <cell r="I1143">
            <v>9.2438837571299999</v>
          </cell>
          <cell r="J1143" t="str">
            <v>SANTA CRUZ DE MOMPÓX, DISTRITO ESPECIAL, TURÍSTICO, CULTURAL E HISTÓRICO</v>
          </cell>
          <cell r="K1143" t="str">
            <v>MUNICIPIO</v>
          </cell>
        </row>
        <row r="1144">
          <cell r="B1144">
            <v>13468</v>
          </cell>
          <cell r="C1144" t="str">
            <v>13468001</v>
          </cell>
          <cell r="D1144" t="str">
            <v>BOLÍVAR</v>
          </cell>
          <cell r="E1144" t="str">
            <v>SANTA CRUZ DE MOMPOX</v>
          </cell>
          <cell r="F1144" t="str">
            <v>CALDERA</v>
          </cell>
          <cell r="G1144" t="str">
            <v>CENTRO POBLADO</v>
          </cell>
          <cell r="H1144">
            <v>-74.492560821799998</v>
          </cell>
          <cell r="I1144">
            <v>9.0740993100399994</v>
          </cell>
          <cell r="J1144" t="str">
            <v>SANTA CRUZ DE MOMPÓX, DISTRITO ESPECIAL, TURÍSTICO, CULTURAL E HISTÓRICO</v>
          </cell>
          <cell r="K1144" t="str">
            <v>MUNICIPIO</v>
          </cell>
        </row>
        <row r="1145">
          <cell r="B1145">
            <v>13468</v>
          </cell>
          <cell r="C1145" t="str">
            <v>13468002</v>
          </cell>
          <cell r="D1145" t="str">
            <v>BOLÍVAR</v>
          </cell>
          <cell r="E1145" t="str">
            <v>SANTA CRUZ DE MOMPOX</v>
          </cell>
          <cell r="F1145" t="str">
            <v>CANDELARIA</v>
          </cell>
          <cell r="G1145" t="str">
            <v>CENTRO POBLADO</v>
          </cell>
          <cell r="H1145">
            <v>-74.523295320000003</v>
          </cell>
          <cell r="I1145">
            <v>9.0697191907899999</v>
          </cell>
          <cell r="J1145" t="str">
            <v>SANTA CRUZ DE MOMPÓX, DISTRITO ESPECIAL, TURÍSTICO, CULTURAL E HISTÓRICO</v>
          </cell>
          <cell r="K1145" t="str">
            <v>MUNICIPIO</v>
          </cell>
        </row>
        <row r="1146">
          <cell r="B1146">
            <v>13468</v>
          </cell>
          <cell r="C1146" t="str">
            <v>13468008</v>
          </cell>
          <cell r="D1146" t="str">
            <v>BOLÍVAR</v>
          </cell>
          <cell r="E1146" t="str">
            <v>SANTA CRUZ DE MOMPOX</v>
          </cell>
          <cell r="F1146" t="str">
            <v>GUAIMARAL</v>
          </cell>
          <cell r="G1146" t="str">
            <v>CENTRO POBLADO</v>
          </cell>
          <cell r="H1146">
            <v>-74.595858439500006</v>
          </cell>
          <cell r="I1146">
            <v>9.1150622430299997</v>
          </cell>
          <cell r="J1146" t="str">
            <v>SANTA CRUZ DE MOMPÓX, DISTRITO ESPECIAL, TURÍSTICO, CULTURAL E HISTÓRICO</v>
          </cell>
          <cell r="K1146" t="str">
            <v>MUNICIPIO</v>
          </cell>
        </row>
        <row r="1147">
          <cell r="B1147">
            <v>13468</v>
          </cell>
          <cell r="C1147" t="str">
            <v>13468009</v>
          </cell>
          <cell r="D1147" t="str">
            <v>BOLÍVAR</v>
          </cell>
          <cell r="E1147" t="str">
            <v>SANTA CRUZ DE MOMPOX</v>
          </cell>
          <cell r="F1147" t="str">
            <v>GUATACA</v>
          </cell>
          <cell r="G1147" t="str">
            <v>CENTRO POBLADO</v>
          </cell>
          <cell r="H1147">
            <v>-74.379911636200006</v>
          </cell>
          <cell r="I1147">
            <v>9.2098990497000006</v>
          </cell>
          <cell r="J1147" t="str">
            <v>SANTA CRUZ DE MOMPÓX, DISTRITO ESPECIAL, TURÍSTICO, CULTURAL E HISTÓRICO</v>
          </cell>
          <cell r="K1147" t="str">
            <v>MUNICIPIO</v>
          </cell>
        </row>
        <row r="1148">
          <cell r="B1148">
            <v>13468</v>
          </cell>
          <cell r="C1148" t="str">
            <v>13468010</v>
          </cell>
          <cell r="D1148" t="str">
            <v>BOLÍVAR</v>
          </cell>
          <cell r="E1148" t="str">
            <v>SANTA CRUZ DE MOMPOX</v>
          </cell>
          <cell r="F1148" t="str">
            <v>LA JAGUA</v>
          </cell>
          <cell r="G1148" t="str">
            <v>CENTRO POBLADO</v>
          </cell>
          <cell r="H1148">
            <v>-74.669846119300004</v>
          </cell>
          <cell r="I1148">
            <v>9.1032634858199994</v>
          </cell>
          <cell r="J1148" t="str">
            <v>SANTA CRUZ DE MOMPÓX, DISTRITO ESPECIAL, TURÍSTICO, CULTURAL E HISTÓRICO</v>
          </cell>
          <cell r="K1148" t="str">
            <v>MUNICIPIO</v>
          </cell>
        </row>
        <row r="1149">
          <cell r="B1149">
            <v>13468</v>
          </cell>
          <cell r="C1149" t="str">
            <v>13468011</v>
          </cell>
          <cell r="D1149" t="str">
            <v>BOLÍVAR</v>
          </cell>
          <cell r="E1149" t="str">
            <v>SANTA CRUZ DE MOMPOX</v>
          </cell>
          <cell r="F1149" t="str">
            <v>LA LOBATA</v>
          </cell>
          <cell r="G1149" t="str">
            <v>CENTRO POBLADO</v>
          </cell>
          <cell r="H1149">
            <v>-74.54021521</v>
          </cell>
          <cell r="I1149">
            <v>9.1475751146000004</v>
          </cell>
          <cell r="J1149" t="str">
            <v>SANTA CRUZ DE MOMPÓX, DISTRITO ESPECIAL, TURÍSTICO, CULTURAL E HISTÓRICO</v>
          </cell>
          <cell r="K1149" t="str">
            <v>MUNICIPIO</v>
          </cell>
        </row>
        <row r="1150">
          <cell r="B1150">
            <v>13468</v>
          </cell>
          <cell r="C1150" t="str">
            <v>13468013</v>
          </cell>
          <cell r="D1150" t="str">
            <v>BOLÍVAR</v>
          </cell>
          <cell r="E1150" t="str">
            <v>SANTA CRUZ DE MOMPOX</v>
          </cell>
          <cell r="F1150" t="str">
            <v>LA RINCONADA</v>
          </cell>
          <cell r="G1150" t="str">
            <v>CENTRO POBLADO</v>
          </cell>
          <cell r="H1150">
            <v>-74.497054664800004</v>
          </cell>
          <cell r="I1150">
            <v>9.2336017452199997</v>
          </cell>
          <cell r="J1150" t="str">
            <v>SANTA CRUZ DE MOMPÓX, DISTRITO ESPECIAL, TURÍSTICO, CULTURAL E HISTÓRICO</v>
          </cell>
          <cell r="K1150" t="str">
            <v>MUNICIPIO</v>
          </cell>
        </row>
        <row r="1151">
          <cell r="B1151">
            <v>13468</v>
          </cell>
          <cell r="C1151" t="str">
            <v>13468014</v>
          </cell>
          <cell r="D1151" t="str">
            <v>BOLÍVAR</v>
          </cell>
          <cell r="E1151" t="str">
            <v>SANTA CRUZ DE MOMPOX</v>
          </cell>
          <cell r="F1151" t="str">
            <v>LAS BOQUILLAS</v>
          </cell>
          <cell r="G1151" t="str">
            <v>CENTRO POBLADO</v>
          </cell>
          <cell r="H1151">
            <v>-74.563804680800004</v>
          </cell>
          <cell r="I1151">
            <v>9.1176107580300005</v>
          </cell>
          <cell r="J1151" t="str">
            <v>SANTA CRUZ DE MOMPÓX, DISTRITO ESPECIAL, TURÍSTICO, CULTURAL E HISTÓRICO</v>
          </cell>
          <cell r="K1151" t="str">
            <v>MUNICIPIO</v>
          </cell>
        </row>
        <row r="1152">
          <cell r="B1152">
            <v>13468</v>
          </cell>
          <cell r="C1152" t="str">
            <v>13468015</v>
          </cell>
          <cell r="D1152" t="str">
            <v>BOLÍVAR</v>
          </cell>
          <cell r="E1152" t="str">
            <v>SANTA CRUZ DE MOMPOX</v>
          </cell>
          <cell r="F1152" t="str">
            <v>LOMA DE SIMÓN</v>
          </cell>
          <cell r="G1152" t="str">
            <v>CENTRO POBLADO</v>
          </cell>
          <cell r="H1152">
            <v>-74.463940801500001</v>
          </cell>
          <cell r="I1152">
            <v>9.2262107479300006</v>
          </cell>
          <cell r="J1152" t="str">
            <v>SANTA CRUZ DE MOMPÓX, DISTRITO ESPECIAL, TURÍSTICO, CULTURAL E HISTÓRICO</v>
          </cell>
          <cell r="K1152" t="str">
            <v>MUNICIPIO</v>
          </cell>
        </row>
        <row r="1153">
          <cell r="B1153">
            <v>13468</v>
          </cell>
          <cell r="C1153" t="str">
            <v>13468016</v>
          </cell>
          <cell r="D1153" t="str">
            <v>BOLÍVAR</v>
          </cell>
          <cell r="E1153" t="str">
            <v>SANTA CRUZ DE MOMPOX</v>
          </cell>
          <cell r="F1153" t="str">
            <v>LOS PIÑONES</v>
          </cell>
          <cell r="G1153" t="str">
            <v>CENTRO POBLADO</v>
          </cell>
          <cell r="H1153">
            <v>-74.458159756200004</v>
          </cell>
          <cell r="I1153">
            <v>9.0962529368199991</v>
          </cell>
          <cell r="J1153" t="str">
            <v>SANTA CRUZ DE MOMPÓX, DISTRITO ESPECIAL, TURÍSTICO, CULTURAL E HISTÓRICO</v>
          </cell>
          <cell r="K1153" t="str">
            <v>MUNICIPIO</v>
          </cell>
        </row>
        <row r="1154">
          <cell r="B1154">
            <v>13468</v>
          </cell>
          <cell r="C1154" t="str">
            <v>13468020</v>
          </cell>
          <cell r="D1154" t="str">
            <v>BOLÍVAR</v>
          </cell>
          <cell r="E1154" t="str">
            <v>SANTA CRUZ DE MOMPOX</v>
          </cell>
          <cell r="F1154" t="str">
            <v>SAN IGNACIO</v>
          </cell>
          <cell r="G1154" t="str">
            <v>CENTRO POBLADO</v>
          </cell>
          <cell r="H1154">
            <v>-74.710046576500005</v>
          </cell>
          <cell r="I1154">
            <v>9.1072232313699999</v>
          </cell>
          <cell r="J1154" t="str">
            <v>SANTA CRUZ DE MOMPÓX, DISTRITO ESPECIAL, TURÍSTICO, CULTURAL E HISTÓRICO</v>
          </cell>
          <cell r="K1154" t="str">
            <v>MUNICIPIO</v>
          </cell>
        </row>
        <row r="1155">
          <cell r="B1155">
            <v>13468</v>
          </cell>
          <cell r="C1155" t="str">
            <v>13468022</v>
          </cell>
          <cell r="D1155" t="str">
            <v>BOLÍVAR</v>
          </cell>
          <cell r="E1155" t="str">
            <v>SANTA CRUZ DE MOMPOX</v>
          </cell>
          <cell r="F1155" t="str">
            <v>SAN NICOLÁS</v>
          </cell>
          <cell r="G1155" t="str">
            <v>CENTRO POBLADO</v>
          </cell>
          <cell r="H1155">
            <v>-74.649270728999994</v>
          </cell>
          <cell r="I1155">
            <v>9.1405838084000006</v>
          </cell>
          <cell r="J1155" t="str">
            <v>SANTA CRUZ DE MOMPÓX, DISTRITO ESPECIAL, TURÍSTICO, CULTURAL E HISTÓRICO</v>
          </cell>
          <cell r="K1155" t="str">
            <v>MUNICIPIO</v>
          </cell>
        </row>
        <row r="1156">
          <cell r="B1156">
            <v>13468</v>
          </cell>
          <cell r="C1156" t="str">
            <v>13468023</v>
          </cell>
          <cell r="D1156" t="str">
            <v>BOLÍVAR</v>
          </cell>
          <cell r="E1156" t="str">
            <v>SANTA CRUZ DE MOMPOX</v>
          </cell>
          <cell r="F1156" t="str">
            <v>SANTA CRUZ</v>
          </cell>
          <cell r="G1156" t="str">
            <v>CENTRO POBLADO</v>
          </cell>
          <cell r="H1156">
            <v>-74.689813867400005</v>
          </cell>
          <cell r="I1156">
            <v>9.0844487153400006</v>
          </cell>
          <cell r="J1156" t="str">
            <v>SANTA CRUZ DE MOMPÓX, DISTRITO ESPECIAL, TURÍSTICO, CULTURAL E HISTÓRICO</v>
          </cell>
          <cell r="K1156" t="str">
            <v>MUNICIPIO</v>
          </cell>
        </row>
        <row r="1157">
          <cell r="B1157">
            <v>13468</v>
          </cell>
          <cell r="C1157" t="str">
            <v>13468024</v>
          </cell>
          <cell r="D1157" t="str">
            <v>BOLÍVAR</v>
          </cell>
          <cell r="E1157" t="str">
            <v>SANTA CRUZ DE MOMPOX</v>
          </cell>
          <cell r="F1157" t="str">
            <v>SANTA ROSA</v>
          </cell>
          <cell r="G1157" t="str">
            <v>CENTRO POBLADO</v>
          </cell>
          <cell r="H1157">
            <v>-74.671449829899998</v>
          </cell>
          <cell r="I1157">
            <v>9.06946150984</v>
          </cell>
          <cell r="J1157" t="str">
            <v>SANTA CRUZ DE MOMPÓX, DISTRITO ESPECIAL, TURÍSTICO, CULTURAL E HISTÓRICO</v>
          </cell>
          <cell r="K1157" t="str">
            <v>MUNICIPIO</v>
          </cell>
        </row>
        <row r="1158">
          <cell r="B1158">
            <v>13468</v>
          </cell>
          <cell r="C1158" t="str">
            <v>13468025</v>
          </cell>
          <cell r="D1158" t="str">
            <v>BOLÍVAR</v>
          </cell>
          <cell r="E1158" t="str">
            <v>SANTA CRUZ DE MOMPOX</v>
          </cell>
          <cell r="F1158" t="str">
            <v>SANTA TERESITA</v>
          </cell>
          <cell r="G1158" t="str">
            <v>CENTRO POBLADO</v>
          </cell>
          <cell r="H1158">
            <v>-74.475477419800001</v>
          </cell>
          <cell r="I1158">
            <v>9.2480623517999998</v>
          </cell>
          <cell r="J1158" t="str">
            <v>SANTA CRUZ DE MOMPÓX, DISTRITO ESPECIAL, TURÍSTICO, CULTURAL E HISTÓRICO</v>
          </cell>
          <cell r="K1158" t="str">
            <v>MUNICIPIO</v>
          </cell>
        </row>
        <row r="1159">
          <cell r="B1159">
            <v>13468</v>
          </cell>
          <cell r="C1159" t="str">
            <v>13468028</v>
          </cell>
          <cell r="D1159" t="str">
            <v>BOLÍVAR</v>
          </cell>
          <cell r="E1159" t="str">
            <v>SANTA CRUZ DE MOMPOX</v>
          </cell>
          <cell r="F1159" t="str">
            <v>ANCÓN</v>
          </cell>
          <cell r="G1159" t="str">
            <v>CENTRO POBLADO</v>
          </cell>
          <cell r="H1159">
            <v>-74.524060717699996</v>
          </cell>
          <cell r="I1159">
            <v>9.2249595346500008</v>
          </cell>
          <cell r="J1159" t="str">
            <v>SANTA CRUZ DE MOMPÓX, DISTRITO ESPECIAL, TURÍSTICO, CULTURAL E HISTÓRICO</v>
          </cell>
          <cell r="K1159" t="str">
            <v>MUNICIPIO</v>
          </cell>
        </row>
        <row r="1160">
          <cell r="B1160">
            <v>13468</v>
          </cell>
          <cell r="C1160" t="str">
            <v>13468030</v>
          </cell>
          <cell r="D1160" t="str">
            <v>BOLÍVAR</v>
          </cell>
          <cell r="E1160" t="str">
            <v>SANTA CRUZ DE MOMPOX</v>
          </cell>
          <cell r="F1160" t="str">
            <v>LA TRAVESÍA</v>
          </cell>
          <cell r="G1160" t="str">
            <v>CENTRO POBLADO</v>
          </cell>
          <cell r="H1160">
            <v>-74.613036479000002</v>
          </cell>
          <cell r="I1160">
            <v>9.0331295916599998</v>
          </cell>
          <cell r="J1160" t="str">
            <v>SANTA CRUZ DE MOMPÓX, DISTRITO ESPECIAL, TURÍSTICO, CULTURAL E HISTÓRICO</v>
          </cell>
          <cell r="K1160" t="str">
            <v>MUNICIPIO</v>
          </cell>
        </row>
        <row r="1161">
          <cell r="B1161">
            <v>13468</v>
          </cell>
          <cell r="C1161" t="str">
            <v>13468031</v>
          </cell>
          <cell r="D1161" t="str">
            <v>BOLÍVAR</v>
          </cell>
          <cell r="E1161" t="str">
            <v>SANTA CRUZ DE MOMPOX</v>
          </cell>
          <cell r="F1161" t="str">
            <v>PUEBLO NUEVO</v>
          </cell>
          <cell r="G1161" t="str">
            <v>CENTRO POBLADO</v>
          </cell>
          <cell r="H1161">
            <v>-74.368555327500005</v>
          </cell>
          <cell r="I1161">
            <v>9.1618572723000007</v>
          </cell>
          <cell r="J1161" t="str">
            <v>SANTA CRUZ DE MOMPÓX, DISTRITO ESPECIAL, TURÍSTICO, CULTURAL E HISTÓRICO</v>
          </cell>
          <cell r="K1161" t="str">
            <v>MUNICIPIO</v>
          </cell>
        </row>
        <row r="1162">
          <cell r="B1162">
            <v>13468</v>
          </cell>
          <cell r="C1162" t="str">
            <v>13468033</v>
          </cell>
          <cell r="D1162" t="str">
            <v>BOLÍVAR</v>
          </cell>
          <cell r="E1162" t="str">
            <v>SANTA CRUZ DE MOMPOX</v>
          </cell>
          <cell r="F1162" t="str">
            <v>BOMBA</v>
          </cell>
          <cell r="G1162" t="str">
            <v>CENTRO POBLADO</v>
          </cell>
          <cell r="H1162">
            <v>-74.602176004200004</v>
          </cell>
          <cell r="I1162">
            <v>9.0226935816400005</v>
          </cell>
          <cell r="J1162" t="str">
            <v>SANTA CRUZ DE MOMPÓX, DISTRITO ESPECIAL, TURÍSTICO, CULTURAL E HISTÓRICO</v>
          </cell>
          <cell r="K1162" t="str">
            <v>MUNICIPIO</v>
          </cell>
        </row>
        <row r="1163">
          <cell r="B1163">
            <v>13468</v>
          </cell>
          <cell r="C1163" t="str">
            <v>13468036</v>
          </cell>
          <cell r="D1163" t="str">
            <v>BOLÍVAR</v>
          </cell>
          <cell r="E1163" t="str">
            <v>SANTA CRUZ DE MOMPOX</v>
          </cell>
          <cell r="F1163" t="str">
            <v>EL ROSARIO</v>
          </cell>
          <cell r="G1163" t="str">
            <v>CENTRO POBLADO</v>
          </cell>
          <cell r="H1163">
            <v>-74.634578228600006</v>
          </cell>
          <cell r="I1163">
            <v>9.0500375736799992</v>
          </cell>
          <cell r="J1163" t="str">
            <v>SANTA CRUZ DE MOMPÓX, DISTRITO ESPECIAL, TURÍSTICO, CULTURAL E HISTÓRICO</v>
          </cell>
          <cell r="K1163" t="str">
            <v>MUNICIPIO</v>
          </cell>
        </row>
        <row r="1164">
          <cell r="B1164">
            <v>13468</v>
          </cell>
          <cell r="C1164" t="str">
            <v>13468038</v>
          </cell>
          <cell r="D1164" t="str">
            <v>BOLÍVAR</v>
          </cell>
          <cell r="E1164" t="str">
            <v>SANTA CRUZ DE MOMPOX</v>
          </cell>
          <cell r="F1164" t="str">
            <v>SANTA ELENA</v>
          </cell>
          <cell r="G1164" t="str">
            <v>CENTRO POBLADO</v>
          </cell>
          <cell r="H1164">
            <v>-74.601453550000002</v>
          </cell>
          <cell r="I1164">
            <v>9.0590533797100008</v>
          </cell>
          <cell r="J1164" t="str">
            <v>SANTA CRUZ DE MOMPÓX, DISTRITO ESPECIAL, TURÍSTICO, CULTURAL E HISTÓRICO</v>
          </cell>
          <cell r="K1164" t="str">
            <v>MUNICIPIO</v>
          </cell>
        </row>
        <row r="1165">
          <cell r="B1165">
            <v>13468</v>
          </cell>
          <cell r="C1165" t="str">
            <v>13468039</v>
          </cell>
          <cell r="D1165" t="str">
            <v>BOLÍVAR</v>
          </cell>
          <cell r="E1165" t="str">
            <v>SANTA CRUZ DE MOMPOX</v>
          </cell>
          <cell r="F1165" t="str">
            <v>SAN LUIS</v>
          </cell>
          <cell r="G1165" t="str">
            <v>CENTRO POBLADO</v>
          </cell>
          <cell r="H1165">
            <v>-74.495474332100002</v>
          </cell>
          <cell r="I1165">
            <v>9.0697263026300003</v>
          </cell>
          <cell r="J1165" t="str">
            <v>SANTA CRUZ DE MOMPÓX, DISTRITO ESPECIAL, TURÍSTICO, CULTURAL E HISTÓRICO</v>
          </cell>
          <cell r="K1165" t="str">
            <v>MUNICIPIO</v>
          </cell>
        </row>
        <row r="1166">
          <cell r="B1166">
            <v>13468</v>
          </cell>
          <cell r="C1166" t="str">
            <v>13468040</v>
          </cell>
          <cell r="D1166" t="str">
            <v>BOLÍVAR</v>
          </cell>
          <cell r="E1166" t="str">
            <v>SANTA CRUZ DE MOMPOX</v>
          </cell>
          <cell r="F1166" t="str">
            <v>VILLA NUEVA</v>
          </cell>
          <cell r="G1166" t="str">
            <v>CENTRO POBLADO</v>
          </cell>
          <cell r="H1166">
            <v>-74.630105393700006</v>
          </cell>
          <cell r="I1166">
            <v>9.0595838816899992</v>
          </cell>
          <cell r="J1166" t="str">
            <v>SANTA CRUZ DE MOMPÓX, DISTRITO ESPECIAL, TURÍSTICO, CULTURAL E HISTÓRICO</v>
          </cell>
          <cell r="K1166" t="str">
            <v>MUNICIPIO</v>
          </cell>
        </row>
        <row r="1167">
          <cell r="B1167">
            <v>13473</v>
          </cell>
          <cell r="C1167" t="str">
            <v>13473000</v>
          </cell>
          <cell r="D1167" t="str">
            <v>BOLÍVAR</v>
          </cell>
          <cell r="E1167" t="str">
            <v>MORALES</v>
          </cell>
          <cell r="F1167" t="str">
            <v>MORALES</v>
          </cell>
          <cell r="G1167" t="str">
            <v>CABECERA MUNICIPAL</v>
          </cell>
          <cell r="H1167">
            <v>-73.868140484700007</v>
          </cell>
          <cell r="I1167">
            <v>8.2763067713399998</v>
          </cell>
          <cell r="K1167" t="str">
            <v>MUNICIPIO</v>
          </cell>
        </row>
        <row r="1168">
          <cell r="B1168">
            <v>13473</v>
          </cell>
          <cell r="C1168" t="str">
            <v>13473002</v>
          </cell>
          <cell r="D1168" t="str">
            <v>BOLÍVAR</v>
          </cell>
          <cell r="E1168" t="str">
            <v>MORALES</v>
          </cell>
          <cell r="F1168" t="str">
            <v>BODEGA CENTRAL</v>
          </cell>
          <cell r="G1168" t="str">
            <v>CENTRO POBLADO</v>
          </cell>
          <cell r="H1168">
            <v>-73.778948855600007</v>
          </cell>
          <cell r="I1168">
            <v>8.1457505513499999</v>
          </cell>
          <cell r="K1168" t="str">
            <v>MUNICIPIO</v>
          </cell>
        </row>
        <row r="1169">
          <cell r="B1169">
            <v>13473</v>
          </cell>
          <cell r="C1169" t="str">
            <v>13473003</v>
          </cell>
          <cell r="D1169" t="str">
            <v>BOLÍVAR</v>
          </cell>
          <cell r="E1169" t="str">
            <v>MORALES</v>
          </cell>
          <cell r="F1169" t="str">
            <v>EL DIQUE</v>
          </cell>
          <cell r="G1169" t="str">
            <v>CENTRO POBLADO</v>
          </cell>
          <cell r="H1169">
            <v>-73.775698493500002</v>
          </cell>
          <cell r="I1169">
            <v>8.2999211992999999</v>
          </cell>
          <cell r="K1169" t="str">
            <v>MUNICIPIO</v>
          </cell>
        </row>
        <row r="1170">
          <cell r="B1170">
            <v>13473</v>
          </cell>
          <cell r="C1170" t="str">
            <v>13473004</v>
          </cell>
          <cell r="D1170" t="str">
            <v>BOLÍVAR</v>
          </cell>
          <cell r="E1170" t="str">
            <v>MORALES</v>
          </cell>
          <cell r="F1170" t="str">
            <v>LAS PAILAS</v>
          </cell>
          <cell r="G1170" t="str">
            <v>CENTRO POBLADO</v>
          </cell>
          <cell r="H1170">
            <v>-73.766998095899993</v>
          </cell>
          <cell r="I1170">
            <v>8.2534187168000006</v>
          </cell>
          <cell r="K1170" t="str">
            <v>MUNICIPIO</v>
          </cell>
        </row>
        <row r="1171">
          <cell r="B1171">
            <v>13473</v>
          </cell>
          <cell r="C1171" t="str">
            <v>13473012</v>
          </cell>
          <cell r="D1171" t="str">
            <v>BOLÍVAR</v>
          </cell>
          <cell r="E1171" t="str">
            <v>MORALES</v>
          </cell>
          <cell r="F1171" t="str">
            <v>BOCA DE LA HONDA</v>
          </cell>
          <cell r="G1171" t="str">
            <v>CENTRO POBLADO</v>
          </cell>
          <cell r="H1171">
            <v>-73.877318782900005</v>
          </cell>
          <cell r="I1171">
            <v>8.3767427363899998</v>
          </cell>
          <cell r="K1171" t="str">
            <v>MUNICIPIO</v>
          </cell>
        </row>
        <row r="1172">
          <cell r="B1172">
            <v>13473</v>
          </cell>
          <cell r="C1172" t="str">
            <v>13473013</v>
          </cell>
          <cell r="D1172" t="str">
            <v>BOLÍVAR</v>
          </cell>
          <cell r="E1172" t="str">
            <v>MORALES</v>
          </cell>
          <cell r="F1172" t="str">
            <v>MICOAHUMADO</v>
          </cell>
          <cell r="G1172" t="str">
            <v>CENTRO POBLADO</v>
          </cell>
          <cell r="H1172">
            <v>-74.034162492099995</v>
          </cell>
          <cell r="I1172">
            <v>8.3549248705900006</v>
          </cell>
          <cell r="K1172" t="str">
            <v>MUNICIPIO</v>
          </cell>
        </row>
        <row r="1173">
          <cell r="B1173">
            <v>13473</v>
          </cell>
          <cell r="C1173" t="str">
            <v>13473014</v>
          </cell>
          <cell r="D1173" t="str">
            <v>BOLÍVAR</v>
          </cell>
          <cell r="E1173" t="str">
            <v>MORALES</v>
          </cell>
          <cell r="F1173" t="str">
            <v>PAREDES DE ORORIA</v>
          </cell>
          <cell r="G1173" t="str">
            <v>CENTRO POBLADO</v>
          </cell>
          <cell r="H1173">
            <v>-73.896402768200005</v>
          </cell>
          <cell r="I1173">
            <v>8.13513442062</v>
          </cell>
          <cell r="K1173" t="str">
            <v>MUNICIPIO</v>
          </cell>
        </row>
        <row r="1174">
          <cell r="B1174">
            <v>13473</v>
          </cell>
          <cell r="C1174" t="str">
            <v>13473015</v>
          </cell>
          <cell r="D1174" t="str">
            <v>BOLÍVAR</v>
          </cell>
          <cell r="E1174" t="str">
            <v>MORALES</v>
          </cell>
          <cell r="F1174" t="str">
            <v>EL CORCOVADO</v>
          </cell>
          <cell r="G1174" t="str">
            <v>CENTRO POBLADO</v>
          </cell>
          <cell r="H1174">
            <v>-74.053407734000004</v>
          </cell>
          <cell r="I1174">
            <v>8.2038321100000005</v>
          </cell>
          <cell r="K1174" t="str">
            <v>MUNICIPIO</v>
          </cell>
        </row>
        <row r="1175">
          <cell r="B1175">
            <v>13473</v>
          </cell>
          <cell r="C1175" t="str">
            <v>13473016</v>
          </cell>
          <cell r="D1175" t="str">
            <v>BOLÍVAR</v>
          </cell>
          <cell r="E1175" t="str">
            <v>MORALES</v>
          </cell>
          <cell r="F1175" t="str">
            <v>LA ESMERALDA</v>
          </cell>
          <cell r="G1175" t="str">
            <v>CENTRO POBLADO</v>
          </cell>
          <cell r="H1175">
            <v>-73.86603676</v>
          </cell>
          <cell r="I1175">
            <v>8.3291209594600009</v>
          </cell>
          <cell r="K1175" t="str">
            <v>MUNICIPIO</v>
          </cell>
        </row>
        <row r="1176">
          <cell r="B1176">
            <v>13473</v>
          </cell>
          <cell r="C1176" t="str">
            <v>13473017</v>
          </cell>
          <cell r="D1176" t="str">
            <v>BOLÍVAR</v>
          </cell>
          <cell r="E1176" t="str">
            <v>MORALES</v>
          </cell>
          <cell r="F1176" t="str">
            <v>LA PALMA</v>
          </cell>
          <cell r="G1176" t="str">
            <v>CENTRO POBLADO</v>
          </cell>
          <cell r="H1176">
            <v>-73.877619495499999</v>
          </cell>
          <cell r="I1176">
            <v>8.4700749215200002</v>
          </cell>
          <cell r="K1176" t="str">
            <v>MUNICIPIO</v>
          </cell>
        </row>
        <row r="1177">
          <cell r="B1177">
            <v>13473</v>
          </cell>
          <cell r="C1177" t="str">
            <v>13473019</v>
          </cell>
          <cell r="D1177" t="str">
            <v>BOLÍVAR</v>
          </cell>
          <cell r="E1177" t="str">
            <v>MORALES</v>
          </cell>
          <cell r="F1177" t="str">
            <v>BOCA DE LA CIENAGA</v>
          </cell>
          <cell r="G1177" t="str">
            <v>CENTRO POBLADO</v>
          </cell>
          <cell r="H1177">
            <v>-73.782376053199997</v>
          </cell>
          <cell r="I1177">
            <v>8.3173283383300003</v>
          </cell>
          <cell r="K1177" t="str">
            <v>MUNICIPIO</v>
          </cell>
        </row>
        <row r="1178">
          <cell r="B1178">
            <v>13490</v>
          </cell>
          <cell r="C1178" t="str">
            <v>13490000</v>
          </cell>
          <cell r="D1178" t="str">
            <v>BOLÍVAR</v>
          </cell>
          <cell r="E1178" t="str">
            <v>NOROSÍ</v>
          </cell>
          <cell r="F1178" t="str">
            <v>NOROSÍ</v>
          </cell>
          <cell r="G1178" t="str">
            <v>CABECERA MUNICIPAL</v>
          </cell>
          <cell r="H1178">
            <v>-74.038059131300002</v>
          </cell>
          <cell r="I1178">
            <v>8.52598078728</v>
          </cell>
          <cell r="K1178" t="str">
            <v>MUNICIPIO</v>
          </cell>
        </row>
        <row r="1179">
          <cell r="B1179">
            <v>13490</v>
          </cell>
          <cell r="C1179" t="str">
            <v>13490001</v>
          </cell>
          <cell r="D1179" t="str">
            <v>BOLÍVAR</v>
          </cell>
          <cell r="E1179" t="str">
            <v>NOROSÍ</v>
          </cell>
          <cell r="F1179" t="str">
            <v>BUENA SEÑA</v>
          </cell>
          <cell r="G1179" t="str">
            <v>CENTRO POBLADO</v>
          </cell>
          <cell r="H1179">
            <v>-74.097756470999997</v>
          </cell>
          <cell r="I1179">
            <v>8.5450383189999997</v>
          </cell>
          <cell r="K1179" t="str">
            <v>MUNICIPIO</v>
          </cell>
        </row>
        <row r="1180">
          <cell r="B1180">
            <v>13490</v>
          </cell>
          <cell r="C1180" t="str">
            <v>13490002</v>
          </cell>
          <cell r="D1180" t="str">
            <v>BOLÍVAR</v>
          </cell>
          <cell r="E1180" t="str">
            <v>NOROSÍ</v>
          </cell>
          <cell r="F1180" t="str">
            <v>CASA DE BARRO</v>
          </cell>
          <cell r="G1180" t="str">
            <v>CENTRO POBLADO</v>
          </cell>
          <cell r="H1180">
            <v>-74.115889115100003</v>
          </cell>
          <cell r="I1180">
            <v>8.5061347597099992</v>
          </cell>
          <cell r="K1180" t="str">
            <v>MUNICIPIO</v>
          </cell>
        </row>
        <row r="1181">
          <cell r="B1181">
            <v>13490</v>
          </cell>
          <cell r="C1181" t="str">
            <v>13490003</v>
          </cell>
          <cell r="D1181" t="str">
            <v>BOLÍVAR</v>
          </cell>
          <cell r="E1181" t="str">
            <v>NOROSÍ</v>
          </cell>
          <cell r="F1181" t="str">
            <v>LAS NIEVES</v>
          </cell>
          <cell r="G1181" t="str">
            <v>CENTRO POBLADO</v>
          </cell>
          <cell r="H1181">
            <v>-74.115889115100003</v>
          </cell>
          <cell r="I1181">
            <v>8.5061347597099992</v>
          </cell>
          <cell r="K1181" t="str">
            <v>MUNICIPIO</v>
          </cell>
        </row>
        <row r="1182">
          <cell r="B1182">
            <v>13490</v>
          </cell>
          <cell r="C1182" t="str">
            <v>13490004</v>
          </cell>
          <cell r="D1182" t="str">
            <v>BOLÍVAR</v>
          </cell>
          <cell r="E1182" t="str">
            <v>NOROSÍ</v>
          </cell>
          <cell r="F1182" t="str">
            <v>MINA BRISA</v>
          </cell>
          <cell r="G1182" t="str">
            <v>CENTRO POBLADO</v>
          </cell>
          <cell r="H1182">
            <v>-74.115889115100003</v>
          </cell>
          <cell r="I1182">
            <v>8.5061347597099992</v>
          </cell>
          <cell r="K1182" t="str">
            <v>MUNICIPIO</v>
          </cell>
        </row>
        <row r="1183">
          <cell r="B1183">
            <v>13490</v>
          </cell>
          <cell r="C1183" t="str">
            <v>13490005</v>
          </cell>
          <cell r="D1183" t="str">
            <v>BOLÍVAR</v>
          </cell>
          <cell r="E1183" t="str">
            <v>NOROSÍ</v>
          </cell>
          <cell r="F1183" t="str">
            <v>MINA ESTRELLA</v>
          </cell>
          <cell r="G1183" t="str">
            <v>CENTRO POBLADO</v>
          </cell>
          <cell r="H1183">
            <v>-74.089049362099999</v>
          </cell>
          <cell r="I1183">
            <v>8.5979752978199997</v>
          </cell>
          <cell r="K1183" t="str">
            <v>MUNICIPIO</v>
          </cell>
        </row>
        <row r="1184">
          <cell r="B1184">
            <v>13490</v>
          </cell>
          <cell r="C1184" t="str">
            <v>13490006</v>
          </cell>
          <cell r="D1184" t="str">
            <v>BOLÍVAR</v>
          </cell>
          <cell r="E1184" t="str">
            <v>NOROSÍ</v>
          </cell>
          <cell r="F1184" t="str">
            <v>OLIVARES</v>
          </cell>
          <cell r="G1184" t="str">
            <v>CENTRO POBLADO</v>
          </cell>
          <cell r="H1184">
            <v>-74.116678164999996</v>
          </cell>
          <cell r="I1184">
            <v>8.6030394369199996</v>
          </cell>
          <cell r="K1184" t="str">
            <v>MUNICIPIO</v>
          </cell>
        </row>
        <row r="1185">
          <cell r="B1185">
            <v>13490</v>
          </cell>
          <cell r="C1185" t="str">
            <v>13490007</v>
          </cell>
          <cell r="D1185" t="str">
            <v>BOLÍVAR</v>
          </cell>
          <cell r="E1185" t="str">
            <v>NOROSÍ</v>
          </cell>
          <cell r="F1185" t="str">
            <v>SANTA ELENA</v>
          </cell>
          <cell r="G1185" t="str">
            <v>CENTRO POBLADO</v>
          </cell>
          <cell r="H1185">
            <v>-74.027023203400006</v>
          </cell>
          <cell r="I1185">
            <v>8.5680299223399992</v>
          </cell>
          <cell r="K1185" t="str">
            <v>MUNICIPIO</v>
          </cell>
        </row>
        <row r="1186">
          <cell r="B1186">
            <v>13490</v>
          </cell>
          <cell r="C1186" t="str">
            <v>13490008</v>
          </cell>
          <cell r="D1186" t="str">
            <v>BOLÍVAR</v>
          </cell>
          <cell r="E1186" t="str">
            <v>NOROSÍ</v>
          </cell>
          <cell r="F1186" t="str">
            <v>VILLA ARIZA</v>
          </cell>
          <cell r="G1186" t="str">
            <v>CENTRO POBLADO</v>
          </cell>
          <cell r="H1186">
            <v>-74.013683494700004</v>
          </cell>
          <cell r="I1186">
            <v>8.6001344990100002</v>
          </cell>
          <cell r="K1186" t="str">
            <v>MUNICIPIO</v>
          </cell>
        </row>
        <row r="1187">
          <cell r="B1187">
            <v>13549</v>
          </cell>
          <cell r="C1187" t="str">
            <v>13549000</v>
          </cell>
          <cell r="D1187" t="str">
            <v>BOLÍVAR</v>
          </cell>
          <cell r="E1187" t="str">
            <v>PINILLOS</v>
          </cell>
          <cell r="F1187" t="str">
            <v>PINILLOS</v>
          </cell>
          <cell r="G1187" t="str">
            <v>CABECERA MUNICIPAL</v>
          </cell>
          <cell r="H1187">
            <v>-74.462403543600004</v>
          </cell>
          <cell r="I1187">
            <v>8.9154522335300008</v>
          </cell>
          <cell r="K1187" t="str">
            <v>MUNICIPIO</v>
          </cell>
        </row>
        <row r="1188">
          <cell r="B1188">
            <v>13549</v>
          </cell>
          <cell r="C1188" t="str">
            <v>13549001</v>
          </cell>
          <cell r="D1188" t="str">
            <v>BOLÍVAR</v>
          </cell>
          <cell r="E1188" t="str">
            <v>PINILLOS</v>
          </cell>
          <cell r="F1188" t="str">
            <v>ARMENIA</v>
          </cell>
          <cell r="G1188" t="str">
            <v>CENTRO POBLADO</v>
          </cell>
          <cell r="H1188">
            <v>-74.390296597100004</v>
          </cell>
          <cell r="I1188">
            <v>8.8943620460700004</v>
          </cell>
          <cell r="K1188" t="str">
            <v>MUNICIPIO</v>
          </cell>
        </row>
        <row r="1189">
          <cell r="B1189">
            <v>13549</v>
          </cell>
          <cell r="C1189" t="str">
            <v>13549004</v>
          </cell>
          <cell r="D1189" t="str">
            <v>BOLÍVAR</v>
          </cell>
          <cell r="E1189" t="str">
            <v>PINILLOS</v>
          </cell>
          <cell r="F1189" t="str">
            <v>LA RUFINA</v>
          </cell>
          <cell r="G1189" t="str">
            <v>CENTRO POBLADO</v>
          </cell>
          <cell r="H1189">
            <v>-74.277536869499997</v>
          </cell>
          <cell r="I1189">
            <v>8.6907310247199998</v>
          </cell>
          <cell r="K1189" t="str">
            <v>MUNICIPIO</v>
          </cell>
        </row>
        <row r="1190">
          <cell r="B1190">
            <v>13549</v>
          </cell>
          <cell r="C1190" t="str">
            <v>13549005</v>
          </cell>
          <cell r="D1190" t="str">
            <v>BOLÍVAR</v>
          </cell>
          <cell r="E1190" t="str">
            <v>PINILLOS</v>
          </cell>
          <cell r="F1190" t="str">
            <v>LA UNION</v>
          </cell>
          <cell r="G1190" t="str">
            <v>CENTRO POBLADO</v>
          </cell>
          <cell r="H1190">
            <v>-74.316005473499999</v>
          </cell>
          <cell r="I1190">
            <v>8.72275725065</v>
          </cell>
          <cell r="K1190" t="str">
            <v>MUNICIPIO</v>
          </cell>
        </row>
        <row r="1191">
          <cell r="B1191">
            <v>13549</v>
          </cell>
          <cell r="C1191" t="str">
            <v>13549007</v>
          </cell>
          <cell r="D1191" t="str">
            <v>BOLÍVAR</v>
          </cell>
          <cell r="E1191" t="str">
            <v>PINILLOS</v>
          </cell>
          <cell r="F1191" t="str">
            <v>LAS FLORES</v>
          </cell>
          <cell r="G1191" t="str">
            <v>CENTRO POBLADO</v>
          </cell>
          <cell r="H1191">
            <v>-74.462328002299998</v>
          </cell>
          <cell r="I1191">
            <v>9.0570982562799998</v>
          </cell>
          <cell r="K1191" t="str">
            <v>MUNICIPIO</v>
          </cell>
        </row>
        <row r="1192">
          <cell r="B1192">
            <v>13549</v>
          </cell>
          <cell r="C1192" t="str">
            <v>13549009</v>
          </cell>
          <cell r="D1192" t="str">
            <v>BOLÍVAR</v>
          </cell>
          <cell r="E1192" t="str">
            <v>PINILLOS</v>
          </cell>
          <cell r="F1192" t="str">
            <v>MANTEQUERA</v>
          </cell>
          <cell r="G1192" t="str">
            <v>CENTRO POBLADO</v>
          </cell>
          <cell r="H1192">
            <v>-74.470990612199998</v>
          </cell>
          <cell r="I1192">
            <v>8.8584221108900003</v>
          </cell>
          <cell r="K1192" t="str">
            <v>MUNICIPIO</v>
          </cell>
        </row>
        <row r="1193">
          <cell r="B1193">
            <v>13549</v>
          </cell>
          <cell r="C1193" t="str">
            <v>13549010</v>
          </cell>
          <cell r="D1193" t="str">
            <v>BOLÍVAR</v>
          </cell>
          <cell r="E1193" t="str">
            <v>PINILLOS</v>
          </cell>
          <cell r="F1193" t="str">
            <v>PALENQUITO</v>
          </cell>
          <cell r="G1193" t="str">
            <v>CENTRO POBLADO</v>
          </cell>
          <cell r="H1193">
            <v>-74.462301510100005</v>
          </cell>
          <cell r="I1193">
            <v>8.9998650784100001</v>
          </cell>
          <cell r="K1193" t="str">
            <v>MUNICIPIO</v>
          </cell>
        </row>
        <row r="1194">
          <cell r="B1194">
            <v>13549</v>
          </cell>
          <cell r="C1194" t="str">
            <v>13549011</v>
          </cell>
          <cell r="D1194" t="str">
            <v>BOLÍVAR</v>
          </cell>
          <cell r="E1194" t="str">
            <v>PINILLOS</v>
          </cell>
          <cell r="F1194" t="str">
            <v>PALOMINO</v>
          </cell>
          <cell r="G1194" t="str">
            <v>CENTRO POBLADO</v>
          </cell>
          <cell r="H1194">
            <v>-74.440931566000003</v>
          </cell>
          <cell r="I1194">
            <v>8.9379371669700003</v>
          </cell>
          <cell r="K1194" t="str">
            <v>MUNICIPIO</v>
          </cell>
        </row>
        <row r="1195">
          <cell r="B1195">
            <v>13549</v>
          </cell>
          <cell r="C1195" t="str">
            <v>13549012</v>
          </cell>
          <cell r="D1195" t="str">
            <v>BOLÍVAR</v>
          </cell>
          <cell r="E1195" t="str">
            <v>PINILLOS</v>
          </cell>
          <cell r="F1195" t="str">
            <v>PUERTO LÓPEZ</v>
          </cell>
          <cell r="G1195" t="str">
            <v>CENTRO POBLADO</v>
          </cell>
          <cell r="H1195">
            <v>-74.382647106799993</v>
          </cell>
          <cell r="I1195">
            <v>8.7873499063700002</v>
          </cell>
          <cell r="K1195" t="str">
            <v>MUNICIPIO</v>
          </cell>
        </row>
        <row r="1196">
          <cell r="B1196">
            <v>13549</v>
          </cell>
          <cell r="C1196" t="str">
            <v>13549014</v>
          </cell>
          <cell r="D1196" t="str">
            <v>BOLÍVAR</v>
          </cell>
          <cell r="E1196" t="str">
            <v>PINILLOS</v>
          </cell>
          <cell r="F1196" t="str">
            <v>SANTA COA</v>
          </cell>
          <cell r="G1196" t="str">
            <v>CENTRO POBLADO</v>
          </cell>
          <cell r="H1196">
            <v>-74.522222042099997</v>
          </cell>
          <cell r="I1196">
            <v>8.9594298289199994</v>
          </cell>
          <cell r="K1196" t="str">
            <v>MUNICIPIO</v>
          </cell>
        </row>
        <row r="1197">
          <cell r="B1197">
            <v>13549</v>
          </cell>
          <cell r="C1197" t="str">
            <v>13549015</v>
          </cell>
          <cell r="D1197" t="str">
            <v>BOLÍVAR</v>
          </cell>
          <cell r="E1197" t="str">
            <v>PINILLOS</v>
          </cell>
          <cell r="F1197" t="str">
            <v>SANTA ROSA</v>
          </cell>
          <cell r="G1197" t="str">
            <v>CENTRO POBLADO</v>
          </cell>
          <cell r="H1197">
            <v>-74.362732093100007</v>
          </cell>
          <cell r="I1197">
            <v>8.8799497187000007</v>
          </cell>
          <cell r="K1197" t="str">
            <v>MUNICIPIO</v>
          </cell>
        </row>
        <row r="1198">
          <cell r="B1198">
            <v>13549</v>
          </cell>
          <cell r="C1198" t="str">
            <v>13549018</v>
          </cell>
          <cell r="D1198" t="str">
            <v>BOLÍVAR</v>
          </cell>
          <cell r="E1198" t="str">
            <v>PINILLOS</v>
          </cell>
          <cell r="F1198" t="str">
            <v>RUFINA NUEVA</v>
          </cell>
          <cell r="G1198" t="str">
            <v>CENTRO POBLADO</v>
          </cell>
          <cell r="H1198">
            <v>-74.268291502599993</v>
          </cell>
          <cell r="I1198">
            <v>8.6972542940499995</v>
          </cell>
          <cell r="K1198" t="str">
            <v>MUNICIPIO</v>
          </cell>
        </row>
        <row r="1199">
          <cell r="B1199">
            <v>13549</v>
          </cell>
          <cell r="C1199" t="str">
            <v>13549024</v>
          </cell>
          <cell r="D1199" t="str">
            <v>BOLÍVAR</v>
          </cell>
          <cell r="E1199" t="str">
            <v>PINILLOS</v>
          </cell>
          <cell r="F1199" t="str">
            <v>LA VICTORIA</v>
          </cell>
          <cell r="G1199" t="str">
            <v>CENTRO POBLADO</v>
          </cell>
          <cell r="H1199">
            <v>-74.412861315699999</v>
          </cell>
          <cell r="I1199">
            <v>8.9058315947499995</v>
          </cell>
          <cell r="K1199" t="str">
            <v>MUNICIPIO</v>
          </cell>
        </row>
        <row r="1200">
          <cell r="B1200">
            <v>13549</v>
          </cell>
          <cell r="C1200" t="str">
            <v>13549025</v>
          </cell>
          <cell r="D1200" t="str">
            <v>BOLÍVAR</v>
          </cell>
          <cell r="E1200" t="str">
            <v>PINILLOS</v>
          </cell>
          <cell r="F1200" t="str">
            <v>LOS LIMONES</v>
          </cell>
          <cell r="G1200" t="str">
            <v>CENTRO POBLADO</v>
          </cell>
          <cell r="H1200">
            <v>-74.459801484799996</v>
          </cell>
          <cell r="I1200">
            <v>9.0258327848600004</v>
          </cell>
          <cell r="K1200" t="str">
            <v>MUNICIPIO</v>
          </cell>
        </row>
        <row r="1201">
          <cell r="B1201">
            <v>13549</v>
          </cell>
          <cell r="C1201" t="str">
            <v>13549032</v>
          </cell>
          <cell r="D1201" t="str">
            <v>BOLÍVAR</v>
          </cell>
          <cell r="E1201" t="str">
            <v>PINILLOS</v>
          </cell>
          <cell r="F1201" t="str">
            <v>TAPOA</v>
          </cell>
          <cell r="G1201" t="str">
            <v>CENTRO POBLADO</v>
          </cell>
          <cell r="H1201">
            <v>-74.310578471400007</v>
          </cell>
          <cell r="I1201">
            <v>8.8317087558500003</v>
          </cell>
          <cell r="K1201" t="str">
            <v>MUNICIPIO</v>
          </cell>
        </row>
        <row r="1202">
          <cell r="B1202">
            <v>13549</v>
          </cell>
          <cell r="C1202" t="str">
            <v>13549034</v>
          </cell>
          <cell r="D1202" t="str">
            <v>BOLÍVAR</v>
          </cell>
          <cell r="E1202" t="str">
            <v>PINILLOS</v>
          </cell>
          <cell r="F1202" t="str">
            <v>LA UNION CABECERA</v>
          </cell>
          <cell r="G1202" t="str">
            <v>CENTRO POBLADO</v>
          </cell>
          <cell r="H1202">
            <v>-74.491311614899999</v>
          </cell>
          <cell r="I1202">
            <v>8.9366586017100005</v>
          </cell>
          <cell r="K1202" t="str">
            <v>MUNICIPIO</v>
          </cell>
        </row>
        <row r="1203">
          <cell r="B1203">
            <v>13580</v>
          </cell>
          <cell r="C1203" t="str">
            <v>13580000</v>
          </cell>
          <cell r="D1203" t="str">
            <v>BOLÍVAR</v>
          </cell>
          <cell r="E1203" t="str">
            <v>REGIDOR</v>
          </cell>
          <cell r="F1203" t="str">
            <v>REGIDOR</v>
          </cell>
          <cell r="G1203" t="str">
            <v>CABECERA MUNICIPAL</v>
          </cell>
          <cell r="H1203">
            <v>-73.821638023800006</v>
          </cell>
          <cell r="I1203">
            <v>8.6662577280100006</v>
          </cell>
          <cell r="K1203" t="str">
            <v>MUNICIPIO</v>
          </cell>
        </row>
        <row r="1204">
          <cell r="B1204">
            <v>13580</v>
          </cell>
          <cell r="C1204" t="str">
            <v>13580001</v>
          </cell>
          <cell r="D1204" t="str">
            <v>BOLÍVAR</v>
          </cell>
          <cell r="E1204" t="str">
            <v>REGIDOR</v>
          </cell>
          <cell r="F1204" t="str">
            <v>PIÑAL</v>
          </cell>
          <cell r="G1204" t="str">
            <v>CENTRO POBLADO</v>
          </cell>
          <cell r="H1204">
            <v>-73.934540001599999</v>
          </cell>
          <cell r="I1204">
            <v>8.66079393469</v>
          </cell>
          <cell r="K1204" t="str">
            <v>MUNICIPIO</v>
          </cell>
        </row>
        <row r="1205">
          <cell r="B1205">
            <v>13580</v>
          </cell>
          <cell r="C1205" t="str">
            <v>13580003</v>
          </cell>
          <cell r="D1205" t="str">
            <v>BOLÍVAR</v>
          </cell>
          <cell r="E1205" t="str">
            <v>REGIDOR</v>
          </cell>
          <cell r="F1205" t="str">
            <v>LOS CAIMANES</v>
          </cell>
          <cell r="G1205" t="str">
            <v>CENTRO POBLADO</v>
          </cell>
          <cell r="H1205">
            <v>-73.847721535900007</v>
          </cell>
          <cell r="I1205">
            <v>8.7681180644999994</v>
          </cell>
          <cell r="K1205" t="str">
            <v>MUNICIPIO</v>
          </cell>
        </row>
        <row r="1206">
          <cell r="B1206">
            <v>13580</v>
          </cell>
          <cell r="C1206" t="str">
            <v>13580004</v>
          </cell>
          <cell r="D1206" t="str">
            <v>BOLÍVAR</v>
          </cell>
          <cell r="E1206" t="str">
            <v>REGIDOR</v>
          </cell>
          <cell r="F1206" t="str">
            <v>SAN ANTONIO</v>
          </cell>
          <cell r="G1206" t="str">
            <v>CENTRO POBLADO</v>
          </cell>
          <cell r="H1206">
            <v>-73.801724637000007</v>
          </cell>
          <cell r="I1206">
            <v>8.7430247023300005</v>
          </cell>
          <cell r="K1206" t="str">
            <v>MUNICIPIO</v>
          </cell>
        </row>
        <row r="1207">
          <cell r="B1207">
            <v>13580</v>
          </cell>
          <cell r="C1207" t="str">
            <v>13580005</v>
          </cell>
          <cell r="D1207" t="str">
            <v>BOLÍVAR</v>
          </cell>
          <cell r="E1207" t="str">
            <v>REGIDOR</v>
          </cell>
          <cell r="F1207" t="str">
            <v>SAN CAYETANO</v>
          </cell>
          <cell r="G1207" t="str">
            <v>CENTRO POBLADO</v>
          </cell>
          <cell r="H1207">
            <v>-73.907381841000003</v>
          </cell>
          <cell r="I1207">
            <v>8.6541526392300003</v>
          </cell>
          <cell r="K1207" t="str">
            <v>MUNICIPIO</v>
          </cell>
        </row>
        <row r="1208">
          <cell r="B1208">
            <v>13580</v>
          </cell>
          <cell r="C1208" t="str">
            <v>13580006</v>
          </cell>
          <cell r="D1208" t="str">
            <v>BOLÍVAR</v>
          </cell>
          <cell r="E1208" t="str">
            <v>REGIDOR</v>
          </cell>
          <cell r="F1208" t="str">
            <v>SANTA LUCÍA</v>
          </cell>
          <cell r="G1208" t="str">
            <v>CENTRO POBLADO</v>
          </cell>
          <cell r="H1208">
            <v>-73.925143973000004</v>
          </cell>
          <cell r="I1208">
            <v>8.6700654710399991</v>
          </cell>
          <cell r="K1208" t="str">
            <v>MUNICIPIO</v>
          </cell>
        </row>
        <row r="1209">
          <cell r="B1209">
            <v>13580</v>
          </cell>
          <cell r="C1209" t="str">
            <v>13580007</v>
          </cell>
          <cell r="D1209" t="str">
            <v>BOLÍVAR</v>
          </cell>
          <cell r="E1209" t="str">
            <v>REGIDOR</v>
          </cell>
          <cell r="F1209" t="str">
            <v>SANTA TERESA</v>
          </cell>
          <cell r="G1209" t="str">
            <v>CENTRO POBLADO</v>
          </cell>
          <cell r="H1209">
            <v>-73.795210305099999</v>
          </cell>
          <cell r="I1209">
            <v>8.7862787922300001</v>
          </cell>
          <cell r="K1209" t="str">
            <v>MUNICIPIO</v>
          </cell>
        </row>
        <row r="1210">
          <cell r="B1210">
            <v>13600</v>
          </cell>
          <cell r="C1210" t="str">
            <v>13600000</v>
          </cell>
          <cell r="D1210" t="str">
            <v>BOLÍVAR</v>
          </cell>
          <cell r="E1210" t="str">
            <v>RÍO VIEJO</v>
          </cell>
          <cell r="F1210" t="str">
            <v>RÍO VIEJO</v>
          </cell>
          <cell r="G1210" t="str">
            <v>CABECERA MUNICIPAL</v>
          </cell>
          <cell r="H1210">
            <v>-73.839945485800001</v>
          </cell>
          <cell r="I1210">
            <v>8.5876277118500006</v>
          </cell>
          <cell r="K1210" t="str">
            <v>MUNICIPIO</v>
          </cell>
        </row>
        <row r="1211">
          <cell r="B1211">
            <v>13600</v>
          </cell>
          <cell r="C1211" t="str">
            <v>13600007</v>
          </cell>
          <cell r="D1211" t="str">
            <v>BOLÍVAR</v>
          </cell>
          <cell r="E1211" t="str">
            <v>RÍO VIEJO</v>
          </cell>
          <cell r="F1211" t="str">
            <v>CAIMITAL</v>
          </cell>
          <cell r="G1211" t="str">
            <v>CENTRO POBLADO</v>
          </cell>
          <cell r="H1211">
            <v>-73.887879905700004</v>
          </cell>
          <cell r="I1211">
            <v>8.6183347897200004</v>
          </cell>
          <cell r="K1211" t="str">
            <v>MUNICIPIO</v>
          </cell>
        </row>
        <row r="1212">
          <cell r="B1212">
            <v>13600</v>
          </cell>
          <cell r="C1212" t="str">
            <v>13600009</v>
          </cell>
          <cell r="D1212" t="str">
            <v>BOLÍVAR</v>
          </cell>
          <cell r="E1212" t="str">
            <v>RÍO VIEJO</v>
          </cell>
          <cell r="F1212" t="str">
            <v>COBADILLO</v>
          </cell>
          <cell r="G1212" t="str">
            <v>CENTRO POBLADO</v>
          </cell>
          <cell r="H1212">
            <v>-73.920710894500004</v>
          </cell>
          <cell r="I1212">
            <v>8.5667142762400008</v>
          </cell>
          <cell r="K1212" t="str">
            <v>MUNICIPIO</v>
          </cell>
        </row>
        <row r="1213">
          <cell r="B1213">
            <v>13600</v>
          </cell>
          <cell r="C1213" t="str">
            <v>13600010</v>
          </cell>
          <cell r="D1213" t="str">
            <v>BOLÍVAR</v>
          </cell>
          <cell r="E1213" t="str">
            <v>RÍO VIEJO</v>
          </cell>
          <cell r="F1213" t="str">
            <v>HATILLO</v>
          </cell>
          <cell r="G1213" t="str">
            <v>CENTRO POBLADO</v>
          </cell>
          <cell r="H1213">
            <v>-73.937036469299997</v>
          </cell>
          <cell r="I1213">
            <v>8.5558058487600004</v>
          </cell>
          <cell r="K1213" t="str">
            <v>MUNICIPIO</v>
          </cell>
        </row>
        <row r="1214">
          <cell r="B1214">
            <v>13600</v>
          </cell>
          <cell r="C1214" t="str">
            <v>13600011</v>
          </cell>
          <cell r="D1214" t="str">
            <v>BOLÍVAR</v>
          </cell>
          <cell r="E1214" t="str">
            <v>RÍO VIEJO</v>
          </cell>
          <cell r="F1214" t="str">
            <v>MACEDONIA</v>
          </cell>
          <cell r="G1214" t="str">
            <v>CENTRO POBLADO</v>
          </cell>
          <cell r="H1214">
            <v>-73.926511296900003</v>
          </cell>
          <cell r="I1214">
            <v>8.6482097365899993</v>
          </cell>
          <cell r="K1214" t="str">
            <v>MUNICIPIO</v>
          </cell>
        </row>
        <row r="1215">
          <cell r="B1215">
            <v>13600</v>
          </cell>
          <cell r="C1215" t="str">
            <v>13600014</v>
          </cell>
          <cell r="D1215" t="str">
            <v>BOLÍVAR</v>
          </cell>
          <cell r="E1215" t="str">
            <v>RÍO VIEJO</v>
          </cell>
          <cell r="F1215" t="str">
            <v>SIERPETUERTA</v>
          </cell>
          <cell r="G1215" t="str">
            <v>CENTRO POBLADO</v>
          </cell>
          <cell r="H1215">
            <v>-73.927561058400002</v>
          </cell>
          <cell r="I1215">
            <v>8.6295319148700003</v>
          </cell>
          <cell r="K1215" t="str">
            <v>MUNICIPIO</v>
          </cell>
        </row>
        <row r="1216">
          <cell r="B1216">
            <v>13620</v>
          </cell>
          <cell r="C1216" t="str">
            <v>13620000</v>
          </cell>
          <cell r="D1216" t="str">
            <v>BOLÍVAR</v>
          </cell>
          <cell r="E1216" t="str">
            <v>SAN CRISTÓBAL</v>
          </cell>
          <cell r="F1216" t="str">
            <v>SAN CRISTÓBAL</v>
          </cell>
          <cell r="G1216" t="str">
            <v>CABECERA MUNICIPAL</v>
          </cell>
          <cell r="H1216">
            <v>-75.065534171500005</v>
          </cell>
          <cell r="I1216">
            <v>10.392855772200001</v>
          </cell>
          <cell r="K1216" t="str">
            <v>MUNICIPIO</v>
          </cell>
        </row>
        <row r="1217">
          <cell r="B1217">
            <v>13620</v>
          </cell>
          <cell r="C1217" t="str">
            <v>13620001</v>
          </cell>
          <cell r="D1217" t="str">
            <v>BOLÍVAR</v>
          </cell>
          <cell r="E1217" t="str">
            <v>SAN CRISTÓBAL</v>
          </cell>
          <cell r="F1217" t="str">
            <v>HIGUERETAL</v>
          </cell>
          <cell r="G1217" t="str">
            <v>CENTRO POBLADO</v>
          </cell>
          <cell r="H1217">
            <v>-75.091957057200005</v>
          </cell>
          <cell r="I1217">
            <v>10.366551662599999</v>
          </cell>
          <cell r="K1217" t="str">
            <v>MUNICIPIO</v>
          </cell>
        </row>
        <row r="1218">
          <cell r="B1218">
            <v>13620</v>
          </cell>
          <cell r="C1218" t="str">
            <v>13620002</v>
          </cell>
          <cell r="D1218" t="str">
            <v>BOLÍVAR</v>
          </cell>
          <cell r="E1218" t="str">
            <v>SAN CRISTÓBAL</v>
          </cell>
          <cell r="F1218" t="str">
            <v>LAS CRUCES</v>
          </cell>
          <cell r="G1218" t="str">
            <v>CENTRO POBLADO</v>
          </cell>
          <cell r="H1218">
            <v>-75.081531905600002</v>
          </cell>
          <cell r="I1218">
            <v>10.369069894800001</v>
          </cell>
          <cell r="K1218" t="str">
            <v>MUNICIPIO</v>
          </cell>
        </row>
        <row r="1219">
          <cell r="B1219">
            <v>13647</v>
          </cell>
          <cell r="C1219" t="str">
            <v>13647000</v>
          </cell>
          <cell r="D1219" t="str">
            <v>BOLÍVAR</v>
          </cell>
          <cell r="E1219" t="str">
            <v>SAN ESTANISLAO</v>
          </cell>
          <cell r="F1219" t="str">
            <v>SAN ESTANISLAO DE KOSTKA</v>
          </cell>
          <cell r="G1219" t="str">
            <v>CABECERA MUNICIPAL</v>
          </cell>
          <cell r="H1219">
            <v>-75.153257918999998</v>
          </cell>
          <cell r="I1219">
            <v>10.398475702200001</v>
          </cell>
          <cell r="K1219" t="str">
            <v>MUNICIPIO</v>
          </cell>
        </row>
        <row r="1220">
          <cell r="B1220">
            <v>13647</v>
          </cell>
          <cell r="C1220" t="str">
            <v>13647002</v>
          </cell>
          <cell r="D1220" t="str">
            <v>BOLÍVAR</v>
          </cell>
          <cell r="E1220" t="str">
            <v>SAN ESTANISLAO</v>
          </cell>
          <cell r="F1220" t="str">
            <v>LAS PIEDRAS</v>
          </cell>
          <cell r="G1220" t="str">
            <v>CENTRO POBLADO</v>
          </cell>
          <cell r="H1220">
            <v>-75.192936513999996</v>
          </cell>
          <cell r="I1220">
            <v>10.3147555394</v>
          </cell>
          <cell r="K1220" t="str">
            <v>MUNICIPIO</v>
          </cell>
        </row>
        <row r="1221">
          <cell r="B1221">
            <v>13650</v>
          </cell>
          <cell r="C1221" t="str">
            <v>13650000</v>
          </cell>
          <cell r="D1221" t="str">
            <v>BOLÍVAR</v>
          </cell>
          <cell r="E1221" t="str">
            <v>SAN FERNANDO</v>
          </cell>
          <cell r="F1221" t="str">
            <v>SAN FERNANDO</v>
          </cell>
          <cell r="G1221" t="str">
            <v>CABECERA MUNICIPAL</v>
          </cell>
          <cell r="H1221">
            <v>-74.323866645300001</v>
          </cell>
          <cell r="I1221">
            <v>9.2141790654100006</v>
          </cell>
          <cell r="K1221" t="str">
            <v>MUNICIPIO</v>
          </cell>
        </row>
        <row r="1222">
          <cell r="B1222">
            <v>13650</v>
          </cell>
          <cell r="C1222" t="str">
            <v>13650001</v>
          </cell>
          <cell r="D1222" t="str">
            <v>BOLÍVAR</v>
          </cell>
          <cell r="E1222" t="str">
            <v>SAN FERNANDO</v>
          </cell>
          <cell r="F1222" t="str">
            <v>GUASIMAL</v>
          </cell>
          <cell r="G1222" t="str">
            <v>CENTRO POBLADO</v>
          </cell>
          <cell r="H1222">
            <v>-74.335356254299995</v>
          </cell>
          <cell r="I1222">
            <v>9.1434340018799993</v>
          </cell>
          <cell r="K1222" t="str">
            <v>MUNICIPIO</v>
          </cell>
        </row>
        <row r="1223">
          <cell r="B1223">
            <v>13650</v>
          </cell>
          <cell r="C1223" t="str">
            <v>13650002</v>
          </cell>
          <cell r="D1223" t="str">
            <v>BOLÍVAR</v>
          </cell>
          <cell r="E1223" t="str">
            <v>SAN FERNANDO</v>
          </cell>
          <cell r="F1223" t="str">
            <v>MENCHIQUEJO</v>
          </cell>
          <cell r="G1223" t="str">
            <v>CENTRO POBLADO</v>
          </cell>
          <cell r="H1223">
            <v>-74.349836663900007</v>
          </cell>
          <cell r="I1223">
            <v>9.2241073235899993</v>
          </cell>
          <cell r="K1223" t="str">
            <v>MUNICIPIO</v>
          </cell>
        </row>
        <row r="1224">
          <cell r="B1224">
            <v>13650</v>
          </cell>
          <cell r="C1224" t="str">
            <v>13650004</v>
          </cell>
          <cell r="D1224" t="str">
            <v>BOLÍVAR</v>
          </cell>
          <cell r="E1224" t="str">
            <v>SAN FERNANDO</v>
          </cell>
          <cell r="F1224" t="str">
            <v>PUNTA DE HORNOS</v>
          </cell>
          <cell r="G1224" t="str">
            <v>CENTRO POBLADO</v>
          </cell>
          <cell r="H1224">
            <v>-74.295998512200001</v>
          </cell>
          <cell r="I1224">
            <v>9.1873763510399993</v>
          </cell>
          <cell r="K1224" t="str">
            <v>MUNICIPIO</v>
          </cell>
        </row>
        <row r="1225">
          <cell r="B1225">
            <v>13650</v>
          </cell>
          <cell r="C1225" t="str">
            <v>13650005</v>
          </cell>
          <cell r="D1225" t="str">
            <v>BOLÍVAR</v>
          </cell>
          <cell r="E1225" t="str">
            <v>SAN FERNANDO</v>
          </cell>
          <cell r="F1225" t="str">
            <v>SANTA ROSA</v>
          </cell>
          <cell r="G1225" t="str">
            <v>CENTRO POBLADO</v>
          </cell>
          <cell r="H1225">
            <v>-74.3138536899</v>
          </cell>
          <cell r="I1225">
            <v>9.0914384459300006</v>
          </cell>
          <cell r="K1225" t="str">
            <v>MUNICIPIO</v>
          </cell>
        </row>
        <row r="1226">
          <cell r="B1226">
            <v>13650</v>
          </cell>
          <cell r="C1226" t="str">
            <v>13650006</v>
          </cell>
          <cell r="D1226" t="str">
            <v>BOLÍVAR</v>
          </cell>
          <cell r="E1226" t="str">
            <v>SAN FERNANDO</v>
          </cell>
          <cell r="F1226" t="str">
            <v>EL PALMAR</v>
          </cell>
          <cell r="G1226" t="str">
            <v>CENTRO POBLADO</v>
          </cell>
          <cell r="H1226">
            <v>-74.354928866400002</v>
          </cell>
          <cell r="I1226">
            <v>9.0899532767199993</v>
          </cell>
          <cell r="K1226" t="str">
            <v>MUNICIPIO</v>
          </cell>
        </row>
        <row r="1227">
          <cell r="B1227">
            <v>13650</v>
          </cell>
          <cell r="C1227" t="str">
            <v>13650008</v>
          </cell>
          <cell r="D1227" t="str">
            <v>BOLÍVAR</v>
          </cell>
          <cell r="E1227" t="str">
            <v>SAN FERNANDO</v>
          </cell>
          <cell r="F1227" t="str">
            <v>EL PORVENIR</v>
          </cell>
          <cell r="G1227" t="str">
            <v>CENTRO POBLADO</v>
          </cell>
          <cell r="H1227">
            <v>-74.3216291743</v>
          </cell>
          <cell r="I1227">
            <v>9.1312930751200003</v>
          </cell>
          <cell r="K1227" t="str">
            <v>MUNICIPIO</v>
          </cell>
        </row>
        <row r="1228">
          <cell r="B1228">
            <v>13650</v>
          </cell>
          <cell r="C1228" t="str">
            <v>13650009</v>
          </cell>
          <cell r="D1228" t="str">
            <v>BOLÍVAR</v>
          </cell>
          <cell r="E1228" t="str">
            <v>SAN FERNANDO</v>
          </cell>
          <cell r="F1228" t="str">
            <v>CUATRO BOCAS</v>
          </cell>
          <cell r="G1228" t="str">
            <v>CENTRO POBLADO</v>
          </cell>
          <cell r="H1228">
            <v>-74.348902818699997</v>
          </cell>
          <cell r="I1228">
            <v>9.19092685739</v>
          </cell>
          <cell r="K1228" t="str">
            <v>MUNICIPIO</v>
          </cell>
        </row>
        <row r="1229">
          <cell r="B1229">
            <v>13650</v>
          </cell>
          <cell r="C1229" t="str">
            <v>13650010</v>
          </cell>
          <cell r="D1229" t="str">
            <v>BOLÍVAR</v>
          </cell>
          <cell r="E1229" t="str">
            <v>SAN FERNANDO</v>
          </cell>
          <cell r="F1229" t="str">
            <v>EL CONTADERO</v>
          </cell>
          <cell r="G1229" t="str">
            <v>CENTRO POBLADO</v>
          </cell>
          <cell r="H1229">
            <v>-74.296437298000001</v>
          </cell>
          <cell r="I1229">
            <v>9.0465175460000005</v>
          </cell>
          <cell r="K1229" t="str">
            <v>MUNICIPIO</v>
          </cell>
        </row>
        <row r="1230">
          <cell r="B1230">
            <v>13650</v>
          </cell>
          <cell r="C1230" t="str">
            <v>13650013</v>
          </cell>
          <cell r="D1230" t="str">
            <v>BOLÍVAR</v>
          </cell>
          <cell r="E1230" t="str">
            <v>SAN FERNANDO</v>
          </cell>
          <cell r="F1230" t="str">
            <v>LA GUADUA</v>
          </cell>
          <cell r="G1230" t="str">
            <v>CENTRO POBLADO</v>
          </cell>
          <cell r="H1230">
            <v>-74.382166760000004</v>
          </cell>
          <cell r="I1230">
            <v>9.0264681440000007</v>
          </cell>
          <cell r="K1230" t="str">
            <v>MUNICIPIO</v>
          </cell>
        </row>
        <row r="1231">
          <cell r="B1231">
            <v>13650</v>
          </cell>
          <cell r="C1231" t="str">
            <v>13650014</v>
          </cell>
          <cell r="D1231" t="str">
            <v>BOLÍVAR</v>
          </cell>
          <cell r="E1231" t="str">
            <v>SAN FERNANDO</v>
          </cell>
          <cell r="F1231" t="str">
            <v>LAS CUEVAS</v>
          </cell>
          <cell r="G1231" t="str">
            <v>CENTRO POBLADO</v>
          </cell>
          <cell r="H1231">
            <v>-74.367610741999997</v>
          </cell>
          <cell r="I1231">
            <v>9.1201806520000002</v>
          </cell>
          <cell r="K1231" t="str">
            <v>MUNICIPIO</v>
          </cell>
        </row>
        <row r="1232">
          <cell r="B1232">
            <v>13650</v>
          </cell>
          <cell r="C1232" t="str">
            <v>13650015</v>
          </cell>
          <cell r="D1232" t="str">
            <v>BOLÍVAR</v>
          </cell>
          <cell r="E1232" t="str">
            <v>SAN FERNANDO</v>
          </cell>
          <cell r="F1232" t="str">
            <v>PAMPANILLO</v>
          </cell>
          <cell r="G1232" t="str">
            <v>CENTRO POBLADO</v>
          </cell>
          <cell r="H1232">
            <v>-74.3364425778</v>
          </cell>
          <cell r="I1232">
            <v>9.1063816404000004</v>
          </cell>
          <cell r="K1232" t="str">
            <v>MUNICIPIO</v>
          </cell>
        </row>
        <row r="1233">
          <cell r="B1233">
            <v>13654</v>
          </cell>
          <cell r="C1233" t="str">
            <v>13654000</v>
          </cell>
          <cell r="D1233" t="str">
            <v>BOLÍVAR</v>
          </cell>
          <cell r="E1233" t="str">
            <v>SAN JACINTO</v>
          </cell>
          <cell r="F1233" t="str">
            <v>SAN JACINTO</v>
          </cell>
          <cell r="G1233" t="str">
            <v>CABECERA MUNICIPAL</v>
          </cell>
          <cell r="H1233">
            <v>-75.121088800699994</v>
          </cell>
          <cell r="I1233">
            <v>9.8302190727499994</v>
          </cell>
          <cell r="K1233" t="str">
            <v>MUNICIPIO</v>
          </cell>
        </row>
        <row r="1234">
          <cell r="B1234">
            <v>13654</v>
          </cell>
          <cell r="C1234" t="str">
            <v>13654001</v>
          </cell>
          <cell r="D1234" t="str">
            <v>BOLÍVAR</v>
          </cell>
          <cell r="E1234" t="str">
            <v>SAN JACINTO</v>
          </cell>
          <cell r="F1234" t="str">
            <v>ARENAS</v>
          </cell>
          <cell r="G1234" t="str">
            <v>CENTRO POBLADO</v>
          </cell>
          <cell r="H1234">
            <v>-75.207362396899995</v>
          </cell>
          <cell r="I1234">
            <v>9.8048170299800006</v>
          </cell>
          <cell r="K1234" t="str">
            <v>MUNICIPIO</v>
          </cell>
        </row>
        <row r="1235">
          <cell r="B1235">
            <v>13654</v>
          </cell>
          <cell r="C1235" t="str">
            <v>13654002</v>
          </cell>
          <cell r="D1235" t="str">
            <v>BOLÍVAR</v>
          </cell>
          <cell r="E1235" t="str">
            <v>SAN JACINTO</v>
          </cell>
          <cell r="F1235" t="str">
            <v>BAJO GRANDE</v>
          </cell>
          <cell r="G1235" t="str">
            <v>CENTRO POBLADO</v>
          </cell>
          <cell r="H1235">
            <v>-74.961682538999995</v>
          </cell>
          <cell r="I1235">
            <v>9.8361997145500002</v>
          </cell>
          <cell r="K1235" t="str">
            <v>MUNICIPIO</v>
          </cell>
        </row>
        <row r="1236">
          <cell r="B1236">
            <v>13654</v>
          </cell>
          <cell r="C1236" t="str">
            <v>13654003</v>
          </cell>
          <cell r="D1236" t="str">
            <v>BOLÍVAR</v>
          </cell>
          <cell r="E1236" t="str">
            <v>SAN JACINTO</v>
          </cell>
          <cell r="F1236" t="str">
            <v>LAS PALMAS</v>
          </cell>
          <cell r="G1236" t="str">
            <v>CENTRO POBLADO</v>
          </cell>
          <cell r="H1236">
            <v>-75.022136433699998</v>
          </cell>
          <cell r="I1236">
            <v>9.8557798800400001</v>
          </cell>
          <cell r="K1236" t="str">
            <v>MUNICIPIO</v>
          </cell>
        </row>
        <row r="1237">
          <cell r="B1237">
            <v>13654</v>
          </cell>
          <cell r="C1237" t="str">
            <v>13654005</v>
          </cell>
          <cell r="D1237" t="str">
            <v>BOLÍVAR</v>
          </cell>
          <cell r="E1237" t="str">
            <v>SAN JACINTO</v>
          </cell>
          <cell r="F1237" t="str">
            <v>SAN CRISTÓBAL</v>
          </cell>
          <cell r="G1237" t="str">
            <v>CENTRO POBLADO</v>
          </cell>
          <cell r="H1237">
            <v>-75.2544129865</v>
          </cell>
          <cell r="I1237">
            <v>9.8823095656300008</v>
          </cell>
          <cell r="K1237" t="str">
            <v>MUNICIPIO</v>
          </cell>
        </row>
        <row r="1238">
          <cell r="B1238">
            <v>13654</v>
          </cell>
          <cell r="C1238" t="str">
            <v>13654006</v>
          </cell>
          <cell r="D1238" t="str">
            <v>BOLÍVAR</v>
          </cell>
          <cell r="E1238" t="str">
            <v>SAN JACINTO</v>
          </cell>
          <cell r="F1238" t="str">
            <v>LAS CHARQUITAS</v>
          </cell>
          <cell r="G1238" t="str">
            <v>CENTRO POBLADO</v>
          </cell>
          <cell r="H1238">
            <v>-75.225345779199998</v>
          </cell>
          <cell r="I1238">
            <v>9.7940160058300005</v>
          </cell>
          <cell r="K1238" t="str">
            <v>MUNICIPIO</v>
          </cell>
        </row>
        <row r="1239">
          <cell r="B1239">
            <v>13654</v>
          </cell>
          <cell r="C1239" t="str">
            <v>13654007</v>
          </cell>
          <cell r="D1239" t="str">
            <v>BOLÍVAR</v>
          </cell>
          <cell r="E1239" t="str">
            <v>SAN JACINTO</v>
          </cell>
          <cell r="F1239" t="str">
            <v>PARAÍSO</v>
          </cell>
          <cell r="G1239" t="str">
            <v>CENTRO POBLADO</v>
          </cell>
          <cell r="H1239">
            <v>-75.240163892300004</v>
          </cell>
          <cell r="I1239">
            <v>9.8640052143699997</v>
          </cell>
          <cell r="K1239" t="str">
            <v>MUNICIPIO</v>
          </cell>
        </row>
        <row r="1240">
          <cell r="B1240">
            <v>13654</v>
          </cell>
          <cell r="C1240" t="str">
            <v>13654008</v>
          </cell>
          <cell r="D1240" t="str">
            <v>BOLÍVAR</v>
          </cell>
          <cell r="E1240" t="str">
            <v>SAN JACINTO</v>
          </cell>
          <cell r="F1240" t="str">
            <v>LAS MERCEDES</v>
          </cell>
          <cell r="G1240" t="str">
            <v>CENTRO POBLADO</v>
          </cell>
          <cell r="H1240">
            <v>-75.210455451399994</v>
          </cell>
          <cell r="I1240">
            <v>9.9108963721700007</v>
          </cell>
          <cell r="K1240" t="str">
            <v>MUNICIPIO</v>
          </cell>
        </row>
        <row r="1241">
          <cell r="B1241">
            <v>13654</v>
          </cell>
          <cell r="C1241" t="str">
            <v>13654010</v>
          </cell>
          <cell r="D1241" t="str">
            <v>BOLÍVAR</v>
          </cell>
          <cell r="E1241" t="str">
            <v>SAN JACINTO</v>
          </cell>
          <cell r="F1241" t="str">
            <v>CASA DE PIEDRA</v>
          </cell>
          <cell r="G1241" t="str">
            <v>CENTRO POBLADO</v>
          </cell>
          <cell r="H1241">
            <v>-75.215439882599995</v>
          </cell>
          <cell r="I1241">
            <v>9.8924819277000005</v>
          </cell>
          <cell r="K1241" t="str">
            <v>MUNICIPIO</v>
          </cell>
        </row>
        <row r="1242">
          <cell r="B1242">
            <v>13655</v>
          </cell>
          <cell r="C1242" t="str">
            <v>13655000</v>
          </cell>
          <cell r="D1242" t="str">
            <v>BOLÍVAR</v>
          </cell>
          <cell r="E1242" t="str">
            <v>SAN JACINTO DEL CAUCA</v>
          </cell>
          <cell r="F1242" t="str">
            <v>SAN JACINTO DEL CAUCA</v>
          </cell>
          <cell r="G1242" t="str">
            <v>CABECERA MUNICIPAL</v>
          </cell>
          <cell r="H1242">
            <v>-74.720826427000006</v>
          </cell>
          <cell r="I1242">
            <v>8.2517393210099996</v>
          </cell>
          <cell r="K1242" t="str">
            <v>MUNICIPIO</v>
          </cell>
        </row>
        <row r="1243">
          <cell r="B1243">
            <v>13655</v>
          </cell>
          <cell r="C1243" t="str">
            <v>13655001</v>
          </cell>
          <cell r="D1243" t="str">
            <v>BOLÍVAR</v>
          </cell>
          <cell r="E1243" t="str">
            <v>SAN JACINTO DEL CAUCA</v>
          </cell>
          <cell r="F1243" t="str">
            <v>TENCHE</v>
          </cell>
          <cell r="G1243" t="str">
            <v>CENTRO POBLADO</v>
          </cell>
          <cell r="H1243">
            <v>-74.665815824600003</v>
          </cell>
          <cell r="I1243">
            <v>8.2575940433300001</v>
          </cell>
          <cell r="K1243" t="str">
            <v>MUNICIPIO</v>
          </cell>
        </row>
        <row r="1244">
          <cell r="B1244">
            <v>13655</v>
          </cell>
          <cell r="C1244" t="str">
            <v>13655002</v>
          </cell>
          <cell r="D1244" t="str">
            <v>BOLÍVAR</v>
          </cell>
          <cell r="E1244" t="str">
            <v>SAN JACINTO DEL CAUCA</v>
          </cell>
          <cell r="F1244" t="str">
            <v>BERMÚDEZ</v>
          </cell>
          <cell r="G1244" t="str">
            <v>CENTRO POBLADO</v>
          </cell>
          <cell r="H1244">
            <v>-74.789956293700001</v>
          </cell>
          <cell r="I1244">
            <v>8.19110443772</v>
          </cell>
          <cell r="K1244" t="str">
            <v>MUNICIPIO</v>
          </cell>
        </row>
        <row r="1245">
          <cell r="B1245">
            <v>13655</v>
          </cell>
          <cell r="C1245" t="str">
            <v>13655003</v>
          </cell>
          <cell r="D1245" t="str">
            <v>BOLÍVAR</v>
          </cell>
          <cell r="E1245" t="str">
            <v>SAN JACINTO DEL CAUCA</v>
          </cell>
          <cell r="F1245" t="str">
            <v>CAIMITAL</v>
          </cell>
          <cell r="G1245" t="str">
            <v>CENTRO POBLADO</v>
          </cell>
          <cell r="H1245">
            <v>-74.5689002899</v>
          </cell>
          <cell r="I1245">
            <v>8.3633162998100001</v>
          </cell>
          <cell r="K1245" t="str">
            <v>MUNICIPIO</v>
          </cell>
        </row>
        <row r="1246">
          <cell r="B1246">
            <v>13655</v>
          </cell>
          <cell r="C1246" t="str">
            <v>13655004</v>
          </cell>
          <cell r="D1246" t="str">
            <v>BOLÍVAR</v>
          </cell>
          <cell r="E1246" t="str">
            <v>SAN JACINTO DEL CAUCA</v>
          </cell>
          <cell r="F1246" t="str">
            <v>LA RAYA</v>
          </cell>
          <cell r="G1246" t="str">
            <v>CENTRO POBLADO</v>
          </cell>
          <cell r="H1246">
            <v>-74.557164423200007</v>
          </cell>
          <cell r="I1246">
            <v>8.3391270215900004</v>
          </cell>
          <cell r="K1246" t="str">
            <v>MUNICIPIO</v>
          </cell>
        </row>
        <row r="1247">
          <cell r="B1247">
            <v>13655</v>
          </cell>
          <cell r="C1247" t="str">
            <v>13655005</v>
          </cell>
          <cell r="D1247" t="str">
            <v>BOLÍVAR</v>
          </cell>
          <cell r="E1247" t="str">
            <v>SAN JACINTO DEL CAUCA</v>
          </cell>
          <cell r="F1247" t="str">
            <v>GALINDO</v>
          </cell>
          <cell r="G1247" t="str">
            <v>CENTRO POBLADO</v>
          </cell>
          <cell r="H1247">
            <v>-74.588445882800002</v>
          </cell>
          <cell r="I1247">
            <v>8.2910677074100008</v>
          </cell>
          <cell r="K1247" t="str">
            <v>MUNICIPIO</v>
          </cell>
        </row>
        <row r="1248">
          <cell r="B1248">
            <v>13655</v>
          </cell>
          <cell r="C1248" t="str">
            <v>13655006</v>
          </cell>
          <cell r="D1248" t="str">
            <v>BOLÍVAR</v>
          </cell>
          <cell r="E1248" t="str">
            <v>SAN JACINTO DEL CAUCA</v>
          </cell>
          <cell r="F1248" t="str">
            <v>MÉJICO</v>
          </cell>
          <cell r="G1248" t="str">
            <v>CENTRO POBLADO</v>
          </cell>
          <cell r="H1248">
            <v>-74.755174317500007</v>
          </cell>
          <cell r="I1248">
            <v>8.1983480496199999</v>
          </cell>
          <cell r="K1248" t="str">
            <v>MUNICIPIO</v>
          </cell>
        </row>
        <row r="1249">
          <cell r="B1249">
            <v>13655</v>
          </cell>
          <cell r="C1249" t="str">
            <v>13655007</v>
          </cell>
          <cell r="D1249" t="str">
            <v>BOLÍVAR</v>
          </cell>
          <cell r="E1249" t="str">
            <v>SAN JACINTO DEL CAUCA</v>
          </cell>
          <cell r="F1249" t="str">
            <v>ASTILLEROS</v>
          </cell>
          <cell r="G1249" t="str">
            <v>CENTRO POBLADO</v>
          </cell>
          <cell r="H1249">
            <v>-74.6062365656</v>
          </cell>
          <cell r="I1249">
            <v>8.2910093306199997</v>
          </cell>
          <cell r="K1249" t="str">
            <v>MUNICIPIO</v>
          </cell>
        </row>
        <row r="1250">
          <cell r="B1250">
            <v>13657</v>
          </cell>
          <cell r="C1250" t="str">
            <v>13657000</v>
          </cell>
          <cell r="D1250" t="str">
            <v>BOLÍVAR</v>
          </cell>
          <cell r="E1250" t="str">
            <v>SAN JUAN NEPOMUCENO</v>
          </cell>
          <cell r="F1250" t="str">
            <v>SAN JUAN NEPOMUCENO</v>
          </cell>
          <cell r="G1250" t="str">
            <v>CABECERA MUNICIPAL</v>
          </cell>
          <cell r="H1250">
            <v>-75.081352927899999</v>
          </cell>
          <cell r="I1250">
            <v>9.9534543877099999</v>
          </cell>
          <cell r="K1250" t="str">
            <v>MUNICIPIO</v>
          </cell>
        </row>
        <row r="1251">
          <cell r="B1251">
            <v>13657</v>
          </cell>
          <cell r="C1251" t="str">
            <v>13657001</v>
          </cell>
          <cell r="D1251" t="str">
            <v>BOLÍVAR</v>
          </cell>
          <cell r="E1251" t="str">
            <v>SAN JUAN NEPOMUCENO</v>
          </cell>
          <cell r="F1251" t="str">
            <v>CORRALITO</v>
          </cell>
          <cell r="G1251" t="str">
            <v>CENTRO POBLADO</v>
          </cell>
          <cell r="H1251">
            <v>-74.976442192700006</v>
          </cell>
          <cell r="I1251">
            <v>9.9267630642599993</v>
          </cell>
          <cell r="K1251" t="str">
            <v>MUNICIPIO</v>
          </cell>
        </row>
        <row r="1252">
          <cell r="B1252">
            <v>13657</v>
          </cell>
          <cell r="C1252" t="str">
            <v>13657002</v>
          </cell>
          <cell r="D1252" t="str">
            <v>BOLÍVAR</v>
          </cell>
          <cell r="E1252" t="str">
            <v>SAN JUAN NEPOMUCENO</v>
          </cell>
          <cell r="F1252" t="str">
            <v>LA HAYA</v>
          </cell>
          <cell r="G1252" t="str">
            <v>CENTRO POBLADO</v>
          </cell>
          <cell r="H1252">
            <v>-75.186914650000006</v>
          </cell>
          <cell r="I1252">
            <v>9.9581372277500009</v>
          </cell>
          <cell r="K1252" t="str">
            <v>MUNICIPIO</v>
          </cell>
        </row>
        <row r="1253">
          <cell r="B1253">
            <v>13657</v>
          </cell>
          <cell r="C1253" t="str">
            <v>13657003</v>
          </cell>
          <cell r="D1253" t="str">
            <v>BOLÍVAR</v>
          </cell>
          <cell r="E1253" t="str">
            <v>SAN JUAN NEPOMUCENO</v>
          </cell>
          <cell r="F1253" t="str">
            <v>SAN JOSÉ DEL PEÑÓN (LAS PORQUERAS)</v>
          </cell>
          <cell r="G1253" t="str">
            <v>CENTRO POBLADO</v>
          </cell>
          <cell r="H1253">
            <v>-75.011633485399997</v>
          </cell>
          <cell r="I1253">
            <v>9.9256181148800007</v>
          </cell>
          <cell r="K1253" t="str">
            <v>MUNICIPIO</v>
          </cell>
        </row>
        <row r="1254">
          <cell r="B1254">
            <v>13657</v>
          </cell>
          <cell r="C1254" t="str">
            <v>13657004</v>
          </cell>
          <cell r="D1254" t="str">
            <v>BOLÍVAR</v>
          </cell>
          <cell r="E1254" t="str">
            <v>SAN JUAN NEPOMUCENO</v>
          </cell>
          <cell r="F1254" t="str">
            <v>SAN AGUSTÍN</v>
          </cell>
          <cell r="G1254" t="str">
            <v>CENTRO POBLADO</v>
          </cell>
          <cell r="H1254">
            <v>-74.8720150993</v>
          </cell>
          <cell r="I1254">
            <v>9.9421139681900002</v>
          </cell>
          <cell r="K1254" t="str">
            <v>MUNICIPIO</v>
          </cell>
        </row>
        <row r="1255">
          <cell r="B1255">
            <v>13657</v>
          </cell>
          <cell r="C1255" t="str">
            <v>13657005</v>
          </cell>
          <cell r="D1255" t="str">
            <v>BOLÍVAR</v>
          </cell>
          <cell r="E1255" t="str">
            <v>SAN JUAN NEPOMUCENO</v>
          </cell>
          <cell r="F1255" t="str">
            <v>SAN CAYETANO</v>
          </cell>
          <cell r="G1255" t="str">
            <v>CENTRO POBLADO</v>
          </cell>
          <cell r="H1255">
            <v>-75.140908279399994</v>
          </cell>
          <cell r="I1255">
            <v>10.0828487061</v>
          </cell>
          <cell r="K1255" t="str">
            <v>MUNICIPIO</v>
          </cell>
        </row>
        <row r="1256">
          <cell r="B1256">
            <v>13657</v>
          </cell>
          <cell r="C1256" t="str">
            <v>13657006</v>
          </cell>
          <cell r="D1256" t="str">
            <v>BOLÍVAR</v>
          </cell>
          <cell r="E1256" t="str">
            <v>SAN JUAN NEPOMUCENO</v>
          </cell>
          <cell r="F1256" t="str">
            <v>SAN PEDRO CONSOLADO</v>
          </cell>
          <cell r="G1256" t="str">
            <v>CENTRO POBLADO</v>
          </cell>
          <cell r="H1256">
            <v>-75.044157676699996</v>
          </cell>
          <cell r="I1256">
            <v>10.007738466499999</v>
          </cell>
          <cell r="K1256" t="str">
            <v>MUNICIPIO</v>
          </cell>
        </row>
        <row r="1257">
          <cell r="B1257">
            <v>13667</v>
          </cell>
          <cell r="C1257" t="str">
            <v>13667000</v>
          </cell>
          <cell r="D1257" t="str">
            <v>BOLÍVAR</v>
          </cell>
          <cell r="E1257" t="str">
            <v>SAN MARTÍN DE LOBA</v>
          </cell>
          <cell r="F1257" t="str">
            <v>SAN MARTÍN DE LOBA</v>
          </cell>
          <cell r="G1257" t="str">
            <v>CABECERA MUNICIPAL</v>
          </cell>
          <cell r="H1257">
            <v>-74.039011748099995</v>
          </cell>
          <cell r="I1257">
            <v>8.9370908113900001</v>
          </cell>
          <cell r="K1257" t="str">
            <v>MUNICIPIO</v>
          </cell>
        </row>
        <row r="1258">
          <cell r="B1258">
            <v>13667</v>
          </cell>
          <cell r="C1258" t="str">
            <v>13667002</v>
          </cell>
          <cell r="D1258" t="str">
            <v>BOLÍVAR</v>
          </cell>
          <cell r="E1258" t="str">
            <v>SAN MARTÍN DE LOBA</v>
          </cell>
          <cell r="F1258" t="str">
            <v>CHIMI</v>
          </cell>
          <cell r="G1258" t="str">
            <v>CENTRO POBLADO</v>
          </cell>
          <cell r="H1258">
            <v>-74.023298961500004</v>
          </cell>
          <cell r="I1258">
            <v>8.9386796607400001</v>
          </cell>
          <cell r="K1258" t="str">
            <v>MUNICIPIO</v>
          </cell>
        </row>
        <row r="1259">
          <cell r="B1259">
            <v>13667</v>
          </cell>
          <cell r="C1259" t="str">
            <v>13667009</v>
          </cell>
          <cell r="D1259" t="str">
            <v>BOLÍVAR</v>
          </cell>
          <cell r="E1259" t="str">
            <v>SAN MARTÍN DE LOBA</v>
          </cell>
          <cell r="F1259" t="str">
            <v>PAPAYAL</v>
          </cell>
          <cell r="G1259" t="str">
            <v>CENTRO POBLADO</v>
          </cell>
          <cell r="H1259">
            <v>-73.947866261800002</v>
          </cell>
          <cell r="I1259">
            <v>8.7097293756099994</v>
          </cell>
          <cell r="K1259" t="str">
            <v>MUNICIPIO</v>
          </cell>
        </row>
        <row r="1260">
          <cell r="B1260">
            <v>13667</v>
          </cell>
          <cell r="C1260" t="str">
            <v>13667010</v>
          </cell>
          <cell r="D1260" t="str">
            <v>BOLÍVAR</v>
          </cell>
          <cell r="E1260" t="str">
            <v>SAN MARTÍN DE LOBA</v>
          </cell>
          <cell r="F1260" t="str">
            <v>LAS PLAYITAS</v>
          </cell>
          <cell r="G1260" t="str">
            <v>CENTRO POBLADO</v>
          </cell>
          <cell r="H1260">
            <v>-73.966620445000004</v>
          </cell>
          <cell r="I1260">
            <v>8.8226676734700007</v>
          </cell>
          <cell r="K1260" t="str">
            <v>MUNICIPIO</v>
          </cell>
        </row>
        <row r="1261">
          <cell r="B1261">
            <v>13667</v>
          </cell>
          <cell r="C1261" t="str">
            <v>13667014</v>
          </cell>
          <cell r="D1261" t="str">
            <v>BOLÍVAR</v>
          </cell>
          <cell r="E1261" t="str">
            <v>SAN MARTÍN DE LOBA</v>
          </cell>
          <cell r="F1261" t="str">
            <v>PUEBLO NUEVO CERRO DE JULIO</v>
          </cell>
          <cell r="G1261" t="str">
            <v>CENTRO POBLADO</v>
          </cell>
          <cell r="H1261">
            <v>-73.992161313400004</v>
          </cell>
          <cell r="I1261">
            <v>8.8616702004200008</v>
          </cell>
          <cell r="K1261" t="str">
            <v>MUNICIPIO</v>
          </cell>
        </row>
        <row r="1262">
          <cell r="B1262">
            <v>13667</v>
          </cell>
          <cell r="C1262" t="str">
            <v>13667015</v>
          </cell>
          <cell r="D1262" t="str">
            <v>BOLÍVAR</v>
          </cell>
          <cell r="E1262" t="str">
            <v>SAN MARTÍN DE LOBA</v>
          </cell>
          <cell r="F1262" t="str">
            <v>EL JOBO</v>
          </cell>
          <cell r="G1262" t="str">
            <v>CENTRO POBLADO</v>
          </cell>
          <cell r="H1262">
            <v>-74.014343247200003</v>
          </cell>
          <cell r="I1262">
            <v>8.7664254360899996</v>
          </cell>
          <cell r="K1262" t="str">
            <v>MUNICIPIO</v>
          </cell>
        </row>
        <row r="1263">
          <cell r="B1263">
            <v>13667</v>
          </cell>
          <cell r="C1263" t="str">
            <v>13667016</v>
          </cell>
          <cell r="D1263" t="str">
            <v>BOLÍVAR</v>
          </cell>
          <cell r="E1263" t="str">
            <v>SAN MARTÍN DE LOBA</v>
          </cell>
          <cell r="F1263" t="str">
            <v>EL VARAL</v>
          </cell>
          <cell r="G1263" t="str">
            <v>CENTRO POBLADO</v>
          </cell>
          <cell r="H1263">
            <v>-73.952814735499999</v>
          </cell>
          <cell r="I1263">
            <v>8.8475626397999996</v>
          </cell>
          <cell r="K1263" t="str">
            <v>MUNICIPIO</v>
          </cell>
        </row>
        <row r="1264">
          <cell r="B1264">
            <v>13667</v>
          </cell>
          <cell r="C1264" t="str">
            <v>13667017</v>
          </cell>
          <cell r="D1264" t="str">
            <v>BOLÍVAR</v>
          </cell>
          <cell r="E1264" t="str">
            <v>SAN MARTÍN DE LOBA</v>
          </cell>
          <cell r="F1264" t="str">
            <v>LOS PUEBLOS</v>
          </cell>
          <cell r="G1264" t="str">
            <v>CENTRO POBLADO</v>
          </cell>
          <cell r="H1264">
            <v>-74.039951052199996</v>
          </cell>
          <cell r="I1264">
            <v>8.8086502923799994</v>
          </cell>
          <cell r="K1264" t="str">
            <v>MUNICIPIO</v>
          </cell>
        </row>
        <row r="1265">
          <cell r="B1265">
            <v>13670</v>
          </cell>
          <cell r="C1265" t="str">
            <v>13670000</v>
          </cell>
          <cell r="D1265" t="str">
            <v>BOLÍVAR</v>
          </cell>
          <cell r="E1265" t="str">
            <v>SAN PABLO</v>
          </cell>
          <cell r="F1265" t="str">
            <v>SAN PABLO</v>
          </cell>
          <cell r="G1265" t="str">
            <v>CABECERA MUNICIPAL</v>
          </cell>
          <cell r="H1265">
            <v>-73.924168553000001</v>
          </cell>
          <cell r="I1265">
            <v>7.4767206715199999</v>
          </cell>
          <cell r="K1265" t="str">
            <v>MUNICIPIO</v>
          </cell>
        </row>
        <row r="1266">
          <cell r="B1266">
            <v>13670</v>
          </cell>
          <cell r="C1266" t="str">
            <v>13670002</v>
          </cell>
          <cell r="D1266" t="str">
            <v>BOLÍVAR</v>
          </cell>
          <cell r="E1266" t="str">
            <v>SAN PABLO</v>
          </cell>
          <cell r="F1266" t="str">
            <v>CANALETAL</v>
          </cell>
          <cell r="G1266" t="str">
            <v>CENTRO POBLADO</v>
          </cell>
          <cell r="H1266">
            <v>-73.873722831099997</v>
          </cell>
          <cell r="I1266">
            <v>7.5490920240800001</v>
          </cell>
          <cell r="K1266" t="str">
            <v>MUNICIPIO</v>
          </cell>
        </row>
        <row r="1267">
          <cell r="B1267">
            <v>13670</v>
          </cell>
          <cell r="C1267" t="str">
            <v>13670003</v>
          </cell>
          <cell r="D1267" t="str">
            <v>BOLÍVAR</v>
          </cell>
          <cell r="E1267" t="str">
            <v>SAN PABLO</v>
          </cell>
          <cell r="F1267" t="str">
            <v>SANTO DOMINGO</v>
          </cell>
          <cell r="G1267" t="str">
            <v>CENTRO POBLADO</v>
          </cell>
          <cell r="H1267">
            <v>-73.937366111299994</v>
          </cell>
          <cell r="I1267">
            <v>7.6684244270499997</v>
          </cell>
          <cell r="K1267" t="str">
            <v>MUNICIPIO</v>
          </cell>
        </row>
        <row r="1268">
          <cell r="B1268">
            <v>13670</v>
          </cell>
          <cell r="C1268" t="str">
            <v>13670004</v>
          </cell>
          <cell r="D1268" t="str">
            <v>BOLÍVAR</v>
          </cell>
          <cell r="E1268" t="str">
            <v>SAN PABLO</v>
          </cell>
          <cell r="F1268" t="str">
            <v>EL CARMEN</v>
          </cell>
          <cell r="G1268" t="str">
            <v>CENTRO POBLADO</v>
          </cell>
          <cell r="H1268">
            <v>-73.863387743900006</v>
          </cell>
          <cell r="I1268">
            <v>7.6795429694299999</v>
          </cell>
          <cell r="K1268" t="str">
            <v>MUNICIPIO</v>
          </cell>
        </row>
        <row r="1269">
          <cell r="B1269">
            <v>13670</v>
          </cell>
          <cell r="C1269" t="str">
            <v>13670005</v>
          </cell>
          <cell r="D1269" t="str">
            <v>BOLÍVAR</v>
          </cell>
          <cell r="E1269" t="str">
            <v>SAN PABLO</v>
          </cell>
          <cell r="F1269" t="str">
            <v>EL SOCORRO</v>
          </cell>
          <cell r="G1269" t="str">
            <v>CENTRO POBLADO</v>
          </cell>
          <cell r="H1269">
            <v>-73.911956559999993</v>
          </cell>
          <cell r="I1269">
            <v>7.5701849265899996</v>
          </cell>
          <cell r="K1269" t="str">
            <v>MUNICIPIO</v>
          </cell>
        </row>
        <row r="1270">
          <cell r="B1270">
            <v>13670</v>
          </cell>
          <cell r="C1270" t="str">
            <v>13670007</v>
          </cell>
          <cell r="D1270" t="str">
            <v>BOLÍVAR</v>
          </cell>
          <cell r="E1270" t="str">
            <v>SAN PABLO</v>
          </cell>
          <cell r="F1270" t="str">
            <v>POZO AZUL</v>
          </cell>
          <cell r="G1270" t="str">
            <v>CENTRO POBLADO</v>
          </cell>
          <cell r="H1270">
            <v>-74.020832800099996</v>
          </cell>
          <cell r="I1270">
            <v>7.6781333225899999</v>
          </cell>
          <cell r="K1270" t="str">
            <v>MUNICIPIO</v>
          </cell>
        </row>
        <row r="1271">
          <cell r="B1271">
            <v>13670</v>
          </cell>
          <cell r="C1271" t="str">
            <v>13670009</v>
          </cell>
          <cell r="D1271" t="str">
            <v>BOLÍVAR</v>
          </cell>
          <cell r="E1271" t="str">
            <v>SAN PABLO</v>
          </cell>
          <cell r="F1271" t="str">
            <v>CAÑABRAVAL</v>
          </cell>
          <cell r="G1271" t="str">
            <v>CENTRO POBLADO</v>
          </cell>
          <cell r="H1271">
            <v>-74.016099937099995</v>
          </cell>
          <cell r="I1271">
            <v>7.6029495768600004</v>
          </cell>
          <cell r="K1271" t="str">
            <v>MUNICIPIO</v>
          </cell>
        </row>
        <row r="1272">
          <cell r="B1272">
            <v>13670</v>
          </cell>
          <cell r="C1272" t="str">
            <v>13670010</v>
          </cell>
          <cell r="D1272" t="str">
            <v>BOLÍVAR</v>
          </cell>
          <cell r="E1272" t="str">
            <v>SAN PABLO</v>
          </cell>
          <cell r="F1272" t="str">
            <v>AGUA SUCIA</v>
          </cell>
          <cell r="G1272" t="str">
            <v>CENTRO POBLADO</v>
          </cell>
          <cell r="H1272">
            <v>-74.072996013999997</v>
          </cell>
          <cell r="I1272">
            <v>7.5613066835599998</v>
          </cell>
          <cell r="K1272" t="str">
            <v>MUNICIPIO</v>
          </cell>
        </row>
        <row r="1273">
          <cell r="B1273">
            <v>13670</v>
          </cell>
          <cell r="C1273" t="str">
            <v>13670011</v>
          </cell>
          <cell r="D1273" t="str">
            <v>BOLÍVAR</v>
          </cell>
          <cell r="E1273" t="str">
            <v>SAN PABLO</v>
          </cell>
          <cell r="F1273" t="str">
            <v>CERRO AZUL</v>
          </cell>
          <cell r="G1273" t="str">
            <v>CENTRO POBLADO</v>
          </cell>
          <cell r="H1273">
            <v>-74.074868048100001</v>
          </cell>
          <cell r="I1273">
            <v>7.3989190685599997</v>
          </cell>
          <cell r="K1273" t="str">
            <v>MUNICIPIO</v>
          </cell>
        </row>
        <row r="1274">
          <cell r="B1274">
            <v>13670</v>
          </cell>
          <cell r="C1274" t="str">
            <v>13670012</v>
          </cell>
          <cell r="D1274" t="str">
            <v>BOLÍVAR</v>
          </cell>
          <cell r="E1274" t="str">
            <v>SAN PABLO</v>
          </cell>
          <cell r="F1274" t="str">
            <v>VALLECITO</v>
          </cell>
          <cell r="G1274" t="str">
            <v>CENTRO POBLADO</v>
          </cell>
          <cell r="H1274">
            <v>-74.131113326999994</v>
          </cell>
          <cell r="I1274">
            <v>7.5964649666800002</v>
          </cell>
          <cell r="K1274" t="str">
            <v>MUNICIPIO</v>
          </cell>
        </row>
        <row r="1275">
          <cell r="B1275">
            <v>13670</v>
          </cell>
          <cell r="C1275" t="str">
            <v>13670013</v>
          </cell>
          <cell r="D1275" t="str">
            <v>BOLÍVAR</v>
          </cell>
          <cell r="E1275" t="str">
            <v>SAN PABLO</v>
          </cell>
          <cell r="F1275" t="str">
            <v>VILLA NUEVA</v>
          </cell>
          <cell r="G1275" t="str">
            <v>CENTRO POBLADO</v>
          </cell>
          <cell r="H1275">
            <v>-74.071675369399998</v>
          </cell>
          <cell r="I1275">
            <v>7.4830621285100003</v>
          </cell>
          <cell r="K1275" t="str">
            <v>MUNICIPIO</v>
          </cell>
        </row>
        <row r="1276">
          <cell r="B1276">
            <v>13670</v>
          </cell>
          <cell r="C1276" t="str">
            <v>13670014</v>
          </cell>
          <cell r="D1276" t="str">
            <v>BOLÍVAR</v>
          </cell>
          <cell r="E1276" t="str">
            <v>SAN PABLO</v>
          </cell>
          <cell r="F1276" t="str">
            <v>LA VIRGENCITA</v>
          </cell>
          <cell r="G1276" t="str">
            <v>CENTRO POBLADO</v>
          </cell>
          <cell r="H1276">
            <v>-74.124914500700001</v>
          </cell>
          <cell r="I1276">
            <v>7.6425676537699996</v>
          </cell>
          <cell r="K1276" t="str">
            <v>MUNICIPIO</v>
          </cell>
        </row>
        <row r="1277">
          <cell r="B1277">
            <v>13670</v>
          </cell>
          <cell r="C1277" t="str">
            <v>13670017</v>
          </cell>
          <cell r="D1277" t="str">
            <v>BOLÍVAR</v>
          </cell>
          <cell r="E1277" t="str">
            <v>SAN PABLO</v>
          </cell>
          <cell r="F1277" t="str">
            <v>EL ROSARIO</v>
          </cell>
          <cell r="G1277" t="str">
            <v>CENTRO POBLADO</v>
          </cell>
          <cell r="H1277">
            <v>-73.876200756599999</v>
          </cell>
          <cell r="I1277">
            <v>7.6262291053900002</v>
          </cell>
          <cell r="K1277" t="str">
            <v>MUNICIPIO</v>
          </cell>
        </row>
        <row r="1278">
          <cell r="B1278">
            <v>13670</v>
          </cell>
          <cell r="C1278" t="str">
            <v>13670018</v>
          </cell>
          <cell r="D1278" t="str">
            <v>BOLÍVAR</v>
          </cell>
          <cell r="E1278" t="str">
            <v>SAN PABLO</v>
          </cell>
          <cell r="F1278" t="str">
            <v>LA FRÍA</v>
          </cell>
          <cell r="G1278" t="str">
            <v>CENTRO POBLADO</v>
          </cell>
          <cell r="H1278">
            <v>-74.1228420148</v>
          </cell>
          <cell r="I1278">
            <v>7.5391778897500004</v>
          </cell>
          <cell r="K1278" t="str">
            <v>MUNICIPIO</v>
          </cell>
        </row>
        <row r="1279">
          <cell r="B1279">
            <v>13670</v>
          </cell>
          <cell r="C1279" t="str">
            <v>13670019</v>
          </cell>
          <cell r="D1279" t="str">
            <v>BOLÍVAR</v>
          </cell>
          <cell r="E1279" t="str">
            <v>SAN PABLO</v>
          </cell>
          <cell r="F1279" t="str">
            <v>LA UNIÓN</v>
          </cell>
          <cell r="G1279" t="str">
            <v>CENTRO POBLADO</v>
          </cell>
          <cell r="H1279">
            <v>-74.130566961900001</v>
          </cell>
          <cell r="I1279">
            <v>7.5539281238799996</v>
          </cell>
          <cell r="K1279" t="str">
            <v>MUNICIPIO</v>
          </cell>
        </row>
        <row r="1280">
          <cell r="B1280">
            <v>13670</v>
          </cell>
          <cell r="C1280" t="str">
            <v>13670020</v>
          </cell>
          <cell r="D1280" t="str">
            <v>BOLÍVAR</v>
          </cell>
          <cell r="E1280" t="str">
            <v>SAN PABLO</v>
          </cell>
          <cell r="F1280" t="str">
            <v>LOS CAGUISES</v>
          </cell>
          <cell r="G1280" t="str">
            <v>CENTRO POBLADO</v>
          </cell>
          <cell r="H1280">
            <v>-73.936596735899997</v>
          </cell>
          <cell r="I1280">
            <v>7.5160382858399997</v>
          </cell>
          <cell r="K1280" t="str">
            <v>MUNICIPIO</v>
          </cell>
        </row>
        <row r="1281">
          <cell r="B1281">
            <v>13670</v>
          </cell>
          <cell r="C1281" t="str">
            <v>13670022</v>
          </cell>
          <cell r="D1281" t="str">
            <v>BOLÍVAR</v>
          </cell>
          <cell r="E1281" t="str">
            <v>SAN PABLO</v>
          </cell>
          <cell r="F1281" t="str">
            <v>LA YE</v>
          </cell>
          <cell r="G1281" t="str">
            <v>CENTRO POBLADO</v>
          </cell>
          <cell r="H1281">
            <v>-74.010322536700002</v>
          </cell>
          <cell r="I1281">
            <v>7.5850762751499996</v>
          </cell>
          <cell r="K1281" t="str">
            <v>MUNICIPIO</v>
          </cell>
        </row>
        <row r="1282">
          <cell r="B1282">
            <v>13673</v>
          </cell>
          <cell r="C1282" t="str">
            <v>13673000</v>
          </cell>
          <cell r="D1282" t="str">
            <v>BOLÍVAR</v>
          </cell>
          <cell r="E1282" t="str">
            <v>SANTA CATALINA</v>
          </cell>
          <cell r="F1282" t="str">
            <v>SANTA CATALINA</v>
          </cell>
          <cell r="G1282" t="str">
            <v>CABECERA MUNICIPAL</v>
          </cell>
          <cell r="H1282">
            <v>-75.287764106200001</v>
          </cell>
          <cell r="I1282">
            <v>10.6050560511</v>
          </cell>
          <cell r="K1282" t="str">
            <v>MUNICIPIO</v>
          </cell>
        </row>
        <row r="1283">
          <cell r="B1283">
            <v>13673</v>
          </cell>
          <cell r="C1283" t="str">
            <v>13673003</v>
          </cell>
          <cell r="D1283" t="str">
            <v>BOLÍVAR</v>
          </cell>
          <cell r="E1283" t="str">
            <v>SANTA CATALINA</v>
          </cell>
          <cell r="F1283" t="str">
            <v>GALERAZAMBA</v>
          </cell>
          <cell r="G1283" t="str">
            <v>CENTRO POBLADO</v>
          </cell>
          <cell r="H1283">
            <v>-75.260609689500001</v>
          </cell>
          <cell r="I1283">
            <v>10.7895485973</v>
          </cell>
          <cell r="K1283" t="str">
            <v>MUNICIPIO</v>
          </cell>
        </row>
        <row r="1284">
          <cell r="B1284">
            <v>13673</v>
          </cell>
          <cell r="C1284" t="str">
            <v>13673005</v>
          </cell>
          <cell r="D1284" t="str">
            <v>BOLÍVAR</v>
          </cell>
          <cell r="E1284" t="str">
            <v>SANTA CATALINA</v>
          </cell>
          <cell r="F1284" t="str">
            <v>LOMA DE ARENA</v>
          </cell>
          <cell r="G1284" t="str">
            <v>CENTRO POBLADO</v>
          </cell>
          <cell r="H1284">
            <v>-75.264143246299994</v>
          </cell>
          <cell r="I1284">
            <v>10.734501595799999</v>
          </cell>
          <cell r="K1284" t="str">
            <v>MUNICIPIO</v>
          </cell>
        </row>
        <row r="1285">
          <cell r="B1285">
            <v>13673</v>
          </cell>
          <cell r="C1285" t="str">
            <v>13673006</v>
          </cell>
          <cell r="D1285" t="str">
            <v>BOLÍVAR</v>
          </cell>
          <cell r="E1285" t="str">
            <v>SANTA CATALINA</v>
          </cell>
          <cell r="F1285" t="str">
            <v>PUEBLO NUEVO</v>
          </cell>
          <cell r="G1285" t="str">
            <v>CENTRO POBLADO</v>
          </cell>
          <cell r="H1285">
            <v>-75.262722504500005</v>
          </cell>
          <cell r="I1285">
            <v>10.742645849900001</v>
          </cell>
          <cell r="K1285" t="str">
            <v>MUNICIPIO</v>
          </cell>
        </row>
        <row r="1286">
          <cell r="B1286">
            <v>13673</v>
          </cell>
          <cell r="C1286" t="str">
            <v>13673007</v>
          </cell>
          <cell r="D1286" t="str">
            <v>BOLÍVAR</v>
          </cell>
          <cell r="E1286" t="str">
            <v>SANTA CATALINA</v>
          </cell>
          <cell r="F1286" t="str">
            <v>COLORADO</v>
          </cell>
          <cell r="G1286" t="str">
            <v>CENTRO POBLADO</v>
          </cell>
          <cell r="H1286">
            <v>-75.266629392400006</v>
          </cell>
          <cell r="I1286">
            <v>10.666183248499999</v>
          </cell>
          <cell r="K1286" t="str">
            <v>MUNICIPIO</v>
          </cell>
        </row>
        <row r="1287">
          <cell r="B1287">
            <v>13673</v>
          </cell>
          <cell r="C1287" t="str">
            <v>13673009</v>
          </cell>
          <cell r="D1287" t="str">
            <v>BOLÍVAR</v>
          </cell>
          <cell r="E1287" t="str">
            <v>SANTA CATALINA</v>
          </cell>
          <cell r="F1287" t="str">
            <v>EL HOBO</v>
          </cell>
          <cell r="G1287" t="str">
            <v>CENTRO POBLADO</v>
          </cell>
          <cell r="H1287">
            <v>-75.280746097399998</v>
          </cell>
          <cell r="I1287">
            <v>10.650122057300001</v>
          </cell>
          <cell r="K1287" t="str">
            <v>MUNICIPIO</v>
          </cell>
        </row>
        <row r="1288">
          <cell r="B1288">
            <v>13673</v>
          </cell>
          <cell r="C1288" t="str">
            <v>13673010</v>
          </cell>
          <cell r="D1288" t="str">
            <v>BOLÍVAR</v>
          </cell>
          <cell r="E1288" t="str">
            <v>SANTA CATALINA</v>
          </cell>
          <cell r="F1288" t="str">
            <v>PALMARITO</v>
          </cell>
          <cell r="G1288" t="str">
            <v>CENTRO POBLADO</v>
          </cell>
          <cell r="H1288">
            <v>-75.293147653899993</v>
          </cell>
          <cell r="I1288">
            <v>10.7017340263</v>
          </cell>
          <cell r="K1288" t="str">
            <v>MUNICIPIO</v>
          </cell>
        </row>
        <row r="1289">
          <cell r="B1289">
            <v>13683</v>
          </cell>
          <cell r="C1289" t="str">
            <v>13683000</v>
          </cell>
          <cell r="D1289" t="str">
            <v>BOLÍVAR</v>
          </cell>
          <cell r="E1289" t="str">
            <v>SANTA ROSA</v>
          </cell>
          <cell r="F1289" t="str">
            <v>SANTA ROSA DE LIMA</v>
          </cell>
          <cell r="G1289" t="str">
            <v>CABECERA MUNICIPAL</v>
          </cell>
          <cell r="H1289">
            <v>-75.369831664000003</v>
          </cell>
          <cell r="I1289">
            <v>10.444396080500001</v>
          </cell>
          <cell r="K1289" t="str">
            <v>MUNICIPIO</v>
          </cell>
        </row>
        <row r="1290">
          <cell r="B1290">
            <v>13688</v>
          </cell>
          <cell r="C1290" t="str">
            <v>13688000</v>
          </cell>
          <cell r="D1290" t="str">
            <v>BOLÍVAR</v>
          </cell>
          <cell r="E1290" t="str">
            <v>SANTA ROSA DEL SUR</v>
          </cell>
          <cell r="F1290" t="str">
            <v>SANTA ROSA DEL SUR</v>
          </cell>
          <cell r="G1290" t="str">
            <v>CABECERA MUNICIPAL</v>
          </cell>
          <cell r="H1290">
            <v>-74.052840007200004</v>
          </cell>
          <cell r="I1290">
            <v>7.9628548305900004</v>
          </cell>
          <cell r="K1290" t="str">
            <v>MUNICIPIO</v>
          </cell>
        </row>
        <row r="1291">
          <cell r="B1291">
            <v>13688</v>
          </cell>
          <cell r="C1291" t="str">
            <v>13688002</v>
          </cell>
          <cell r="D1291" t="str">
            <v>BOLÍVAR</v>
          </cell>
          <cell r="E1291" t="str">
            <v>SANTA ROSA DEL SUR</v>
          </cell>
          <cell r="F1291" t="str">
            <v>BUENAVISTA</v>
          </cell>
          <cell r="G1291" t="str">
            <v>CENTRO POBLADO</v>
          </cell>
          <cell r="H1291">
            <v>-74.188074487799994</v>
          </cell>
          <cell r="I1291">
            <v>7.7947449517200003</v>
          </cell>
          <cell r="K1291" t="str">
            <v>MUNICIPIO</v>
          </cell>
        </row>
        <row r="1292">
          <cell r="B1292">
            <v>13688</v>
          </cell>
          <cell r="C1292" t="str">
            <v>13688005</v>
          </cell>
          <cell r="D1292" t="str">
            <v>BOLÍVAR</v>
          </cell>
          <cell r="E1292" t="str">
            <v>SANTA ROSA DEL SUR</v>
          </cell>
          <cell r="F1292" t="str">
            <v>FÁTIMA</v>
          </cell>
          <cell r="G1292" t="str">
            <v>CENTRO POBLADO</v>
          </cell>
          <cell r="H1292">
            <v>-74.171305345899995</v>
          </cell>
          <cell r="I1292">
            <v>7.9839548935</v>
          </cell>
          <cell r="K1292" t="str">
            <v>MUNICIPIO</v>
          </cell>
        </row>
        <row r="1293">
          <cell r="B1293">
            <v>13688</v>
          </cell>
          <cell r="C1293" t="str">
            <v>13688007</v>
          </cell>
          <cell r="D1293" t="str">
            <v>BOLÍVAR</v>
          </cell>
          <cell r="E1293" t="str">
            <v>SANTA ROSA DEL SUR</v>
          </cell>
          <cell r="F1293" t="str">
            <v>CANELOS</v>
          </cell>
          <cell r="G1293" t="str">
            <v>CENTRO POBLADO</v>
          </cell>
          <cell r="H1293">
            <v>-74.238982291300005</v>
          </cell>
          <cell r="I1293">
            <v>7.8815803876199997</v>
          </cell>
          <cell r="K1293" t="str">
            <v>MUNICIPIO</v>
          </cell>
        </row>
        <row r="1294">
          <cell r="B1294">
            <v>13688</v>
          </cell>
          <cell r="C1294" t="str">
            <v>13688009</v>
          </cell>
          <cell r="D1294" t="str">
            <v>BOLÍVAR</v>
          </cell>
          <cell r="E1294" t="str">
            <v>SANTA ROSA DEL SUR</v>
          </cell>
          <cell r="F1294" t="str">
            <v>SAN JOSÉ</v>
          </cell>
          <cell r="G1294" t="str">
            <v>CENTRO POBLADO</v>
          </cell>
          <cell r="H1294">
            <v>-74.134540739599998</v>
          </cell>
          <cell r="I1294">
            <v>8.0129479732700002</v>
          </cell>
          <cell r="K1294" t="str">
            <v>MUNICIPIO</v>
          </cell>
        </row>
        <row r="1295">
          <cell r="B1295">
            <v>13688</v>
          </cell>
          <cell r="C1295" t="str">
            <v>13688011</v>
          </cell>
          <cell r="D1295" t="str">
            <v>BOLÍVAR</v>
          </cell>
          <cell r="E1295" t="str">
            <v>SANTA ROSA DEL SUR</v>
          </cell>
          <cell r="F1295" t="str">
            <v>SAN LUCAS</v>
          </cell>
          <cell r="G1295" t="str">
            <v>CENTRO POBLADO</v>
          </cell>
          <cell r="H1295">
            <v>-74.151850892100001</v>
          </cell>
          <cell r="I1295">
            <v>8.0611399806299993</v>
          </cell>
          <cell r="K1295" t="str">
            <v>MUNICIPIO</v>
          </cell>
        </row>
        <row r="1296">
          <cell r="B1296">
            <v>13688</v>
          </cell>
          <cell r="C1296" t="str">
            <v>13688013</v>
          </cell>
          <cell r="D1296" t="str">
            <v>BOLÍVAR</v>
          </cell>
          <cell r="E1296" t="str">
            <v>SANTA ROSA DEL SUR</v>
          </cell>
          <cell r="F1296" t="str">
            <v>VILLA FLOR</v>
          </cell>
          <cell r="G1296" t="str">
            <v>CENTRO POBLADO</v>
          </cell>
          <cell r="H1296">
            <v>-74.228607409999995</v>
          </cell>
          <cell r="I1296">
            <v>7.94001490596</v>
          </cell>
          <cell r="K1296" t="str">
            <v>MUNICIPIO</v>
          </cell>
        </row>
        <row r="1297">
          <cell r="B1297">
            <v>13688</v>
          </cell>
          <cell r="C1297" t="str">
            <v>13688015</v>
          </cell>
          <cell r="D1297" t="str">
            <v>BOLÍVAR</v>
          </cell>
          <cell r="E1297" t="str">
            <v>SANTA ROSA DEL SUR</v>
          </cell>
          <cell r="F1297" t="str">
            <v>SAN FRANCISCO</v>
          </cell>
          <cell r="G1297" t="str">
            <v>CENTRO POBLADO</v>
          </cell>
          <cell r="H1297">
            <v>-74.079187552199997</v>
          </cell>
          <cell r="I1297">
            <v>8.0382060615600004</v>
          </cell>
          <cell r="K1297" t="str">
            <v>MUNICIPIO</v>
          </cell>
        </row>
        <row r="1298">
          <cell r="B1298">
            <v>13688</v>
          </cell>
          <cell r="C1298" t="str">
            <v>13688016</v>
          </cell>
          <cell r="D1298" t="str">
            <v>BOLÍVAR</v>
          </cell>
          <cell r="E1298" t="str">
            <v>SANTA ROSA DEL SUR</v>
          </cell>
          <cell r="F1298" t="str">
            <v>SAN ISIDRO</v>
          </cell>
          <cell r="G1298" t="str">
            <v>CENTRO POBLADO</v>
          </cell>
          <cell r="H1298">
            <v>-74.077071863800001</v>
          </cell>
          <cell r="I1298">
            <v>8.1142723488899993</v>
          </cell>
          <cell r="K1298" t="str">
            <v>MUNICIPIO</v>
          </cell>
        </row>
        <row r="1299">
          <cell r="B1299">
            <v>13688</v>
          </cell>
          <cell r="C1299" t="str">
            <v>13688019</v>
          </cell>
          <cell r="D1299" t="str">
            <v>BOLÍVAR</v>
          </cell>
          <cell r="E1299" t="str">
            <v>SANTA ROSA DEL SUR</v>
          </cell>
          <cell r="F1299" t="str">
            <v>SANTA ISABEL</v>
          </cell>
          <cell r="G1299" t="str">
            <v>CENTRO POBLADO</v>
          </cell>
          <cell r="H1299">
            <v>-74.262728425899994</v>
          </cell>
          <cell r="I1299">
            <v>7.77251917232</v>
          </cell>
          <cell r="K1299" t="str">
            <v>MUNICIPIO</v>
          </cell>
        </row>
        <row r="1300">
          <cell r="B1300">
            <v>13688</v>
          </cell>
          <cell r="C1300" t="str">
            <v>13688020</v>
          </cell>
          <cell r="D1300" t="str">
            <v>BOLÍVAR</v>
          </cell>
          <cell r="E1300" t="str">
            <v>SANTA ROSA DEL SUR</v>
          </cell>
          <cell r="F1300" t="str">
            <v>SAN BENITO</v>
          </cell>
          <cell r="G1300" t="str">
            <v>CENTRO POBLADO</v>
          </cell>
          <cell r="H1300">
            <v>-74.084310884600001</v>
          </cell>
          <cell r="I1300">
            <v>7.9440804351600001</v>
          </cell>
          <cell r="K1300" t="str">
            <v>MUNICIPIO</v>
          </cell>
        </row>
        <row r="1301">
          <cell r="B1301">
            <v>13688</v>
          </cell>
          <cell r="C1301" t="str">
            <v>13688021</v>
          </cell>
          <cell r="D1301" t="str">
            <v>BOLÍVAR</v>
          </cell>
          <cell r="E1301" t="str">
            <v>SANTA ROSA DEL SUR</v>
          </cell>
          <cell r="F1301" t="str">
            <v>SANTA LUCIA</v>
          </cell>
          <cell r="G1301" t="str">
            <v>CENTRO POBLADO</v>
          </cell>
          <cell r="H1301">
            <v>-74.077497872600006</v>
          </cell>
          <cell r="I1301">
            <v>7.84369379433</v>
          </cell>
          <cell r="K1301" t="str">
            <v>MUNICIPIO</v>
          </cell>
        </row>
        <row r="1302">
          <cell r="B1302">
            <v>13744</v>
          </cell>
          <cell r="C1302" t="str">
            <v>13744000</v>
          </cell>
          <cell r="D1302" t="str">
            <v>BOLÍVAR</v>
          </cell>
          <cell r="E1302" t="str">
            <v>SIMITÍ</v>
          </cell>
          <cell r="F1302" t="str">
            <v>SIMITÍ</v>
          </cell>
          <cell r="G1302" t="str">
            <v>CABECERA MUNICIPAL</v>
          </cell>
          <cell r="H1302">
            <v>-73.947311956600004</v>
          </cell>
          <cell r="I1302">
            <v>7.9541763755400003</v>
          </cell>
          <cell r="K1302" t="str">
            <v>MUNICIPIO</v>
          </cell>
        </row>
        <row r="1303">
          <cell r="B1303">
            <v>13744</v>
          </cell>
          <cell r="C1303" t="str">
            <v>13744001</v>
          </cell>
          <cell r="D1303" t="str">
            <v>BOLÍVAR</v>
          </cell>
          <cell r="E1303" t="str">
            <v>SIMITÍ</v>
          </cell>
          <cell r="F1303" t="str">
            <v>CAMPO PALLARES</v>
          </cell>
          <cell r="G1303" t="str">
            <v>CENTRO POBLADO</v>
          </cell>
          <cell r="H1303">
            <v>-73.871481672000002</v>
          </cell>
          <cell r="I1303">
            <v>8.0384023673799998</v>
          </cell>
          <cell r="K1303" t="str">
            <v>MUNICIPIO</v>
          </cell>
        </row>
        <row r="1304">
          <cell r="B1304">
            <v>13744</v>
          </cell>
          <cell r="C1304" t="str">
            <v>13744006</v>
          </cell>
          <cell r="D1304" t="str">
            <v>BOLÍVAR</v>
          </cell>
          <cell r="E1304" t="str">
            <v>SIMITÍ</v>
          </cell>
          <cell r="F1304" t="str">
            <v>VERACRUZ</v>
          </cell>
          <cell r="G1304" t="str">
            <v>CENTRO POBLADO</v>
          </cell>
          <cell r="H1304">
            <v>-73.900055095799999</v>
          </cell>
          <cell r="I1304">
            <v>7.9768764726699999</v>
          </cell>
          <cell r="K1304" t="str">
            <v>MUNICIPIO</v>
          </cell>
        </row>
        <row r="1305">
          <cell r="B1305">
            <v>13744</v>
          </cell>
          <cell r="C1305" t="str">
            <v>13744007</v>
          </cell>
          <cell r="D1305" t="str">
            <v>BOLÍVAR</v>
          </cell>
          <cell r="E1305" t="str">
            <v>SIMITÍ</v>
          </cell>
          <cell r="F1305" t="str">
            <v>SAN BLAS</v>
          </cell>
          <cell r="G1305" t="str">
            <v>CENTRO POBLADO</v>
          </cell>
          <cell r="H1305">
            <v>-74.014722006599996</v>
          </cell>
          <cell r="I1305">
            <v>7.8450009076700002</v>
          </cell>
          <cell r="K1305" t="str">
            <v>MUNICIPIO</v>
          </cell>
        </row>
        <row r="1306">
          <cell r="B1306">
            <v>13744</v>
          </cell>
          <cell r="C1306" t="str">
            <v>13744008</v>
          </cell>
          <cell r="D1306" t="str">
            <v>BOLÍVAR</v>
          </cell>
          <cell r="E1306" t="str">
            <v>SIMITÍ</v>
          </cell>
          <cell r="F1306" t="str">
            <v>SAN LUIS</v>
          </cell>
          <cell r="G1306" t="str">
            <v>CENTRO POBLADO</v>
          </cell>
          <cell r="H1306">
            <v>-73.900515615200007</v>
          </cell>
          <cell r="I1306">
            <v>7.8325301644399996</v>
          </cell>
          <cell r="K1306" t="str">
            <v>MUNICIPIO</v>
          </cell>
        </row>
        <row r="1307">
          <cell r="B1307">
            <v>13744</v>
          </cell>
          <cell r="C1307" t="str">
            <v>13744010</v>
          </cell>
          <cell r="D1307" t="str">
            <v>BOLÍVAR</v>
          </cell>
          <cell r="E1307" t="str">
            <v>SIMITÍ</v>
          </cell>
          <cell r="F1307" t="str">
            <v>LAS BRISAS</v>
          </cell>
          <cell r="G1307" t="str">
            <v>CENTRO POBLADO</v>
          </cell>
          <cell r="H1307">
            <v>-74.031808298100003</v>
          </cell>
          <cell r="I1307">
            <v>8.1082791255799993</v>
          </cell>
          <cell r="K1307" t="str">
            <v>MUNICIPIO</v>
          </cell>
        </row>
        <row r="1308">
          <cell r="B1308">
            <v>13744</v>
          </cell>
          <cell r="C1308" t="str">
            <v>13744011</v>
          </cell>
          <cell r="D1308" t="str">
            <v>BOLÍVAR</v>
          </cell>
          <cell r="E1308" t="str">
            <v>SIMITÍ</v>
          </cell>
          <cell r="F1308" t="str">
            <v>MONTERREY</v>
          </cell>
          <cell r="G1308" t="str">
            <v>CENTRO POBLADO</v>
          </cell>
          <cell r="H1308">
            <v>-74.007746488899997</v>
          </cell>
          <cell r="I1308">
            <v>7.7400738875000004</v>
          </cell>
          <cell r="K1308" t="str">
            <v>MUNICIPIO</v>
          </cell>
        </row>
        <row r="1309">
          <cell r="B1309">
            <v>13744</v>
          </cell>
          <cell r="C1309" t="str">
            <v>13744013</v>
          </cell>
          <cell r="D1309" t="str">
            <v>BOLÍVAR</v>
          </cell>
          <cell r="E1309" t="str">
            <v>SIMITÍ</v>
          </cell>
          <cell r="F1309" t="str">
            <v>ANIMAS ALTAS</v>
          </cell>
          <cell r="G1309" t="str">
            <v>CENTRO POBLADO</v>
          </cell>
          <cell r="H1309">
            <v>-73.955060063900007</v>
          </cell>
          <cell r="I1309">
            <v>7.7314759784299998</v>
          </cell>
          <cell r="K1309" t="str">
            <v>MUNICIPIO</v>
          </cell>
        </row>
        <row r="1310">
          <cell r="B1310">
            <v>13744</v>
          </cell>
          <cell r="C1310" t="str">
            <v>13744014</v>
          </cell>
          <cell r="D1310" t="str">
            <v>BOLÍVAR</v>
          </cell>
          <cell r="E1310" t="str">
            <v>SIMITÍ</v>
          </cell>
          <cell r="F1310" t="str">
            <v>ANIMAS BAJAS</v>
          </cell>
          <cell r="G1310" t="str">
            <v>CENTRO POBLADO</v>
          </cell>
          <cell r="H1310">
            <v>-73.9251311883</v>
          </cell>
          <cell r="I1310">
            <v>7.7640903232099996</v>
          </cell>
          <cell r="K1310" t="str">
            <v>MUNICIPIO</v>
          </cell>
        </row>
        <row r="1311">
          <cell r="B1311">
            <v>13744</v>
          </cell>
          <cell r="C1311" t="str">
            <v>13744015</v>
          </cell>
          <cell r="D1311" t="str">
            <v>BOLÍVAR</v>
          </cell>
          <cell r="E1311" t="str">
            <v>SIMITÍ</v>
          </cell>
          <cell r="F1311" t="str">
            <v>DIAMANTE</v>
          </cell>
          <cell r="G1311" t="str">
            <v>CENTRO POBLADO</v>
          </cell>
          <cell r="H1311">
            <v>-74.153288664300007</v>
          </cell>
          <cell r="I1311">
            <v>7.5743178105200002</v>
          </cell>
          <cell r="K1311" t="str">
            <v>MUNICIPIO</v>
          </cell>
        </row>
        <row r="1312">
          <cell r="B1312">
            <v>13744</v>
          </cell>
          <cell r="C1312" t="str">
            <v>13744016</v>
          </cell>
          <cell r="D1312" t="str">
            <v>BOLÍVAR</v>
          </cell>
          <cell r="E1312" t="str">
            <v>SIMITÍ</v>
          </cell>
          <cell r="F1312" t="str">
            <v>GARZAL</v>
          </cell>
          <cell r="G1312" t="str">
            <v>CENTRO POBLADO</v>
          </cell>
          <cell r="H1312">
            <v>-73.854543232699996</v>
          </cell>
          <cell r="I1312">
            <v>7.9044547643799996</v>
          </cell>
          <cell r="K1312" t="str">
            <v>MUNICIPIO</v>
          </cell>
        </row>
        <row r="1313">
          <cell r="B1313">
            <v>13744</v>
          </cell>
          <cell r="C1313" t="str">
            <v>13744017</v>
          </cell>
          <cell r="D1313" t="str">
            <v>BOLÍVAR</v>
          </cell>
          <cell r="E1313" t="str">
            <v>SIMITÍ</v>
          </cell>
          <cell r="F1313" t="str">
            <v>PARAÍSO</v>
          </cell>
          <cell r="G1313" t="str">
            <v>CENTRO POBLADO</v>
          </cell>
          <cell r="H1313">
            <v>-74.161540419900007</v>
          </cell>
          <cell r="I1313">
            <v>7.6657078854099998</v>
          </cell>
          <cell r="K1313" t="str">
            <v>MUNICIPIO</v>
          </cell>
        </row>
        <row r="1314">
          <cell r="B1314">
            <v>13744</v>
          </cell>
          <cell r="C1314" t="str">
            <v>13744019</v>
          </cell>
          <cell r="D1314" t="str">
            <v>BOLÍVAR</v>
          </cell>
          <cell r="E1314" t="str">
            <v>SIMITÍ</v>
          </cell>
          <cell r="F1314" t="str">
            <v>SAN JOAQUÍN</v>
          </cell>
          <cell r="G1314" t="str">
            <v>CENTRO POBLADO</v>
          </cell>
          <cell r="H1314">
            <v>-74.106252256999994</v>
          </cell>
          <cell r="I1314">
            <v>7.7961697566300003</v>
          </cell>
          <cell r="K1314" t="str">
            <v>MUNICIPIO</v>
          </cell>
        </row>
        <row r="1315">
          <cell r="B1315">
            <v>13744</v>
          </cell>
          <cell r="C1315" t="str">
            <v>13744021</v>
          </cell>
          <cell r="D1315" t="str">
            <v>BOLÍVAR</v>
          </cell>
          <cell r="E1315" t="str">
            <v>SIMITÍ</v>
          </cell>
          <cell r="F1315" t="str">
            <v>LAS ACEITUNAS</v>
          </cell>
          <cell r="G1315" t="str">
            <v>CENTRO POBLADO</v>
          </cell>
          <cell r="H1315">
            <v>-73.930794524899994</v>
          </cell>
          <cell r="I1315">
            <v>7.8706941661999998</v>
          </cell>
          <cell r="K1315" t="str">
            <v>MUNICIPIO</v>
          </cell>
        </row>
        <row r="1316">
          <cell r="B1316">
            <v>13744</v>
          </cell>
          <cell r="C1316" t="str">
            <v>13744022</v>
          </cell>
          <cell r="D1316" t="str">
            <v>BOLÍVAR</v>
          </cell>
          <cell r="E1316" t="str">
            <v>SIMITÍ</v>
          </cell>
          <cell r="F1316" t="str">
            <v>EL PIÑAL</v>
          </cell>
          <cell r="G1316" t="str">
            <v>CENTRO POBLADO</v>
          </cell>
          <cell r="H1316">
            <v>-73.889401484000004</v>
          </cell>
          <cell r="I1316">
            <v>7.7949514621400002</v>
          </cell>
          <cell r="K1316" t="str">
            <v>MUNICIPIO</v>
          </cell>
        </row>
        <row r="1317">
          <cell r="B1317">
            <v>13744</v>
          </cell>
          <cell r="C1317" t="str">
            <v>13744023</v>
          </cell>
          <cell r="D1317" t="str">
            <v>BOLÍVAR</v>
          </cell>
          <cell r="E1317" t="str">
            <v>SIMITÍ</v>
          </cell>
          <cell r="F1317" t="str">
            <v>LAS PALMERAS</v>
          </cell>
          <cell r="G1317" t="str">
            <v>CENTRO POBLADO</v>
          </cell>
          <cell r="H1317">
            <v>-73.956145640900004</v>
          </cell>
          <cell r="I1317">
            <v>7.7545981346000001</v>
          </cell>
          <cell r="K1317" t="str">
            <v>MUNICIPIO</v>
          </cell>
        </row>
        <row r="1318">
          <cell r="B1318">
            <v>13744</v>
          </cell>
          <cell r="C1318" t="str">
            <v>13744024</v>
          </cell>
          <cell r="D1318" t="str">
            <v>BOLÍVAR</v>
          </cell>
          <cell r="E1318" t="str">
            <v>SIMITÍ</v>
          </cell>
          <cell r="F1318" t="str">
            <v>PATA PELA</v>
          </cell>
          <cell r="G1318" t="str">
            <v>CENTRO POBLADO</v>
          </cell>
          <cell r="H1318">
            <v>-73.955914474699995</v>
          </cell>
          <cell r="I1318">
            <v>7.7414889851300002</v>
          </cell>
          <cell r="K1318" t="str">
            <v>MUNICIPIO</v>
          </cell>
        </row>
        <row r="1319">
          <cell r="B1319">
            <v>13744</v>
          </cell>
          <cell r="C1319" t="str">
            <v>13744025</v>
          </cell>
          <cell r="D1319" t="str">
            <v>BOLÍVAR</v>
          </cell>
          <cell r="E1319" t="str">
            <v>SIMITÍ</v>
          </cell>
          <cell r="F1319" t="str">
            <v>SABANA DE SAN LUIS</v>
          </cell>
          <cell r="G1319" t="str">
            <v>CENTRO POBLADO</v>
          </cell>
          <cell r="H1319">
            <v>-73.933697717300007</v>
          </cell>
          <cell r="I1319">
            <v>7.8126400817699997</v>
          </cell>
          <cell r="K1319" t="str">
            <v>MUNICIPIO</v>
          </cell>
        </row>
        <row r="1320">
          <cell r="B1320">
            <v>13760</v>
          </cell>
          <cell r="C1320" t="str">
            <v>13760000</v>
          </cell>
          <cell r="D1320" t="str">
            <v>BOLÍVAR</v>
          </cell>
          <cell r="E1320" t="str">
            <v>SOPLAVIENTO</v>
          </cell>
          <cell r="F1320" t="str">
            <v>SOPLAVIENTO</v>
          </cell>
          <cell r="G1320" t="str">
            <v>CABECERA MUNICIPAL</v>
          </cell>
          <cell r="H1320">
            <v>-75.136425506999998</v>
          </cell>
          <cell r="I1320">
            <v>10.3884574255</v>
          </cell>
          <cell r="K1320" t="str">
            <v>MUNICIPIO</v>
          </cell>
        </row>
        <row r="1321">
          <cell r="B1321">
            <v>13780</v>
          </cell>
          <cell r="C1321" t="str">
            <v>13780000</v>
          </cell>
          <cell r="D1321" t="str">
            <v>BOLÍVAR</v>
          </cell>
          <cell r="E1321" t="str">
            <v>TALAIGUA NUEVO</v>
          </cell>
          <cell r="F1321" t="str">
            <v>TALAIGUA NUEVO</v>
          </cell>
          <cell r="G1321" t="str">
            <v>CABECERA MUNICIPAL</v>
          </cell>
          <cell r="H1321">
            <v>-74.567628061299999</v>
          </cell>
          <cell r="I1321">
            <v>9.3048893292799999</v>
          </cell>
          <cell r="K1321" t="str">
            <v>MUNICIPIO</v>
          </cell>
        </row>
        <row r="1322">
          <cell r="B1322">
            <v>13780</v>
          </cell>
          <cell r="C1322" t="str">
            <v>13780005</v>
          </cell>
          <cell r="D1322" t="str">
            <v>BOLÍVAR</v>
          </cell>
          <cell r="E1322" t="str">
            <v>TALAIGUA NUEVO</v>
          </cell>
          <cell r="F1322" t="str">
            <v>CAÑOHONDO</v>
          </cell>
          <cell r="G1322" t="str">
            <v>CENTRO POBLADO</v>
          </cell>
          <cell r="H1322">
            <v>-74.601565422999997</v>
          </cell>
          <cell r="I1322">
            <v>9.2658734456000005</v>
          </cell>
          <cell r="K1322" t="str">
            <v>MUNICIPIO</v>
          </cell>
        </row>
        <row r="1323">
          <cell r="B1323">
            <v>13780</v>
          </cell>
          <cell r="C1323" t="str">
            <v>13780009</v>
          </cell>
          <cell r="D1323" t="str">
            <v>BOLÍVAR</v>
          </cell>
          <cell r="E1323" t="str">
            <v>TALAIGUA NUEVO</v>
          </cell>
          <cell r="F1323" t="str">
            <v>PORVENIR</v>
          </cell>
          <cell r="G1323" t="str">
            <v>CENTRO POBLADO</v>
          </cell>
          <cell r="H1323">
            <v>-74.659506141600005</v>
          </cell>
          <cell r="I1323">
            <v>9.3840989072400003</v>
          </cell>
          <cell r="K1323" t="str">
            <v>MUNICIPIO</v>
          </cell>
        </row>
        <row r="1324">
          <cell r="B1324">
            <v>13780</v>
          </cell>
          <cell r="C1324" t="str">
            <v>13780011</v>
          </cell>
          <cell r="D1324" t="str">
            <v>BOLÍVAR</v>
          </cell>
          <cell r="E1324" t="str">
            <v>TALAIGUA NUEVO</v>
          </cell>
          <cell r="F1324" t="str">
            <v>VESUBIO</v>
          </cell>
          <cell r="G1324" t="str">
            <v>CENTRO POBLADO</v>
          </cell>
          <cell r="H1324">
            <v>-74.542783699799998</v>
          </cell>
          <cell r="I1324">
            <v>9.2641975787599993</v>
          </cell>
          <cell r="K1324" t="str">
            <v>MUNICIPIO</v>
          </cell>
        </row>
        <row r="1325">
          <cell r="B1325">
            <v>13780</v>
          </cell>
          <cell r="C1325" t="str">
            <v>13780017</v>
          </cell>
          <cell r="D1325" t="str">
            <v>BOLÍVAR</v>
          </cell>
          <cell r="E1325" t="str">
            <v>TALAIGUA NUEVO</v>
          </cell>
          <cell r="F1325" t="str">
            <v>PATICO</v>
          </cell>
          <cell r="G1325" t="str">
            <v>CENTRO POBLADO</v>
          </cell>
          <cell r="H1325">
            <v>-74.634580301499994</v>
          </cell>
          <cell r="I1325">
            <v>9.3670157705600001</v>
          </cell>
          <cell r="K1325" t="str">
            <v>MUNICIPIO</v>
          </cell>
        </row>
        <row r="1326">
          <cell r="B1326">
            <v>13780</v>
          </cell>
          <cell r="C1326" t="str">
            <v>13780023</v>
          </cell>
          <cell r="D1326" t="str">
            <v>BOLÍVAR</v>
          </cell>
          <cell r="E1326" t="str">
            <v>TALAIGUA NUEVO</v>
          </cell>
          <cell r="F1326" t="str">
            <v>TALAIGUA VIEJO</v>
          </cell>
          <cell r="G1326" t="str">
            <v>CENTRO POBLADO</v>
          </cell>
          <cell r="H1326">
            <v>-74.588025173600002</v>
          </cell>
          <cell r="I1326">
            <v>9.3121963757599993</v>
          </cell>
          <cell r="K1326" t="str">
            <v>MUNICIPIO</v>
          </cell>
        </row>
        <row r="1327">
          <cell r="B1327">
            <v>13780</v>
          </cell>
          <cell r="C1327" t="str">
            <v>13780024</v>
          </cell>
          <cell r="D1327" t="str">
            <v>BOLÍVAR</v>
          </cell>
          <cell r="E1327" t="str">
            <v>TALAIGUA NUEVO</v>
          </cell>
          <cell r="F1327" t="str">
            <v>LADERA DE SAN MARTÍN</v>
          </cell>
          <cell r="G1327" t="str">
            <v>CENTRO POBLADO</v>
          </cell>
          <cell r="H1327">
            <v>-74.590704053400003</v>
          </cell>
          <cell r="I1327">
            <v>9.3217478764599999</v>
          </cell>
          <cell r="K1327" t="str">
            <v>MUNICIPIO</v>
          </cell>
        </row>
        <row r="1328">
          <cell r="B1328">
            <v>13780</v>
          </cell>
          <cell r="C1328" t="str">
            <v>13780025</v>
          </cell>
          <cell r="D1328" t="str">
            <v>BOLÍVAR</v>
          </cell>
          <cell r="E1328" t="str">
            <v>TALAIGUA NUEVO</v>
          </cell>
          <cell r="F1328" t="str">
            <v>PEÑÓN DE DURÁN</v>
          </cell>
          <cell r="G1328" t="str">
            <v>CENTRO POBLADO</v>
          </cell>
          <cell r="H1328">
            <v>-74.617735134499995</v>
          </cell>
          <cell r="I1328">
            <v>9.3509024618800005</v>
          </cell>
          <cell r="K1328" t="str">
            <v>MUNICIPIO</v>
          </cell>
        </row>
        <row r="1329">
          <cell r="B1329">
            <v>13780</v>
          </cell>
          <cell r="C1329" t="str">
            <v>13780026</v>
          </cell>
          <cell r="D1329" t="str">
            <v>BOLÍVAR</v>
          </cell>
          <cell r="E1329" t="str">
            <v>TALAIGUA NUEVO</v>
          </cell>
          <cell r="F1329" t="str">
            <v>LOS MANGOS</v>
          </cell>
          <cell r="G1329" t="str">
            <v>CENTRO POBLADO</v>
          </cell>
          <cell r="H1329">
            <v>-74.556174516900001</v>
          </cell>
          <cell r="I1329">
            <v>9.2791431402400004</v>
          </cell>
          <cell r="K1329" t="str">
            <v>MUNICIPIO</v>
          </cell>
        </row>
        <row r="1330">
          <cell r="B1330">
            <v>13780</v>
          </cell>
          <cell r="C1330" t="str">
            <v>13780027</v>
          </cell>
          <cell r="D1330" t="str">
            <v>BOLÍVAR</v>
          </cell>
          <cell r="E1330" t="str">
            <v>TALAIGUA NUEVO</v>
          </cell>
          <cell r="F1330" t="str">
            <v>TUPE</v>
          </cell>
          <cell r="G1330" t="str">
            <v>CENTRO POBLADO</v>
          </cell>
          <cell r="H1330">
            <v>-74.6034031274</v>
          </cell>
          <cell r="I1330">
            <v>9.2835776163099997</v>
          </cell>
          <cell r="K1330" t="str">
            <v>MUNICIPIO</v>
          </cell>
        </row>
        <row r="1331">
          <cell r="B1331">
            <v>13810</v>
          </cell>
          <cell r="C1331" t="str">
            <v>13810000</v>
          </cell>
          <cell r="D1331" t="str">
            <v>BOLÍVAR</v>
          </cell>
          <cell r="E1331" t="str">
            <v>TIQUISIO</v>
          </cell>
          <cell r="F1331" t="str">
            <v>PUERTO RICO</v>
          </cell>
          <cell r="G1331" t="str">
            <v>CABECERA MUNICIPAL</v>
          </cell>
          <cell r="H1331">
            <v>-74.263546882699998</v>
          </cell>
          <cell r="I1331">
            <v>8.5577411169600008</v>
          </cell>
          <cell r="K1331" t="str">
            <v>MUNICIPIO</v>
          </cell>
        </row>
        <row r="1332">
          <cell r="B1332">
            <v>13810</v>
          </cell>
          <cell r="C1332" t="str">
            <v>13810002</v>
          </cell>
          <cell r="D1332" t="str">
            <v>BOLÍVAR</v>
          </cell>
          <cell r="E1332" t="str">
            <v>TIQUISIO</v>
          </cell>
          <cell r="F1332" t="str">
            <v>BOCAS DE SOLIS</v>
          </cell>
          <cell r="G1332" t="str">
            <v>CENTRO POBLADO</v>
          </cell>
          <cell r="H1332">
            <v>-74.296761387299995</v>
          </cell>
          <cell r="I1332">
            <v>8.4923451750899996</v>
          </cell>
          <cell r="K1332" t="str">
            <v>MUNICIPIO</v>
          </cell>
        </row>
        <row r="1333">
          <cell r="B1333">
            <v>13810</v>
          </cell>
          <cell r="C1333" t="str">
            <v>13810003</v>
          </cell>
          <cell r="D1333" t="str">
            <v>BOLÍVAR</v>
          </cell>
          <cell r="E1333" t="str">
            <v>TIQUISIO</v>
          </cell>
          <cell r="F1333" t="str">
            <v>COLORADO</v>
          </cell>
          <cell r="G1333" t="str">
            <v>CENTRO POBLADO</v>
          </cell>
          <cell r="H1333">
            <v>-74.2833505495</v>
          </cell>
          <cell r="I1333">
            <v>8.5993121984999998</v>
          </cell>
          <cell r="K1333" t="str">
            <v>MUNICIPIO</v>
          </cell>
        </row>
        <row r="1334">
          <cell r="B1334">
            <v>13810</v>
          </cell>
          <cell r="C1334" t="str">
            <v>13810004</v>
          </cell>
          <cell r="D1334" t="str">
            <v>BOLÍVAR</v>
          </cell>
          <cell r="E1334" t="str">
            <v>TIQUISIO</v>
          </cell>
          <cell r="F1334" t="str">
            <v>DOS BOCAS</v>
          </cell>
          <cell r="G1334" t="str">
            <v>CENTRO POBLADO</v>
          </cell>
          <cell r="H1334">
            <v>-74.338592372999997</v>
          </cell>
          <cell r="I1334">
            <v>8.3566633019999994</v>
          </cell>
          <cell r="K1334" t="str">
            <v>MUNICIPIO</v>
          </cell>
        </row>
        <row r="1335">
          <cell r="B1335">
            <v>13810</v>
          </cell>
          <cell r="C1335" t="str">
            <v>13810005</v>
          </cell>
          <cell r="D1335" t="str">
            <v>BOLÍVAR</v>
          </cell>
          <cell r="E1335" t="str">
            <v>TIQUISIO</v>
          </cell>
          <cell r="F1335" t="str">
            <v>EL SUDÁN</v>
          </cell>
          <cell r="G1335" t="str">
            <v>CENTRO POBLADO</v>
          </cell>
          <cell r="H1335">
            <v>-74.216599269900001</v>
          </cell>
          <cell r="I1335">
            <v>8.6414827807099996</v>
          </cell>
          <cell r="K1335" t="str">
            <v>MUNICIPIO</v>
          </cell>
        </row>
        <row r="1336">
          <cell r="B1336">
            <v>13810</v>
          </cell>
          <cell r="C1336" t="str">
            <v>13810006</v>
          </cell>
          <cell r="D1336" t="str">
            <v>BOLÍVAR</v>
          </cell>
          <cell r="E1336" t="str">
            <v>TIQUISIO</v>
          </cell>
          <cell r="F1336" t="str">
            <v>LA VENTURA</v>
          </cell>
          <cell r="G1336" t="str">
            <v>CENTRO POBLADO</v>
          </cell>
          <cell r="H1336">
            <v>-74.361082147399998</v>
          </cell>
          <cell r="I1336">
            <v>8.4020722236500003</v>
          </cell>
          <cell r="K1336" t="str">
            <v>MUNICIPIO</v>
          </cell>
        </row>
        <row r="1337">
          <cell r="B1337">
            <v>13810</v>
          </cell>
          <cell r="C1337" t="str">
            <v>13810008</v>
          </cell>
          <cell r="D1337" t="str">
            <v>BOLÍVAR</v>
          </cell>
          <cell r="E1337" t="str">
            <v>TIQUISIO</v>
          </cell>
          <cell r="F1337" t="str">
            <v>PUERTO COCA</v>
          </cell>
          <cell r="G1337" t="str">
            <v>CENTRO POBLADO</v>
          </cell>
          <cell r="H1337">
            <v>-74.322452317499994</v>
          </cell>
          <cell r="I1337">
            <v>8.4912240091799998</v>
          </cell>
          <cell r="K1337" t="str">
            <v>MUNICIPIO</v>
          </cell>
        </row>
        <row r="1338">
          <cell r="B1338">
            <v>13810</v>
          </cell>
          <cell r="C1338" t="str">
            <v>13810009</v>
          </cell>
          <cell r="D1338" t="str">
            <v>BOLÍVAR</v>
          </cell>
          <cell r="E1338" t="str">
            <v>TIQUISIO</v>
          </cell>
          <cell r="F1338" t="str">
            <v>QUEBRADA DEL MEDIO</v>
          </cell>
          <cell r="G1338" t="str">
            <v>CENTRO POBLADO</v>
          </cell>
          <cell r="H1338">
            <v>-74.419737832500005</v>
          </cell>
          <cell r="I1338">
            <v>8.4503844135499993</v>
          </cell>
          <cell r="K1338" t="str">
            <v>MUNICIPIO</v>
          </cell>
        </row>
        <row r="1339">
          <cell r="B1339">
            <v>13810</v>
          </cell>
          <cell r="C1339" t="str">
            <v>13810010</v>
          </cell>
          <cell r="D1339" t="str">
            <v>BOLÍVAR</v>
          </cell>
          <cell r="E1339" t="str">
            <v>TIQUISIO</v>
          </cell>
          <cell r="F1339" t="str">
            <v>SABANAS DEL FIRME</v>
          </cell>
          <cell r="G1339" t="str">
            <v>CENTRO POBLADO</v>
          </cell>
          <cell r="H1339">
            <v>-74.291336181199995</v>
          </cell>
          <cell r="I1339">
            <v>8.5215099345399992</v>
          </cell>
          <cell r="K1339" t="str">
            <v>MUNICIPIO</v>
          </cell>
        </row>
        <row r="1340">
          <cell r="B1340">
            <v>13810</v>
          </cell>
          <cell r="C1340" t="str">
            <v>13810011</v>
          </cell>
          <cell r="D1340" t="str">
            <v>BOLÍVAR</v>
          </cell>
          <cell r="E1340" t="str">
            <v>TIQUISIO</v>
          </cell>
          <cell r="F1340" t="str">
            <v>TIQUISIO NUEVO</v>
          </cell>
          <cell r="G1340" t="str">
            <v>CENTRO POBLADO</v>
          </cell>
          <cell r="H1340">
            <v>-74.338253188199999</v>
          </cell>
          <cell r="I1340">
            <v>8.5070476786100002</v>
          </cell>
          <cell r="K1340" t="str">
            <v>MUNICIPIO</v>
          </cell>
        </row>
        <row r="1341">
          <cell r="B1341">
            <v>13810</v>
          </cell>
          <cell r="C1341" t="str">
            <v>13810012</v>
          </cell>
          <cell r="D1341" t="str">
            <v>BOLÍVAR</v>
          </cell>
          <cell r="E1341" t="str">
            <v>TIQUISIO</v>
          </cell>
          <cell r="F1341" t="str">
            <v>PUERTO GAITAN</v>
          </cell>
          <cell r="G1341" t="str">
            <v>CENTRO POBLADO</v>
          </cell>
          <cell r="H1341">
            <v>-74.241971848199995</v>
          </cell>
          <cell r="I1341">
            <v>8.62481020343</v>
          </cell>
          <cell r="K1341" t="str">
            <v>MUNICIPIO</v>
          </cell>
        </row>
        <row r="1342">
          <cell r="B1342">
            <v>13836</v>
          </cell>
          <cell r="C1342" t="str">
            <v>13836000</v>
          </cell>
          <cell r="D1342" t="str">
            <v>BOLÍVAR</v>
          </cell>
          <cell r="E1342" t="str">
            <v>TURBACO</v>
          </cell>
          <cell r="F1342" t="str">
            <v>TURBACO</v>
          </cell>
          <cell r="G1342" t="str">
            <v>CABECERA MUNICIPAL</v>
          </cell>
          <cell r="H1342">
            <v>-75.424409165499995</v>
          </cell>
          <cell r="I1342">
            <v>10.3327691633</v>
          </cell>
          <cell r="K1342" t="str">
            <v>MUNICIPIO</v>
          </cell>
        </row>
        <row r="1343">
          <cell r="B1343">
            <v>13836</v>
          </cell>
          <cell r="C1343" t="str">
            <v>13836001</v>
          </cell>
          <cell r="D1343" t="str">
            <v>BOLÍVAR</v>
          </cell>
          <cell r="E1343" t="str">
            <v>TURBACO</v>
          </cell>
          <cell r="F1343" t="str">
            <v>CAÑAVERAL</v>
          </cell>
          <cell r="G1343" t="str">
            <v>CENTRO POBLADO</v>
          </cell>
          <cell r="H1343">
            <v>-75.332457989999995</v>
          </cell>
          <cell r="I1343">
            <v>10.384446502199999</v>
          </cell>
          <cell r="K1343" t="str">
            <v>MUNICIPIO</v>
          </cell>
        </row>
        <row r="1344">
          <cell r="B1344">
            <v>13836</v>
          </cell>
          <cell r="C1344" t="str">
            <v>13836002</v>
          </cell>
          <cell r="D1344" t="str">
            <v>BOLÍVAR</v>
          </cell>
          <cell r="E1344" t="str">
            <v>TURBACO</v>
          </cell>
          <cell r="F1344" t="str">
            <v>SAN JOSÉ DE CHIQUITO</v>
          </cell>
          <cell r="G1344" t="str">
            <v>CENTRO POBLADO</v>
          </cell>
          <cell r="H1344">
            <v>-75.299539985600006</v>
          </cell>
          <cell r="I1344">
            <v>10.350067532000001</v>
          </cell>
          <cell r="K1344" t="str">
            <v>MUNICIPIO</v>
          </cell>
        </row>
        <row r="1345">
          <cell r="B1345">
            <v>13836</v>
          </cell>
          <cell r="C1345" t="str">
            <v>13836006</v>
          </cell>
          <cell r="D1345" t="str">
            <v>BOLÍVAR</v>
          </cell>
          <cell r="E1345" t="str">
            <v>TURBACO</v>
          </cell>
          <cell r="F1345" t="str">
            <v>PUEBLO NUEVO</v>
          </cell>
          <cell r="G1345" t="str">
            <v>CENTRO POBLADO</v>
          </cell>
          <cell r="H1345">
            <v>-75.393213960799997</v>
          </cell>
          <cell r="I1345">
            <v>10.3354880449</v>
          </cell>
          <cell r="K1345" t="str">
            <v>MUNICIPIO</v>
          </cell>
        </row>
        <row r="1346">
          <cell r="B1346">
            <v>13836</v>
          </cell>
          <cell r="C1346" t="str">
            <v>13836007</v>
          </cell>
          <cell r="D1346" t="str">
            <v>BOLÍVAR</v>
          </cell>
          <cell r="E1346" t="str">
            <v>TURBACO</v>
          </cell>
          <cell r="F1346" t="str">
            <v>URBANIZACION VILLA DE CALATRAVA</v>
          </cell>
          <cell r="G1346" t="str">
            <v>CENTRO POBLADO</v>
          </cell>
          <cell r="H1346">
            <v>-75.452558982400006</v>
          </cell>
          <cell r="I1346">
            <v>10.357633632700001</v>
          </cell>
          <cell r="K1346" t="str">
            <v>MUNICIPIO</v>
          </cell>
        </row>
        <row r="1347">
          <cell r="B1347">
            <v>13836</v>
          </cell>
          <cell r="C1347" t="str">
            <v>13836008</v>
          </cell>
          <cell r="D1347" t="str">
            <v>BOLÍVAR</v>
          </cell>
          <cell r="E1347" t="str">
            <v>TURBACO</v>
          </cell>
          <cell r="F1347" t="str">
            <v>URBANIZACION CAMPESTRE</v>
          </cell>
          <cell r="G1347" t="str">
            <v>CENTRO POBLADO</v>
          </cell>
          <cell r="H1347">
            <v>-75.456806845599999</v>
          </cell>
          <cell r="I1347">
            <v>10.3499069194</v>
          </cell>
          <cell r="K1347" t="str">
            <v>MUNICIPIO</v>
          </cell>
        </row>
        <row r="1348">
          <cell r="B1348">
            <v>13836</v>
          </cell>
          <cell r="C1348" t="str">
            <v>13836009</v>
          </cell>
          <cell r="D1348" t="str">
            <v>BOLÍVAR</v>
          </cell>
          <cell r="E1348" t="str">
            <v>TURBACO</v>
          </cell>
          <cell r="F1348" t="str">
            <v>URBANIZACION CATALINA</v>
          </cell>
          <cell r="G1348" t="str">
            <v>CENTRO POBLADO</v>
          </cell>
          <cell r="H1348">
            <v>-75.442988249699994</v>
          </cell>
          <cell r="I1348">
            <v>10.3539331761</v>
          </cell>
          <cell r="K1348" t="str">
            <v>MUNICIPIO</v>
          </cell>
        </row>
        <row r="1349">
          <cell r="B1349">
            <v>13836</v>
          </cell>
          <cell r="C1349" t="str">
            <v>13836010</v>
          </cell>
          <cell r="D1349" t="str">
            <v>BOLÍVAR</v>
          </cell>
          <cell r="E1349" t="str">
            <v>TURBACO</v>
          </cell>
          <cell r="F1349" t="str">
            <v>URBANIZACION ZAPOTE</v>
          </cell>
          <cell r="G1349" t="str">
            <v>CENTRO POBLADO</v>
          </cell>
          <cell r="H1349">
            <v>-75.4383155819</v>
          </cell>
          <cell r="I1349">
            <v>10.3478635068</v>
          </cell>
          <cell r="K1349" t="str">
            <v>MUNICIPIO</v>
          </cell>
        </row>
        <row r="1350">
          <cell r="B1350">
            <v>13838</v>
          </cell>
          <cell r="C1350" t="str">
            <v>13838000</v>
          </cell>
          <cell r="D1350" t="str">
            <v>BOLÍVAR</v>
          </cell>
          <cell r="E1350" t="str">
            <v>TURBANÁ</v>
          </cell>
          <cell r="F1350" t="str">
            <v>TURBANÁ</v>
          </cell>
          <cell r="G1350" t="str">
            <v>CABECERA MUNICIPAL</v>
          </cell>
          <cell r="H1350">
            <v>-75.442502468300006</v>
          </cell>
          <cell r="I1350">
            <v>10.274402050899999</v>
          </cell>
          <cell r="K1350" t="str">
            <v>MUNICIPIO</v>
          </cell>
        </row>
        <row r="1351">
          <cell r="B1351">
            <v>13838</v>
          </cell>
          <cell r="C1351" t="str">
            <v>13838001</v>
          </cell>
          <cell r="D1351" t="str">
            <v>BOLÍVAR</v>
          </cell>
          <cell r="E1351" t="str">
            <v>TURBANÁ</v>
          </cell>
          <cell r="F1351" t="str">
            <v>BALLESTAS</v>
          </cell>
          <cell r="G1351" t="str">
            <v>CENTRO POBLADO</v>
          </cell>
          <cell r="H1351">
            <v>-75.438953828099997</v>
          </cell>
          <cell r="I1351">
            <v>10.216443804500001</v>
          </cell>
          <cell r="K1351" t="str">
            <v>MUNICIPIO</v>
          </cell>
        </row>
        <row r="1352">
          <cell r="B1352">
            <v>13838</v>
          </cell>
          <cell r="C1352" t="str">
            <v>13838002</v>
          </cell>
          <cell r="D1352" t="str">
            <v>BOLÍVAR</v>
          </cell>
          <cell r="E1352" t="str">
            <v>TURBANÁ</v>
          </cell>
          <cell r="F1352" t="str">
            <v>LOMAS DE MATUNILLA</v>
          </cell>
          <cell r="G1352" t="str">
            <v>CENTRO POBLADO</v>
          </cell>
          <cell r="H1352">
            <v>-75.485575756700001</v>
          </cell>
          <cell r="I1352">
            <v>10.161101453100001</v>
          </cell>
          <cell r="K1352" t="str">
            <v>MUNICIPIO</v>
          </cell>
        </row>
        <row r="1353">
          <cell r="B1353">
            <v>13873</v>
          </cell>
          <cell r="C1353" t="str">
            <v>13873000</v>
          </cell>
          <cell r="D1353" t="str">
            <v>BOLÍVAR</v>
          </cell>
          <cell r="E1353" t="str">
            <v>VILLANUEVA</v>
          </cell>
          <cell r="F1353" t="str">
            <v>VILLANUEVA</v>
          </cell>
          <cell r="G1353" t="str">
            <v>CABECERA MUNICIPAL</v>
          </cell>
          <cell r="H1353">
            <v>-75.274754387599998</v>
          </cell>
          <cell r="I1353">
            <v>10.4444983316</v>
          </cell>
          <cell r="K1353" t="str">
            <v>MUNICIPIO</v>
          </cell>
        </row>
        <row r="1354">
          <cell r="B1354">
            <v>13873</v>
          </cell>
          <cell r="C1354" t="str">
            <v>13873001</v>
          </cell>
          <cell r="D1354" t="str">
            <v>BOLÍVAR</v>
          </cell>
          <cell r="E1354" t="str">
            <v>VILLANUEVA</v>
          </cell>
          <cell r="F1354" t="str">
            <v>ZIPACOA</v>
          </cell>
          <cell r="G1354" t="str">
            <v>CENTRO POBLADO</v>
          </cell>
          <cell r="H1354">
            <v>-75.291620703099994</v>
          </cell>
          <cell r="I1354">
            <v>10.3991015161</v>
          </cell>
          <cell r="K1354" t="str">
            <v>MUNICIPIO</v>
          </cell>
        </row>
        <row r="1355">
          <cell r="B1355">
            <v>13873</v>
          </cell>
          <cell r="C1355" t="str">
            <v>13873002</v>
          </cell>
          <cell r="D1355" t="str">
            <v>BOLÍVAR</v>
          </cell>
          <cell r="E1355" t="str">
            <v>VILLANUEVA</v>
          </cell>
          <cell r="F1355" t="str">
            <v>ALGARROBO</v>
          </cell>
          <cell r="G1355" t="str">
            <v>CENTRO POBLADO</v>
          </cell>
          <cell r="H1355">
            <v>-75.268951495899998</v>
          </cell>
          <cell r="I1355">
            <v>10.515241914900001</v>
          </cell>
          <cell r="K1355" t="str">
            <v>MUNICIPIO</v>
          </cell>
        </row>
        <row r="1356">
          <cell r="B1356">
            <v>13894</v>
          </cell>
          <cell r="C1356" t="str">
            <v>13894000</v>
          </cell>
          <cell r="D1356" t="str">
            <v>BOLÍVAR</v>
          </cell>
          <cell r="E1356" t="str">
            <v>ZAMBRANO</v>
          </cell>
          <cell r="F1356" t="str">
            <v>ZAMBRANO</v>
          </cell>
          <cell r="G1356" t="str">
            <v>CABECERA MUNICIPAL</v>
          </cell>
          <cell r="H1356">
            <v>-74.8138396019</v>
          </cell>
          <cell r="I1356">
            <v>9.7469139003599992</v>
          </cell>
          <cell r="K1356" t="str">
            <v>MUNICIPIO</v>
          </cell>
        </row>
        <row r="1357">
          <cell r="B1357">
            <v>13894</v>
          </cell>
          <cell r="C1357" t="str">
            <v>13894002</v>
          </cell>
          <cell r="D1357" t="str">
            <v>BOLÍVAR</v>
          </cell>
          <cell r="E1357" t="str">
            <v>ZAMBRANO</v>
          </cell>
          <cell r="F1357" t="str">
            <v>CAPACA</v>
          </cell>
          <cell r="G1357" t="str">
            <v>CENTRO POBLADO</v>
          </cell>
          <cell r="H1357">
            <v>-74.940767936100002</v>
          </cell>
          <cell r="I1357">
            <v>9.7297060879699995</v>
          </cell>
          <cell r="K1357" t="str">
            <v>MUNICIPIO</v>
          </cell>
        </row>
        <row r="1358">
          <cell r="B1358">
            <v>15001</v>
          </cell>
          <cell r="C1358" t="str">
            <v>15001000</v>
          </cell>
          <cell r="D1358" t="str">
            <v>BOYACÁ</v>
          </cell>
          <cell r="E1358" t="str">
            <v>TUNJA</v>
          </cell>
          <cell r="F1358" t="str">
            <v>TUNJA</v>
          </cell>
          <cell r="G1358" t="str">
            <v>CABECERA MUNICIPAL</v>
          </cell>
          <cell r="H1358">
            <v>-73.355488728699996</v>
          </cell>
          <cell r="I1358">
            <v>5.5399532379499998</v>
          </cell>
          <cell r="K1358" t="str">
            <v>MUNICIPIO</v>
          </cell>
        </row>
        <row r="1359">
          <cell r="B1359">
            <v>15022</v>
          </cell>
          <cell r="C1359" t="str">
            <v>15022000</v>
          </cell>
          <cell r="D1359" t="str">
            <v>BOYACÁ</v>
          </cell>
          <cell r="E1359" t="str">
            <v>ALMEIDA</v>
          </cell>
          <cell r="F1359" t="str">
            <v>ALMEIDA</v>
          </cell>
          <cell r="G1359" t="str">
            <v>CABECERA MUNICIPAL</v>
          </cell>
          <cell r="H1359">
            <v>-73.378933104799998</v>
          </cell>
          <cell r="I1359">
            <v>4.9708565086199998</v>
          </cell>
          <cell r="K1359" t="str">
            <v>MUNICIPIO</v>
          </cell>
        </row>
        <row r="1360">
          <cell r="B1360">
            <v>15047</v>
          </cell>
          <cell r="C1360" t="str">
            <v>15047000</v>
          </cell>
          <cell r="D1360" t="str">
            <v>BOYACÁ</v>
          </cell>
          <cell r="E1360" t="str">
            <v>AQUITANIA</v>
          </cell>
          <cell r="F1360" t="str">
            <v>AQUITANIA</v>
          </cell>
          <cell r="G1360" t="str">
            <v>CABECERA MUNICIPAL</v>
          </cell>
          <cell r="H1360">
            <v>-72.883984809099999</v>
          </cell>
          <cell r="I1360">
            <v>5.5186035430200002</v>
          </cell>
          <cell r="K1360" t="str">
            <v>MUNICIPIO</v>
          </cell>
        </row>
        <row r="1361">
          <cell r="B1361">
            <v>15047</v>
          </cell>
          <cell r="C1361" t="str">
            <v>15047004</v>
          </cell>
          <cell r="D1361" t="str">
            <v>BOYACÁ</v>
          </cell>
          <cell r="E1361" t="str">
            <v>AQUITANIA</v>
          </cell>
          <cell r="F1361" t="str">
            <v>SAN JUAN DE MOMBITA</v>
          </cell>
          <cell r="G1361" t="str">
            <v>CENTRO POBLADO</v>
          </cell>
          <cell r="H1361">
            <v>-72.9884538405</v>
          </cell>
          <cell r="I1361">
            <v>5.2888292153999998</v>
          </cell>
          <cell r="K1361" t="str">
            <v>MUNICIPIO</v>
          </cell>
        </row>
        <row r="1362">
          <cell r="B1362">
            <v>15047</v>
          </cell>
          <cell r="C1362" t="str">
            <v>15047007</v>
          </cell>
          <cell r="D1362" t="str">
            <v>BOYACÁ</v>
          </cell>
          <cell r="E1362" t="str">
            <v>AQUITANIA</v>
          </cell>
          <cell r="F1362" t="str">
            <v>TOQUILLA</v>
          </cell>
          <cell r="G1362" t="str">
            <v>CENTRO POBLADO</v>
          </cell>
          <cell r="H1362">
            <v>-72.783323079100001</v>
          </cell>
          <cell r="I1362">
            <v>5.5174645831199998</v>
          </cell>
          <cell r="K1362" t="str">
            <v>MUNICIPIO</v>
          </cell>
        </row>
        <row r="1363">
          <cell r="B1363">
            <v>15047</v>
          </cell>
          <cell r="C1363" t="str">
            <v>15047010</v>
          </cell>
          <cell r="D1363" t="str">
            <v>BOYACÁ</v>
          </cell>
          <cell r="E1363" t="str">
            <v>AQUITANIA</v>
          </cell>
          <cell r="F1363" t="str">
            <v>DAITÓ</v>
          </cell>
          <cell r="G1363" t="str">
            <v>CENTRO POBLADO</v>
          </cell>
          <cell r="H1363">
            <v>-72.91304959</v>
          </cell>
          <cell r="I1363">
            <v>5.5003952618299996</v>
          </cell>
          <cell r="K1363" t="str">
            <v>MUNICIPIO</v>
          </cell>
        </row>
        <row r="1364">
          <cell r="B1364">
            <v>15047</v>
          </cell>
          <cell r="C1364" t="str">
            <v>15047012</v>
          </cell>
          <cell r="D1364" t="str">
            <v>BOYACÁ</v>
          </cell>
          <cell r="E1364" t="str">
            <v>AQUITANIA</v>
          </cell>
          <cell r="F1364" t="str">
            <v>PRIMAVERA</v>
          </cell>
          <cell r="G1364" t="str">
            <v>CENTRO POBLADO</v>
          </cell>
          <cell r="H1364">
            <v>-72.952244324500001</v>
          </cell>
          <cell r="I1364">
            <v>5.3052437789800004</v>
          </cell>
          <cell r="K1364" t="str">
            <v>MUNICIPIO</v>
          </cell>
        </row>
        <row r="1365">
          <cell r="B1365">
            <v>15047</v>
          </cell>
          <cell r="C1365" t="str">
            <v>15047014</v>
          </cell>
          <cell r="D1365" t="str">
            <v>BOYACÁ</v>
          </cell>
          <cell r="E1365" t="str">
            <v>AQUITANIA</v>
          </cell>
          <cell r="F1365" t="str">
            <v>PÉREZ</v>
          </cell>
          <cell r="G1365" t="str">
            <v>CENTRO POBLADO</v>
          </cell>
          <cell r="H1365">
            <v>-72.890301223500003</v>
          </cell>
          <cell r="I1365">
            <v>5.5117549448299998</v>
          </cell>
          <cell r="K1365" t="str">
            <v>MUNICIPIO</v>
          </cell>
        </row>
        <row r="1366">
          <cell r="B1366">
            <v>15051</v>
          </cell>
          <cell r="C1366" t="str">
            <v>15051000</v>
          </cell>
          <cell r="D1366" t="str">
            <v>BOYACÁ</v>
          </cell>
          <cell r="E1366" t="str">
            <v>ARCABUCO</v>
          </cell>
          <cell r="F1366" t="str">
            <v>ARCABUCO</v>
          </cell>
          <cell r="G1366" t="str">
            <v>CABECERA MUNICIPAL</v>
          </cell>
          <cell r="H1366">
            <v>-73.4381847561</v>
          </cell>
          <cell r="I1366">
            <v>5.7551842690399999</v>
          </cell>
          <cell r="K1366" t="str">
            <v>MUNICIPIO</v>
          </cell>
        </row>
        <row r="1367">
          <cell r="B1367">
            <v>15087</v>
          </cell>
          <cell r="C1367" t="str">
            <v>15087000</v>
          </cell>
          <cell r="D1367" t="str">
            <v>BOYACÁ</v>
          </cell>
          <cell r="E1367" t="str">
            <v>BELÉN</v>
          </cell>
          <cell r="F1367" t="str">
            <v>BELÉN</v>
          </cell>
          <cell r="G1367" t="str">
            <v>CABECERA MUNICIPAL</v>
          </cell>
          <cell r="H1367">
            <v>-72.911619566300004</v>
          </cell>
          <cell r="I1367">
            <v>5.9892778605799997</v>
          </cell>
          <cell r="K1367" t="str">
            <v>MUNICIPIO</v>
          </cell>
        </row>
        <row r="1368">
          <cell r="B1368">
            <v>15090</v>
          </cell>
          <cell r="C1368" t="str">
            <v>15090000</v>
          </cell>
          <cell r="D1368" t="str">
            <v>BOYACÁ</v>
          </cell>
          <cell r="E1368" t="str">
            <v>BERBEO</v>
          </cell>
          <cell r="F1368" t="str">
            <v>BERBEO</v>
          </cell>
          <cell r="G1368" t="str">
            <v>CABECERA MUNICIPAL</v>
          </cell>
          <cell r="H1368">
            <v>-73.127032146199994</v>
          </cell>
          <cell r="I1368">
            <v>5.22728723002</v>
          </cell>
          <cell r="K1368" t="str">
            <v>MUNICIPIO</v>
          </cell>
        </row>
        <row r="1369">
          <cell r="B1369">
            <v>15092</v>
          </cell>
          <cell r="C1369" t="str">
            <v>15092000</v>
          </cell>
          <cell r="D1369" t="str">
            <v>BOYACÁ</v>
          </cell>
          <cell r="E1369" t="str">
            <v>BETÉITIVA</v>
          </cell>
          <cell r="F1369" t="str">
            <v>BETÉITIVA</v>
          </cell>
          <cell r="G1369" t="str">
            <v>CABECERA MUNICIPAL</v>
          </cell>
          <cell r="H1369">
            <v>-72.809031202499995</v>
          </cell>
          <cell r="I1369">
            <v>5.9099078183899998</v>
          </cell>
          <cell r="K1369" t="str">
            <v>MUNICIPIO</v>
          </cell>
        </row>
        <row r="1370">
          <cell r="B1370">
            <v>15092</v>
          </cell>
          <cell r="C1370" t="str">
            <v>15092001</v>
          </cell>
          <cell r="D1370" t="str">
            <v>BOYACÁ</v>
          </cell>
          <cell r="E1370" t="str">
            <v>BETÉITIVA</v>
          </cell>
          <cell r="F1370" t="str">
            <v>OTENGA</v>
          </cell>
          <cell r="G1370" t="str">
            <v>CENTRO POBLADO</v>
          </cell>
          <cell r="H1370">
            <v>-72.866291132499995</v>
          </cell>
          <cell r="I1370">
            <v>5.9086225720699996</v>
          </cell>
          <cell r="K1370" t="str">
            <v>MUNICIPIO</v>
          </cell>
        </row>
        <row r="1371">
          <cell r="B1371">
            <v>15097</v>
          </cell>
          <cell r="C1371" t="str">
            <v>15097000</v>
          </cell>
          <cell r="D1371" t="str">
            <v>BOYACÁ</v>
          </cell>
          <cell r="E1371" t="str">
            <v>BOAVITA</v>
          </cell>
          <cell r="F1371" t="str">
            <v>BOAVITA</v>
          </cell>
          <cell r="G1371" t="str">
            <v>CABECERA MUNICIPAL</v>
          </cell>
          <cell r="H1371">
            <v>-72.584959398699993</v>
          </cell>
          <cell r="I1371">
            <v>6.3306525628700001</v>
          </cell>
          <cell r="K1371" t="str">
            <v>MUNICIPIO</v>
          </cell>
        </row>
        <row r="1372">
          <cell r="B1372">
            <v>15104</v>
          </cell>
          <cell r="C1372" t="str">
            <v>15104000</v>
          </cell>
          <cell r="D1372" t="str">
            <v>BOYACÁ</v>
          </cell>
          <cell r="E1372" t="str">
            <v>BOYACÁ</v>
          </cell>
          <cell r="F1372" t="str">
            <v>BOYACÁ</v>
          </cell>
          <cell r="G1372" t="str">
            <v>CABECERA MUNICIPAL</v>
          </cell>
          <cell r="H1372">
            <v>-73.362302717399999</v>
          </cell>
          <cell r="I1372">
            <v>5.4542371639100002</v>
          </cell>
          <cell r="K1372" t="str">
            <v>MUNICIPIO</v>
          </cell>
        </row>
        <row r="1373">
          <cell r="B1373">
            <v>15106</v>
          </cell>
          <cell r="C1373" t="str">
            <v>15106000</v>
          </cell>
          <cell r="D1373" t="str">
            <v>BOYACÁ</v>
          </cell>
          <cell r="E1373" t="str">
            <v>BRICEÑO</v>
          </cell>
          <cell r="F1373" t="str">
            <v>BRICEÑO</v>
          </cell>
          <cell r="G1373" t="str">
            <v>CABECERA MUNICIPAL</v>
          </cell>
          <cell r="H1373">
            <v>-73.923259695499993</v>
          </cell>
          <cell r="I1373">
            <v>5.6908788972400002</v>
          </cell>
          <cell r="K1373" t="str">
            <v>MUNICIPIO</v>
          </cell>
        </row>
        <row r="1374">
          <cell r="B1374">
            <v>15109</v>
          </cell>
          <cell r="C1374" t="str">
            <v>15109000</v>
          </cell>
          <cell r="D1374" t="str">
            <v>BOYACÁ</v>
          </cell>
          <cell r="E1374" t="str">
            <v>BUENAVISTA</v>
          </cell>
          <cell r="F1374" t="str">
            <v>BUENAVISTA</v>
          </cell>
          <cell r="G1374" t="str">
            <v>CABECERA MUNICIPAL</v>
          </cell>
          <cell r="H1374">
            <v>-73.942305224799995</v>
          </cell>
          <cell r="I1374">
            <v>5.5124311513800004</v>
          </cell>
          <cell r="K1374" t="str">
            <v>MUNICIPIO</v>
          </cell>
        </row>
        <row r="1375">
          <cell r="B1375">
            <v>15114</v>
          </cell>
          <cell r="C1375" t="str">
            <v>15114000</v>
          </cell>
          <cell r="D1375" t="str">
            <v>BOYACÁ</v>
          </cell>
          <cell r="E1375" t="str">
            <v>BUSBANZÁ</v>
          </cell>
          <cell r="F1375" t="str">
            <v>BUSBANZÁ</v>
          </cell>
          <cell r="G1375" t="str">
            <v>CABECERA MUNICIPAL</v>
          </cell>
          <cell r="H1375">
            <v>-72.884161754299996</v>
          </cell>
          <cell r="I1375">
            <v>5.8313895322000002</v>
          </cell>
          <cell r="K1375" t="str">
            <v>MUNICIPIO</v>
          </cell>
        </row>
        <row r="1376">
          <cell r="B1376">
            <v>15131</v>
          </cell>
          <cell r="C1376" t="str">
            <v>15131000</v>
          </cell>
          <cell r="D1376" t="str">
            <v>BOYACÁ</v>
          </cell>
          <cell r="E1376" t="str">
            <v>CALDAS</v>
          </cell>
          <cell r="F1376" t="str">
            <v>CALDAS</v>
          </cell>
          <cell r="G1376" t="str">
            <v>CABECERA MUNICIPAL</v>
          </cell>
          <cell r="H1376">
            <v>-73.865541000600004</v>
          </cell>
          <cell r="I1376">
            <v>5.5545750785800001</v>
          </cell>
          <cell r="K1376" t="str">
            <v>MUNICIPIO</v>
          </cell>
        </row>
        <row r="1377">
          <cell r="B1377">
            <v>15131</v>
          </cell>
          <cell r="C1377" t="str">
            <v>15131001</v>
          </cell>
          <cell r="D1377" t="str">
            <v>BOYACÁ</v>
          </cell>
          <cell r="E1377" t="str">
            <v>CALDAS</v>
          </cell>
          <cell r="F1377" t="str">
            <v>NARIÑO</v>
          </cell>
          <cell r="G1377" t="str">
            <v>CENTRO POBLADO</v>
          </cell>
          <cell r="H1377">
            <v>-73.862364444099995</v>
          </cell>
          <cell r="I1377">
            <v>5.5968412883900003</v>
          </cell>
          <cell r="K1377" t="str">
            <v>MUNICIPIO</v>
          </cell>
        </row>
        <row r="1378">
          <cell r="B1378">
            <v>15135</v>
          </cell>
          <cell r="C1378" t="str">
            <v>15135000</v>
          </cell>
          <cell r="D1378" t="str">
            <v>BOYACÁ</v>
          </cell>
          <cell r="E1378" t="str">
            <v>CAMPOHERMOSO</v>
          </cell>
          <cell r="F1378" t="str">
            <v>CAMPOHERMOSO</v>
          </cell>
          <cell r="G1378" t="str">
            <v>CABECERA MUNICIPAL</v>
          </cell>
          <cell r="H1378">
            <v>-73.104167917400005</v>
          </cell>
          <cell r="I1378">
            <v>5.0316606812</v>
          </cell>
          <cell r="K1378" t="str">
            <v>MUNICIPIO</v>
          </cell>
        </row>
        <row r="1379">
          <cell r="B1379">
            <v>15135</v>
          </cell>
          <cell r="C1379" t="str">
            <v>15135002</v>
          </cell>
          <cell r="D1379" t="str">
            <v>BOYACÁ</v>
          </cell>
          <cell r="E1379" t="str">
            <v>CAMPOHERMOSO</v>
          </cell>
          <cell r="F1379" t="str">
            <v>VISTAHERMOSA</v>
          </cell>
          <cell r="G1379" t="str">
            <v>CENTRO POBLADO</v>
          </cell>
          <cell r="H1379">
            <v>-73.050877513100005</v>
          </cell>
          <cell r="I1379">
            <v>5.0038900480899997</v>
          </cell>
          <cell r="K1379" t="str">
            <v>MUNICIPIO</v>
          </cell>
        </row>
        <row r="1380">
          <cell r="B1380">
            <v>15135</v>
          </cell>
          <cell r="C1380" t="str">
            <v>15135003</v>
          </cell>
          <cell r="D1380" t="str">
            <v>BOYACÁ</v>
          </cell>
          <cell r="E1380" t="str">
            <v>CAMPOHERMOSO</v>
          </cell>
          <cell r="F1380" t="str">
            <v>LOS CEDROS</v>
          </cell>
          <cell r="G1380" t="str">
            <v>CENTRO POBLADO</v>
          </cell>
          <cell r="H1380">
            <v>-73.203489866200002</v>
          </cell>
          <cell r="I1380">
            <v>5.0124353926799996</v>
          </cell>
          <cell r="K1380" t="str">
            <v>MUNICIPIO</v>
          </cell>
        </row>
        <row r="1381">
          <cell r="B1381">
            <v>15162</v>
          </cell>
          <cell r="C1381" t="str">
            <v>15162000</v>
          </cell>
          <cell r="D1381" t="str">
            <v>BOYACÁ</v>
          </cell>
          <cell r="E1381" t="str">
            <v>CERINZA</v>
          </cell>
          <cell r="F1381" t="str">
            <v>CERINZA</v>
          </cell>
          <cell r="G1381" t="str">
            <v>CABECERA MUNICIPAL</v>
          </cell>
          <cell r="H1381">
            <v>-72.948275851000005</v>
          </cell>
          <cell r="I1381">
            <v>5.9560281888500004</v>
          </cell>
          <cell r="K1381" t="str">
            <v>MUNICIPIO</v>
          </cell>
        </row>
        <row r="1382">
          <cell r="B1382">
            <v>15172</v>
          </cell>
          <cell r="C1382" t="str">
            <v>15172000</v>
          </cell>
          <cell r="D1382" t="str">
            <v>BOYACÁ</v>
          </cell>
          <cell r="E1382" t="str">
            <v>CHINAVITA</v>
          </cell>
          <cell r="F1382" t="str">
            <v>CHINAVITA</v>
          </cell>
          <cell r="G1382" t="str">
            <v>CABECERA MUNICIPAL</v>
          </cell>
          <cell r="H1382">
            <v>-73.368476481399995</v>
          </cell>
          <cell r="I1382">
            <v>5.1674838212200003</v>
          </cell>
          <cell r="K1382" t="str">
            <v>MUNICIPIO</v>
          </cell>
        </row>
        <row r="1383">
          <cell r="B1383">
            <v>15176</v>
          </cell>
          <cell r="C1383" t="str">
            <v>15176000</v>
          </cell>
          <cell r="D1383" t="str">
            <v>BOYACÁ</v>
          </cell>
          <cell r="E1383" t="str">
            <v>CHIQUINQUIRÁ</v>
          </cell>
          <cell r="F1383" t="str">
            <v>CHIQUINQUIRÁ</v>
          </cell>
          <cell r="G1383" t="str">
            <v>CABECERA MUNICIPAL</v>
          </cell>
          <cell r="H1383">
            <v>-73.818387634700002</v>
          </cell>
          <cell r="I1383">
            <v>5.6141278903899998</v>
          </cell>
          <cell r="K1383" t="str">
            <v>MUNICIPIO</v>
          </cell>
        </row>
        <row r="1384">
          <cell r="B1384">
            <v>15180</v>
          </cell>
          <cell r="C1384" t="str">
            <v>15180000</v>
          </cell>
          <cell r="D1384" t="str">
            <v>BOYACÁ</v>
          </cell>
          <cell r="E1384" t="str">
            <v>CHISCAS</v>
          </cell>
          <cell r="F1384" t="str">
            <v>CHISCAS</v>
          </cell>
          <cell r="G1384" t="str">
            <v>CABECERA MUNICIPAL</v>
          </cell>
          <cell r="H1384">
            <v>-72.501835071800002</v>
          </cell>
          <cell r="I1384">
            <v>6.5540504282800001</v>
          </cell>
          <cell r="K1384" t="str">
            <v>MUNICIPIO</v>
          </cell>
        </row>
        <row r="1385">
          <cell r="B1385">
            <v>15180</v>
          </cell>
          <cell r="C1385" t="str">
            <v>15180005</v>
          </cell>
          <cell r="D1385" t="str">
            <v>BOYACÁ</v>
          </cell>
          <cell r="E1385" t="str">
            <v>CHISCAS</v>
          </cell>
          <cell r="F1385" t="str">
            <v>MERCEDES</v>
          </cell>
          <cell r="G1385" t="str">
            <v>CENTRO POBLADO</v>
          </cell>
          <cell r="H1385">
            <v>-72.471564486199995</v>
          </cell>
          <cell r="I1385">
            <v>6.5738857925999996</v>
          </cell>
          <cell r="K1385" t="str">
            <v>MUNICIPIO</v>
          </cell>
        </row>
        <row r="1386">
          <cell r="B1386">
            <v>15183</v>
          </cell>
          <cell r="C1386" t="str">
            <v>15183000</v>
          </cell>
          <cell r="D1386" t="str">
            <v>BOYACÁ</v>
          </cell>
          <cell r="E1386" t="str">
            <v>CHITA</v>
          </cell>
          <cell r="F1386" t="str">
            <v>CHITA</v>
          </cell>
          <cell r="G1386" t="str">
            <v>CABECERA MUNICIPAL</v>
          </cell>
          <cell r="H1386">
            <v>-72.471892352099999</v>
          </cell>
          <cell r="I1386">
            <v>6.18708299638</v>
          </cell>
          <cell r="K1386" t="str">
            <v>MUNICIPIO</v>
          </cell>
        </row>
        <row r="1387">
          <cell r="B1387">
            <v>15185</v>
          </cell>
          <cell r="C1387" t="str">
            <v>15185000</v>
          </cell>
          <cell r="D1387" t="str">
            <v>BOYACÁ</v>
          </cell>
          <cell r="E1387" t="str">
            <v>CHITARAQUE</v>
          </cell>
          <cell r="F1387" t="str">
            <v>CHITARAQUE</v>
          </cell>
          <cell r="G1387" t="str">
            <v>CABECERA MUNICIPAL</v>
          </cell>
          <cell r="H1387">
            <v>-73.447100402900006</v>
          </cell>
          <cell r="I1387">
            <v>6.0274251331600004</v>
          </cell>
          <cell r="K1387" t="str">
            <v>MUNICIPIO</v>
          </cell>
        </row>
        <row r="1388">
          <cell r="B1388">
            <v>15187</v>
          </cell>
          <cell r="C1388" t="str">
            <v>15187000</v>
          </cell>
          <cell r="D1388" t="str">
            <v>BOYACÁ</v>
          </cell>
          <cell r="E1388" t="str">
            <v>CHIVATÁ</v>
          </cell>
          <cell r="F1388" t="str">
            <v>CHIVATÁ</v>
          </cell>
          <cell r="G1388" t="str">
            <v>CABECERA MUNICIPAL</v>
          </cell>
          <cell r="H1388">
            <v>-73.282529441700007</v>
          </cell>
          <cell r="I1388">
            <v>5.5589488450099998</v>
          </cell>
          <cell r="K1388" t="str">
            <v>MUNICIPIO</v>
          </cell>
        </row>
        <row r="1389">
          <cell r="B1389">
            <v>15189</v>
          </cell>
          <cell r="C1389" t="str">
            <v>15189000</v>
          </cell>
          <cell r="D1389" t="str">
            <v>BOYACÁ</v>
          </cell>
          <cell r="E1389" t="str">
            <v>CIÉNEGA</v>
          </cell>
          <cell r="F1389" t="str">
            <v>CIÉNEGA</v>
          </cell>
          <cell r="G1389" t="str">
            <v>CABECERA MUNICIPAL</v>
          </cell>
          <cell r="H1389">
            <v>-73.296061291399994</v>
          </cell>
          <cell r="I1389">
            <v>5.4087021918499998</v>
          </cell>
          <cell r="K1389" t="str">
            <v>MUNICIPIO</v>
          </cell>
        </row>
        <row r="1390">
          <cell r="B1390">
            <v>15204</v>
          </cell>
          <cell r="C1390" t="str">
            <v>15204000</v>
          </cell>
          <cell r="D1390" t="str">
            <v>BOYACÁ</v>
          </cell>
          <cell r="E1390" t="str">
            <v>CÓMBITA</v>
          </cell>
          <cell r="F1390" t="str">
            <v>CÓMBITA</v>
          </cell>
          <cell r="G1390" t="str">
            <v>CABECERA MUNICIPAL</v>
          </cell>
          <cell r="H1390">
            <v>-73.323956414999998</v>
          </cell>
          <cell r="I1390">
            <v>5.6345453139200004</v>
          </cell>
          <cell r="K1390" t="str">
            <v>MUNICIPIO</v>
          </cell>
        </row>
        <row r="1391">
          <cell r="B1391">
            <v>15204</v>
          </cell>
          <cell r="C1391" t="str">
            <v>15204001</v>
          </cell>
          <cell r="D1391" t="str">
            <v>BOYACÁ</v>
          </cell>
          <cell r="E1391" t="str">
            <v>CÓMBITA</v>
          </cell>
          <cell r="F1391" t="str">
            <v>EL BARNE</v>
          </cell>
          <cell r="G1391" t="str">
            <v>CENTRO POBLADO</v>
          </cell>
          <cell r="H1391">
            <v>-73.269006651699996</v>
          </cell>
          <cell r="I1391">
            <v>5.6742685656400003</v>
          </cell>
          <cell r="K1391" t="str">
            <v>MUNICIPIO</v>
          </cell>
        </row>
        <row r="1392">
          <cell r="B1392">
            <v>15204</v>
          </cell>
          <cell r="C1392" t="str">
            <v>15204006</v>
          </cell>
          <cell r="D1392" t="str">
            <v>BOYACÁ</v>
          </cell>
          <cell r="E1392" t="str">
            <v>CÓMBITA</v>
          </cell>
          <cell r="F1392" t="str">
            <v>SAN ONOFRE</v>
          </cell>
          <cell r="G1392" t="str">
            <v>CENTRO POBLADO</v>
          </cell>
          <cell r="H1392">
            <v>-73.333645088400004</v>
          </cell>
          <cell r="I1392">
            <v>5.58244605354</v>
          </cell>
          <cell r="K1392" t="str">
            <v>MUNICIPIO</v>
          </cell>
        </row>
        <row r="1393">
          <cell r="B1393">
            <v>15212</v>
          </cell>
          <cell r="C1393" t="str">
            <v>15212000</v>
          </cell>
          <cell r="D1393" t="str">
            <v>BOYACÁ</v>
          </cell>
          <cell r="E1393" t="str">
            <v>COPER</v>
          </cell>
          <cell r="F1393" t="str">
            <v>COPER</v>
          </cell>
          <cell r="G1393" t="str">
            <v>CABECERA MUNICIPAL</v>
          </cell>
          <cell r="H1393">
            <v>-74.045460719900007</v>
          </cell>
          <cell r="I1393">
            <v>5.4749830180499997</v>
          </cell>
          <cell r="K1393" t="str">
            <v>MUNICIPIO</v>
          </cell>
        </row>
        <row r="1394">
          <cell r="B1394">
            <v>15215</v>
          </cell>
          <cell r="C1394" t="str">
            <v>15215000</v>
          </cell>
          <cell r="D1394" t="str">
            <v>BOYACÁ</v>
          </cell>
          <cell r="E1394" t="str">
            <v>CORRALES</v>
          </cell>
          <cell r="F1394" t="str">
            <v>CORRALES</v>
          </cell>
          <cell r="G1394" t="str">
            <v>CABECERA MUNICIPAL</v>
          </cell>
          <cell r="H1394">
            <v>-72.844794840899993</v>
          </cell>
          <cell r="I1394">
            <v>5.8281022079499998</v>
          </cell>
          <cell r="K1394" t="str">
            <v>MUNICIPIO</v>
          </cell>
        </row>
        <row r="1395">
          <cell r="B1395">
            <v>15218</v>
          </cell>
          <cell r="C1395" t="str">
            <v>15218000</v>
          </cell>
          <cell r="D1395" t="str">
            <v>BOYACÁ</v>
          </cell>
          <cell r="E1395" t="str">
            <v>COVARACHÍA</v>
          </cell>
          <cell r="F1395" t="str">
            <v>COVARACHÍA</v>
          </cell>
          <cell r="G1395" t="str">
            <v>CABECERA MUNICIPAL</v>
          </cell>
          <cell r="H1395">
            <v>-72.738977933499996</v>
          </cell>
          <cell r="I1395">
            <v>6.5001774602199998</v>
          </cell>
          <cell r="K1395" t="str">
            <v>MUNICIPIO</v>
          </cell>
        </row>
        <row r="1396">
          <cell r="B1396">
            <v>15218</v>
          </cell>
          <cell r="C1396" t="str">
            <v>15218007</v>
          </cell>
          <cell r="D1396" t="str">
            <v>BOYACÁ</v>
          </cell>
          <cell r="E1396" t="str">
            <v>COVARACHÍA</v>
          </cell>
          <cell r="F1396" t="str">
            <v>NOGONTOVA - LA CAPILLA DE SAN LUIS</v>
          </cell>
          <cell r="G1396" t="str">
            <v>CENTRO POBLADO</v>
          </cell>
          <cell r="H1396">
            <v>-72.774830623</v>
          </cell>
          <cell r="I1396">
            <v>6.5307619538799999</v>
          </cell>
          <cell r="K1396" t="str">
            <v>MUNICIPIO</v>
          </cell>
        </row>
        <row r="1397">
          <cell r="B1397">
            <v>15223</v>
          </cell>
          <cell r="C1397" t="str">
            <v>15223000</v>
          </cell>
          <cell r="D1397" t="str">
            <v>BOYACÁ</v>
          </cell>
          <cell r="E1397" t="str">
            <v>CUBARÁ</v>
          </cell>
          <cell r="F1397" t="str">
            <v>CUBARÁ</v>
          </cell>
          <cell r="G1397" t="str">
            <v>CABECERA MUNICIPAL</v>
          </cell>
          <cell r="H1397">
            <v>-72.110687755100003</v>
          </cell>
          <cell r="I1397">
            <v>7.00009287529</v>
          </cell>
          <cell r="K1397" t="str">
            <v>MUNICIPIO</v>
          </cell>
        </row>
        <row r="1398">
          <cell r="B1398">
            <v>15223</v>
          </cell>
          <cell r="C1398" t="str">
            <v>15223005</v>
          </cell>
          <cell r="D1398" t="str">
            <v>BOYACÁ</v>
          </cell>
          <cell r="E1398" t="str">
            <v>CUBARÁ</v>
          </cell>
          <cell r="F1398" t="str">
            <v>EL GUAMO</v>
          </cell>
          <cell r="G1398" t="str">
            <v>CENTRO POBLADO</v>
          </cell>
          <cell r="H1398">
            <v>-72.022154920800006</v>
          </cell>
          <cell r="I1398">
            <v>7.00968279772</v>
          </cell>
          <cell r="K1398" t="str">
            <v>MUNICIPIO</v>
          </cell>
        </row>
        <row r="1399">
          <cell r="B1399">
            <v>15223</v>
          </cell>
          <cell r="C1399" t="str">
            <v>15223011</v>
          </cell>
          <cell r="D1399" t="str">
            <v>BOYACÁ</v>
          </cell>
          <cell r="E1399" t="str">
            <v>CUBARÁ</v>
          </cell>
          <cell r="F1399" t="str">
            <v>GIBRALTAR</v>
          </cell>
          <cell r="G1399" t="str">
            <v>CENTRO POBLADO</v>
          </cell>
          <cell r="H1399">
            <v>-72.121013027100005</v>
          </cell>
          <cell r="I1399">
            <v>7.01183637905</v>
          </cell>
          <cell r="K1399" t="str">
            <v>MUNICIPIO</v>
          </cell>
        </row>
        <row r="1400">
          <cell r="B1400">
            <v>15223</v>
          </cell>
          <cell r="C1400" t="str">
            <v>15223012</v>
          </cell>
          <cell r="D1400" t="str">
            <v>BOYACÁ</v>
          </cell>
          <cell r="E1400" t="str">
            <v>CUBARÁ</v>
          </cell>
          <cell r="F1400" t="str">
            <v>PUENTE DE BOJABÁ</v>
          </cell>
          <cell r="G1400" t="str">
            <v>CENTRO POBLADO</v>
          </cell>
          <cell r="H1400">
            <v>-71.9813383372</v>
          </cell>
          <cell r="I1400">
            <v>6.96971860863</v>
          </cell>
          <cell r="K1400" t="str">
            <v>MUNICIPIO</v>
          </cell>
        </row>
        <row r="1401">
          <cell r="B1401">
            <v>15224</v>
          </cell>
          <cell r="C1401" t="str">
            <v>15224000</v>
          </cell>
          <cell r="D1401" t="str">
            <v>BOYACÁ</v>
          </cell>
          <cell r="E1401" t="str">
            <v>CUCAITA</v>
          </cell>
          <cell r="F1401" t="str">
            <v>CUCAITA</v>
          </cell>
          <cell r="G1401" t="str">
            <v>CABECERA MUNICIPAL</v>
          </cell>
          <cell r="H1401">
            <v>-73.454337645799995</v>
          </cell>
          <cell r="I1401">
            <v>5.5444515586899996</v>
          </cell>
          <cell r="K1401" t="str">
            <v>MUNICIPIO</v>
          </cell>
        </row>
        <row r="1402">
          <cell r="B1402">
            <v>15226</v>
          </cell>
          <cell r="C1402" t="str">
            <v>15226000</v>
          </cell>
          <cell r="D1402" t="str">
            <v>BOYACÁ</v>
          </cell>
          <cell r="E1402" t="str">
            <v>CUÍTIVA</v>
          </cell>
          <cell r="F1402" t="str">
            <v>CUÍTIVA</v>
          </cell>
          <cell r="G1402" t="str">
            <v>CABECERA MUNICIPAL</v>
          </cell>
          <cell r="H1402">
            <v>-72.965923231399998</v>
          </cell>
          <cell r="I1402">
            <v>5.5803672301600002</v>
          </cell>
          <cell r="K1402" t="str">
            <v>MUNICIPIO</v>
          </cell>
        </row>
        <row r="1403">
          <cell r="B1403">
            <v>15226</v>
          </cell>
          <cell r="C1403" t="str">
            <v>15226001</v>
          </cell>
          <cell r="D1403" t="str">
            <v>BOYACÁ</v>
          </cell>
          <cell r="E1403" t="str">
            <v>CUÍTIVA</v>
          </cell>
          <cell r="F1403" t="str">
            <v>LLANO DE ALARCÓN</v>
          </cell>
          <cell r="G1403" t="str">
            <v>CENTRO POBLADO</v>
          </cell>
          <cell r="H1403">
            <v>-72.912059052399997</v>
          </cell>
          <cell r="I1403">
            <v>5.6002594685</v>
          </cell>
          <cell r="K1403" t="str">
            <v>MUNICIPIO</v>
          </cell>
        </row>
        <row r="1404">
          <cell r="B1404">
            <v>15232</v>
          </cell>
          <cell r="C1404" t="str">
            <v>15232000</v>
          </cell>
          <cell r="D1404" t="str">
            <v>BOYACÁ</v>
          </cell>
          <cell r="E1404" t="str">
            <v>CHÍQUIZA</v>
          </cell>
          <cell r="F1404" t="str">
            <v>SAN PEDRO DE IGUAQUE</v>
          </cell>
          <cell r="G1404" t="str">
            <v>CABECERA MUNICIPAL</v>
          </cell>
          <cell r="H1404">
            <v>-73.449462614300003</v>
          </cell>
          <cell r="I1404">
            <v>5.6398343051099999</v>
          </cell>
          <cell r="K1404" t="str">
            <v>MUNICIPIO</v>
          </cell>
        </row>
        <row r="1405">
          <cell r="B1405">
            <v>15232</v>
          </cell>
          <cell r="C1405" t="str">
            <v>15232001</v>
          </cell>
          <cell r="D1405" t="str">
            <v>BOYACÁ</v>
          </cell>
          <cell r="E1405" t="str">
            <v>CHÍQUIZA</v>
          </cell>
          <cell r="F1405" t="str">
            <v>CHÍQUIZA</v>
          </cell>
          <cell r="G1405" t="str">
            <v>CENTRO POBLADO</v>
          </cell>
          <cell r="H1405">
            <v>-73.485235492300006</v>
          </cell>
          <cell r="I1405">
            <v>5.6052589742199999</v>
          </cell>
          <cell r="K1405" t="str">
            <v>MUNICIPIO</v>
          </cell>
        </row>
        <row r="1406">
          <cell r="B1406">
            <v>15236</v>
          </cell>
          <cell r="C1406" t="str">
            <v>15236000</v>
          </cell>
          <cell r="D1406" t="str">
            <v>BOYACÁ</v>
          </cell>
          <cell r="E1406" t="str">
            <v>CHIVOR</v>
          </cell>
          <cell r="F1406" t="str">
            <v>CHIVOR</v>
          </cell>
          <cell r="G1406" t="str">
            <v>CABECERA MUNICIPAL</v>
          </cell>
          <cell r="H1406">
            <v>-73.366893755500001</v>
          </cell>
          <cell r="I1406">
            <v>4.8877816607</v>
          </cell>
          <cell r="K1406" t="str">
            <v>MUNICIPIO</v>
          </cell>
        </row>
        <row r="1407">
          <cell r="B1407">
            <v>15238</v>
          </cell>
          <cell r="C1407" t="str">
            <v>15238000</v>
          </cell>
          <cell r="D1407" t="str">
            <v>BOYACÁ</v>
          </cell>
          <cell r="E1407" t="str">
            <v>DUITAMA</v>
          </cell>
          <cell r="F1407" t="str">
            <v>DUITAMA</v>
          </cell>
          <cell r="G1407" t="str">
            <v>CABECERA MUNICIPAL</v>
          </cell>
          <cell r="H1407">
            <v>-73.030609670199993</v>
          </cell>
          <cell r="I1407">
            <v>5.8229856797500004</v>
          </cell>
          <cell r="K1407" t="str">
            <v>MUNICIPIO</v>
          </cell>
        </row>
        <row r="1408">
          <cell r="B1408">
            <v>15238</v>
          </cell>
          <cell r="C1408" t="str">
            <v>15238008</v>
          </cell>
          <cell r="D1408" t="str">
            <v>BOYACÁ</v>
          </cell>
          <cell r="E1408" t="str">
            <v>DUITAMA</v>
          </cell>
          <cell r="F1408" t="str">
            <v>SAN LORENZO ABAJO</v>
          </cell>
          <cell r="G1408" t="str">
            <v>CENTRO POBLADO</v>
          </cell>
          <cell r="H1408">
            <v>-73.073438722500001</v>
          </cell>
          <cell r="I1408">
            <v>5.7874850346100004</v>
          </cell>
          <cell r="K1408" t="str">
            <v>MUNICIPIO</v>
          </cell>
        </row>
        <row r="1409">
          <cell r="B1409">
            <v>15238</v>
          </cell>
          <cell r="C1409" t="str">
            <v>15238009</v>
          </cell>
          <cell r="D1409" t="str">
            <v>BOYACÁ</v>
          </cell>
          <cell r="E1409" t="str">
            <v>DUITAMA</v>
          </cell>
          <cell r="F1409" t="str">
            <v>SAN ANTONIO NORTE</v>
          </cell>
          <cell r="G1409" t="str">
            <v>CENTRO POBLADO</v>
          </cell>
          <cell r="H1409">
            <v>-73.022346423100004</v>
          </cell>
          <cell r="I1409">
            <v>5.8406411557600002</v>
          </cell>
          <cell r="K1409" t="str">
            <v>MUNICIPIO</v>
          </cell>
        </row>
        <row r="1410">
          <cell r="B1410">
            <v>15238</v>
          </cell>
          <cell r="C1410" t="str">
            <v>15238011</v>
          </cell>
          <cell r="D1410" t="str">
            <v>BOYACÁ</v>
          </cell>
          <cell r="E1410" t="str">
            <v>DUITAMA</v>
          </cell>
          <cell r="F1410" t="str">
            <v>LA TRINIDAD</v>
          </cell>
          <cell r="G1410" t="str">
            <v>CENTRO POBLADO</v>
          </cell>
          <cell r="H1410">
            <v>-73.077269035800001</v>
          </cell>
          <cell r="I1410">
            <v>5.8254990303599996</v>
          </cell>
          <cell r="K1410" t="str">
            <v>MUNICIPIO</v>
          </cell>
        </row>
        <row r="1411">
          <cell r="B1411">
            <v>15238</v>
          </cell>
          <cell r="C1411" t="str">
            <v>15238012</v>
          </cell>
          <cell r="D1411" t="str">
            <v>BOYACÁ</v>
          </cell>
          <cell r="E1411" t="str">
            <v>DUITAMA</v>
          </cell>
          <cell r="F1411" t="str">
            <v>CIUDADELA INDUSTRIAL</v>
          </cell>
          <cell r="G1411" t="str">
            <v>CENTRO POBLADO</v>
          </cell>
          <cell r="H1411">
            <v>-73.065059319</v>
          </cell>
          <cell r="I1411">
            <v>5.7917291979399996</v>
          </cell>
          <cell r="K1411" t="str">
            <v>MUNICIPIO</v>
          </cell>
        </row>
        <row r="1412">
          <cell r="B1412">
            <v>15238</v>
          </cell>
          <cell r="C1412" t="str">
            <v>15238013</v>
          </cell>
          <cell r="D1412" t="str">
            <v>BOYACÁ</v>
          </cell>
          <cell r="E1412" t="str">
            <v>DUITAMA</v>
          </cell>
          <cell r="F1412" t="str">
            <v>SANTA CLARA</v>
          </cell>
          <cell r="G1412" t="str">
            <v>CENTRO POBLADO</v>
          </cell>
          <cell r="H1412">
            <v>-73.062258460600006</v>
          </cell>
          <cell r="I1412">
            <v>5.7849690597699999</v>
          </cell>
          <cell r="K1412" t="str">
            <v>MUNICIPIO</v>
          </cell>
        </row>
        <row r="1413">
          <cell r="B1413">
            <v>15238</v>
          </cell>
          <cell r="C1413" t="str">
            <v>15238014</v>
          </cell>
          <cell r="D1413" t="str">
            <v>BOYACÁ</v>
          </cell>
          <cell r="E1413" t="str">
            <v>DUITAMA</v>
          </cell>
          <cell r="F1413" t="str">
            <v>TOCOGUA</v>
          </cell>
          <cell r="G1413" t="str">
            <v>CENTRO POBLADO</v>
          </cell>
          <cell r="H1413">
            <v>-73.012962970700002</v>
          </cell>
          <cell r="I1413">
            <v>5.8181095358299997</v>
          </cell>
          <cell r="K1413" t="str">
            <v>MUNICIPIO</v>
          </cell>
        </row>
        <row r="1414">
          <cell r="B1414">
            <v>15238</v>
          </cell>
          <cell r="C1414" t="str">
            <v>15238015</v>
          </cell>
          <cell r="D1414" t="str">
            <v>BOYACÁ</v>
          </cell>
          <cell r="E1414" t="str">
            <v>DUITAMA</v>
          </cell>
          <cell r="F1414" t="str">
            <v>PUEBLITO BOYACENSE</v>
          </cell>
          <cell r="G1414" t="str">
            <v>CENTRO POBLADO</v>
          </cell>
          <cell r="H1414">
            <v>-73.018339195199999</v>
          </cell>
          <cell r="I1414">
            <v>5.8255654371999999</v>
          </cell>
          <cell r="K1414" t="str">
            <v>MUNICIPIO</v>
          </cell>
        </row>
        <row r="1415">
          <cell r="B1415">
            <v>15244</v>
          </cell>
          <cell r="C1415" t="str">
            <v>15244000</v>
          </cell>
          <cell r="D1415" t="str">
            <v>BOYACÁ</v>
          </cell>
          <cell r="E1415" t="str">
            <v>EL COCUY</v>
          </cell>
          <cell r="F1415" t="str">
            <v>EL COCUY</v>
          </cell>
          <cell r="G1415" t="str">
            <v>CABECERA MUNICIPAL</v>
          </cell>
          <cell r="H1415">
            <v>-72.444729316199997</v>
          </cell>
          <cell r="I1415">
            <v>6.4077162316200003</v>
          </cell>
          <cell r="K1415" t="str">
            <v>MUNICIPIO</v>
          </cell>
        </row>
        <row r="1416">
          <cell r="B1416">
            <v>15248</v>
          </cell>
          <cell r="C1416" t="str">
            <v>15248000</v>
          </cell>
          <cell r="D1416" t="str">
            <v>BOYACÁ</v>
          </cell>
          <cell r="E1416" t="str">
            <v>EL ESPINO</v>
          </cell>
          <cell r="F1416" t="str">
            <v>EL ESPINO</v>
          </cell>
          <cell r="G1416" t="str">
            <v>CABECERA MUNICIPAL</v>
          </cell>
          <cell r="H1416">
            <v>-72.497007354600001</v>
          </cell>
          <cell r="I1416">
            <v>6.4830274058899997</v>
          </cell>
          <cell r="K1416" t="str">
            <v>MUNICIPIO</v>
          </cell>
        </row>
        <row r="1417">
          <cell r="B1417">
            <v>15272</v>
          </cell>
          <cell r="C1417" t="str">
            <v>15272000</v>
          </cell>
          <cell r="D1417" t="str">
            <v>BOYACÁ</v>
          </cell>
          <cell r="E1417" t="str">
            <v>FIRAVITOBA</v>
          </cell>
          <cell r="F1417" t="str">
            <v>FIRAVITOBA</v>
          </cell>
          <cell r="G1417" t="str">
            <v>CABECERA MUNICIPAL</v>
          </cell>
          <cell r="H1417">
            <v>-72.993361450799995</v>
          </cell>
          <cell r="I1417">
            <v>5.6689221599300001</v>
          </cell>
          <cell r="K1417" t="str">
            <v>MUNICIPIO</v>
          </cell>
        </row>
        <row r="1418">
          <cell r="B1418">
            <v>15276</v>
          </cell>
          <cell r="C1418" t="str">
            <v>15276000</v>
          </cell>
          <cell r="D1418" t="str">
            <v>BOYACÁ</v>
          </cell>
          <cell r="E1418" t="str">
            <v>FLORESTA</v>
          </cell>
          <cell r="F1418" t="str">
            <v>FLORESTA</v>
          </cell>
          <cell r="G1418" t="str">
            <v>CABECERA MUNICIPAL</v>
          </cell>
          <cell r="H1418">
            <v>-72.918111312600004</v>
          </cell>
          <cell r="I1418">
            <v>5.8595191243100002</v>
          </cell>
          <cell r="K1418" t="str">
            <v>MUNICIPIO</v>
          </cell>
        </row>
        <row r="1419">
          <cell r="B1419">
            <v>15276</v>
          </cell>
          <cell r="C1419" t="str">
            <v>15276001</v>
          </cell>
          <cell r="D1419" t="str">
            <v>BOYACÁ</v>
          </cell>
          <cell r="E1419" t="str">
            <v>FLORESTA</v>
          </cell>
          <cell r="F1419" t="str">
            <v>TOBASÍA</v>
          </cell>
          <cell r="G1419" t="str">
            <v>CENTRO POBLADO</v>
          </cell>
          <cell r="H1419">
            <v>-72.944547720499997</v>
          </cell>
          <cell r="I1419">
            <v>5.8573075663900003</v>
          </cell>
          <cell r="K1419" t="str">
            <v>MUNICIPIO</v>
          </cell>
        </row>
        <row r="1420">
          <cell r="B1420">
            <v>15293</v>
          </cell>
          <cell r="C1420" t="str">
            <v>15293000</v>
          </cell>
          <cell r="D1420" t="str">
            <v>BOYACÁ</v>
          </cell>
          <cell r="E1420" t="str">
            <v>GACHANTIVÁ</v>
          </cell>
          <cell r="F1420" t="str">
            <v>GACHANTIVÁ</v>
          </cell>
          <cell r="G1420" t="str">
            <v>CABECERA MUNICIPAL</v>
          </cell>
          <cell r="H1420">
            <v>-73.549092393799995</v>
          </cell>
          <cell r="I1420">
            <v>5.7518910821100002</v>
          </cell>
          <cell r="K1420" t="str">
            <v>MUNICIPIO</v>
          </cell>
        </row>
        <row r="1421">
          <cell r="B1421">
            <v>15296</v>
          </cell>
          <cell r="C1421" t="str">
            <v>15296000</v>
          </cell>
          <cell r="D1421" t="str">
            <v>BOYACÁ</v>
          </cell>
          <cell r="E1421" t="str">
            <v>GÁMEZA</v>
          </cell>
          <cell r="F1421" t="str">
            <v>GÁMEZA</v>
          </cell>
          <cell r="G1421" t="str">
            <v>CABECERA MUNICIPAL</v>
          </cell>
          <cell r="H1421">
            <v>-72.805529354000001</v>
          </cell>
          <cell r="I1421">
            <v>5.8023378049499996</v>
          </cell>
          <cell r="K1421" t="str">
            <v>MUNICIPIO</v>
          </cell>
        </row>
        <row r="1422">
          <cell r="B1422">
            <v>15299</v>
          </cell>
          <cell r="C1422" t="str">
            <v>15299000</v>
          </cell>
          <cell r="D1422" t="str">
            <v>BOYACÁ</v>
          </cell>
          <cell r="E1422" t="str">
            <v>GARAGOA</v>
          </cell>
          <cell r="F1422" t="str">
            <v>GARAGOA</v>
          </cell>
          <cell r="G1422" t="str">
            <v>CABECERA MUNICIPAL</v>
          </cell>
          <cell r="H1422">
            <v>-73.364427563600003</v>
          </cell>
          <cell r="I1422">
            <v>5.0832434627199996</v>
          </cell>
          <cell r="K1422" t="str">
            <v>MUNICIPIO</v>
          </cell>
        </row>
        <row r="1423">
          <cell r="B1423">
            <v>15317</v>
          </cell>
          <cell r="C1423" t="str">
            <v>15317000</v>
          </cell>
          <cell r="D1423" t="str">
            <v>BOYACÁ</v>
          </cell>
          <cell r="E1423" t="str">
            <v>GUACAMAYAS</v>
          </cell>
          <cell r="F1423" t="str">
            <v>GUACAMAYAS</v>
          </cell>
          <cell r="G1423" t="str">
            <v>CABECERA MUNICIPAL</v>
          </cell>
          <cell r="H1423">
            <v>-72.500811996799996</v>
          </cell>
          <cell r="I1423">
            <v>6.4596665157000004</v>
          </cell>
          <cell r="K1423" t="str">
            <v>MUNICIPIO</v>
          </cell>
        </row>
        <row r="1424">
          <cell r="B1424">
            <v>15322</v>
          </cell>
          <cell r="C1424" t="str">
            <v>15322000</v>
          </cell>
          <cell r="D1424" t="str">
            <v>BOYACÁ</v>
          </cell>
          <cell r="E1424" t="str">
            <v>GUATEQUE</v>
          </cell>
          <cell r="F1424" t="str">
            <v>GUATEQUE</v>
          </cell>
          <cell r="G1424" t="str">
            <v>CABECERA MUNICIPAL</v>
          </cell>
          <cell r="H1424">
            <v>-73.471206973099996</v>
          </cell>
          <cell r="I1424">
            <v>5.0073208951400003</v>
          </cell>
          <cell r="K1424" t="str">
            <v>MUNICIPIO</v>
          </cell>
        </row>
        <row r="1425">
          <cell r="B1425">
            <v>15325</v>
          </cell>
          <cell r="C1425" t="str">
            <v>15325000</v>
          </cell>
          <cell r="D1425" t="str">
            <v>BOYACÁ</v>
          </cell>
          <cell r="E1425" t="str">
            <v>GUAYATÁ</v>
          </cell>
          <cell r="F1425" t="str">
            <v>GUAYATÁ</v>
          </cell>
          <cell r="G1425" t="str">
            <v>CABECERA MUNICIPAL</v>
          </cell>
          <cell r="H1425">
            <v>-73.489696400400007</v>
          </cell>
          <cell r="I1425">
            <v>4.9671225306800002</v>
          </cell>
          <cell r="K1425" t="str">
            <v>MUNICIPIO</v>
          </cell>
        </row>
        <row r="1426">
          <cell r="B1426">
            <v>15332</v>
          </cell>
          <cell r="C1426" t="str">
            <v>15332000</v>
          </cell>
          <cell r="D1426" t="str">
            <v>BOYACÁ</v>
          </cell>
          <cell r="E1426" t="str">
            <v>GÜICÁN DE LA SIERRA</v>
          </cell>
          <cell r="F1426" t="str">
            <v>GÜICÁN DE LA SIERRA</v>
          </cell>
          <cell r="G1426" t="str">
            <v>CABECERA MUNICIPAL</v>
          </cell>
          <cell r="H1426">
            <v>-72.4117626054</v>
          </cell>
          <cell r="I1426">
            <v>6.4628637548599999</v>
          </cell>
          <cell r="K1426" t="str">
            <v>MUNICIPIO</v>
          </cell>
        </row>
        <row r="1427">
          <cell r="B1427">
            <v>15362</v>
          </cell>
          <cell r="C1427" t="str">
            <v>15362000</v>
          </cell>
          <cell r="D1427" t="str">
            <v>BOYACÁ</v>
          </cell>
          <cell r="E1427" t="str">
            <v>IZA</v>
          </cell>
          <cell r="F1427" t="str">
            <v>IZA</v>
          </cell>
          <cell r="G1427" t="str">
            <v>CABECERA MUNICIPAL</v>
          </cell>
          <cell r="H1427">
            <v>-72.980176232100007</v>
          </cell>
          <cell r="I1427">
            <v>5.6116961397700003</v>
          </cell>
          <cell r="K1427" t="str">
            <v>MUNICIPIO</v>
          </cell>
        </row>
        <row r="1428">
          <cell r="B1428">
            <v>15367</v>
          </cell>
          <cell r="C1428" t="str">
            <v>15367000</v>
          </cell>
          <cell r="D1428" t="str">
            <v>BOYACÁ</v>
          </cell>
          <cell r="E1428" t="str">
            <v>JENESANO</v>
          </cell>
          <cell r="F1428" t="str">
            <v>JENESANO</v>
          </cell>
          <cell r="G1428" t="str">
            <v>CABECERA MUNICIPAL</v>
          </cell>
          <cell r="H1428">
            <v>-73.363737557799993</v>
          </cell>
          <cell r="I1428">
            <v>5.3858128449900002</v>
          </cell>
          <cell r="K1428" t="str">
            <v>MUNICIPIO</v>
          </cell>
        </row>
        <row r="1429">
          <cell r="B1429">
            <v>15368</v>
          </cell>
          <cell r="C1429" t="str">
            <v>15368000</v>
          </cell>
          <cell r="D1429" t="str">
            <v>BOYACÁ</v>
          </cell>
          <cell r="E1429" t="str">
            <v>JERICÓ</v>
          </cell>
          <cell r="F1429" t="str">
            <v>JERICÓ</v>
          </cell>
          <cell r="G1429" t="str">
            <v>CABECERA MUNICIPAL</v>
          </cell>
          <cell r="H1429">
            <v>-72.570723486800006</v>
          </cell>
          <cell r="I1429">
            <v>6.14592038332</v>
          </cell>
          <cell r="K1429" t="str">
            <v>MUNICIPIO</v>
          </cell>
        </row>
        <row r="1430">
          <cell r="B1430">
            <v>15368</v>
          </cell>
          <cell r="C1430" t="str">
            <v>15368001</v>
          </cell>
          <cell r="D1430" t="str">
            <v>BOYACÁ</v>
          </cell>
          <cell r="E1430" t="str">
            <v>JERICÓ</v>
          </cell>
          <cell r="F1430" t="str">
            <v>CHEVA</v>
          </cell>
          <cell r="G1430" t="str">
            <v>CENTRO POBLADO</v>
          </cell>
          <cell r="H1430">
            <v>-72.5462947587</v>
          </cell>
          <cell r="I1430">
            <v>6.15439290621</v>
          </cell>
          <cell r="K1430" t="str">
            <v>MUNICIPIO</v>
          </cell>
        </row>
        <row r="1431">
          <cell r="B1431">
            <v>15377</v>
          </cell>
          <cell r="C1431" t="str">
            <v>15377000</v>
          </cell>
          <cell r="D1431" t="str">
            <v>BOYACÁ</v>
          </cell>
          <cell r="E1431" t="str">
            <v>LABRANZAGRANDE</v>
          </cell>
          <cell r="F1431" t="str">
            <v>LABRANZAGRANDE</v>
          </cell>
          <cell r="G1431" t="str">
            <v>CABECERA MUNICIPAL</v>
          </cell>
          <cell r="H1431">
            <v>-72.5777701202</v>
          </cell>
          <cell r="I1431">
            <v>5.5626870479699999</v>
          </cell>
          <cell r="K1431" t="str">
            <v>MUNICIPIO</v>
          </cell>
        </row>
        <row r="1432">
          <cell r="B1432">
            <v>15380</v>
          </cell>
          <cell r="C1432" t="str">
            <v>15380000</v>
          </cell>
          <cell r="D1432" t="str">
            <v>BOYACÁ</v>
          </cell>
          <cell r="E1432" t="str">
            <v>LA CAPILLA</v>
          </cell>
          <cell r="F1432" t="str">
            <v>LA CAPILLA</v>
          </cell>
          <cell r="G1432" t="str">
            <v>CABECERA MUNICIPAL</v>
          </cell>
          <cell r="H1432">
            <v>-73.444347401800002</v>
          </cell>
          <cell r="I1432">
            <v>5.0956869924600001</v>
          </cell>
          <cell r="K1432" t="str">
            <v>MUNICIPIO</v>
          </cell>
        </row>
        <row r="1433">
          <cell r="B1433">
            <v>15401</v>
          </cell>
          <cell r="C1433" t="str">
            <v>15401000</v>
          </cell>
          <cell r="D1433" t="str">
            <v>BOYACÁ</v>
          </cell>
          <cell r="E1433" t="str">
            <v>LA VICTORIA</v>
          </cell>
          <cell r="F1433" t="str">
            <v>LA VICTORIA</v>
          </cell>
          <cell r="G1433" t="str">
            <v>CABECERA MUNICIPAL</v>
          </cell>
          <cell r="H1433">
            <v>-74.234393224499996</v>
          </cell>
          <cell r="I1433">
            <v>5.5237922400199997</v>
          </cell>
          <cell r="K1433" t="str">
            <v>MUNICIPIO</v>
          </cell>
        </row>
        <row r="1434">
          <cell r="B1434">
            <v>15403</v>
          </cell>
          <cell r="C1434" t="str">
            <v>15403000</v>
          </cell>
          <cell r="D1434" t="str">
            <v>BOYACÁ</v>
          </cell>
          <cell r="E1434" t="str">
            <v>LA UVITA</v>
          </cell>
          <cell r="F1434" t="str">
            <v>LA UVITA</v>
          </cell>
          <cell r="G1434" t="str">
            <v>CABECERA MUNICIPAL</v>
          </cell>
          <cell r="H1434">
            <v>-72.559984703799998</v>
          </cell>
          <cell r="I1434">
            <v>6.3162064057</v>
          </cell>
          <cell r="K1434" t="str">
            <v>MUNICIPIO</v>
          </cell>
        </row>
        <row r="1435">
          <cell r="B1435">
            <v>15403</v>
          </cell>
          <cell r="C1435" t="str">
            <v>15403001</v>
          </cell>
          <cell r="D1435" t="str">
            <v>BOYACÁ</v>
          </cell>
          <cell r="E1435" t="str">
            <v>LA UVITA</v>
          </cell>
          <cell r="F1435" t="str">
            <v>CUSAGÜI</v>
          </cell>
          <cell r="G1435" t="str">
            <v>CENTRO POBLADO</v>
          </cell>
          <cell r="H1435">
            <v>-72.545676929799995</v>
          </cell>
          <cell r="I1435">
            <v>6.2453917130600001</v>
          </cell>
          <cell r="K1435" t="str">
            <v>MUNICIPIO</v>
          </cell>
        </row>
        <row r="1436">
          <cell r="B1436">
            <v>15407</v>
          </cell>
          <cell r="C1436" t="str">
            <v>15407000</v>
          </cell>
          <cell r="D1436" t="str">
            <v>BOYACÁ</v>
          </cell>
          <cell r="E1436" t="str">
            <v>VILLA DE LEYVA</v>
          </cell>
          <cell r="F1436" t="str">
            <v>VILLA DE LEYVA</v>
          </cell>
          <cell r="G1436" t="str">
            <v>CABECERA MUNICIPAL</v>
          </cell>
          <cell r="H1436">
            <v>-73.524684596499995</v>
          </cell>
          <cell r="I1436">
            <v>5.6326618493599998</v>
          </cell>
          <cell r="K1436" t="str">
            <v>MUNICIPIO</v>
          </cell>
        </row>
        <row r="1437">
          <cell r="B1437">
            <v>15407</v>
          </cell>
          <cell r="C1437" t="str">
            <v>15407003</v>
          </cell>
          <cell r="D1437" t="str">
            <v>BOYACÁ</v>
          </cell>
          <cell r="E1437" t="str">
            <v>VILLA DE LEYVA</v>
          </cell>
          <cell r="F1437" t="str">
            <v>EL ROBLE</v>
          </cell>
          <cell r="G1437" t="str">
            <v>CENTRO POBLADO</v>
          </cell>
          <cell r="H1437">
            <v>-73.509848284699999</v>
          </cell>
          <cell r="I1437">
            <v>5.6656713607400002</v>
          </cell>
          <cell r="K1437" t="str">
            <v>MUNICIPIO</v>
          </cell>
        </row>
        <row r="1438">
          <cell r="B1438">
            <v>15425</v>
          </cell>
          <cell r="C1438" t="str">
            <v>15425000</v>
          </cell>
          <cell r="D1438" t="str">
            <v>BOYACÁ</v>
          </cell>
          <cell r="E1438" t="str">
            <v>MACANAL</v>
          </cell>
          <cell r="F1438" t="str">
            <v>MACANAL</v>
          </cell>
          <cell r="G1438" t="str">
            <v>CABECERA MUNICIPAL</v>
          </cell>
          <cell r="H1438">
            <v>-73.319642242100002</v>
          </cell>
          <cell r="I1438">
            <v>4.9724660630599997</v>
          </cell>
          <cell r="K1438" t="str">
            <v>MUNICIPIO</v>
          </cell>
        </row>
        <row r="1439">
          <cell r="B1439">
            <v>15425</v>
          </cell>
          <cell r="C1439" t="str">
            <v>15425004</v>
          </cell>
          <cell r="D1439" t="str">
            <v>BOYACÁ</v>
          </cell>
          <cell r="E1439" t="str">
            <v>MACANAL</v>
          </cell>
          <cell r="F1439" t="str">
            <v>SAN PEDRO DE MUCEÑO</v>
          </cell>
          <cell r="G1439" t="str">
            <v>CENTRO POBLADO</v>
          </cell>
          <cell r="H1439">
            <v>-73.242124927399999</v>
          </cell>
          <cell r="I1439">
            <v>5.0089241894000001</v>
          </cell>
          <cell r="K1439" t="str">
            <v>MUNICIPIO</v>
          </cell>
        </row>
        <row r="1440">
          <cell r="B1440">
            <v>15442</v>
          </cell>
          <cell r="C1440" t="str">
            <v>15442000</v>
          </cell>
          <cell r="D1440" t="str">
            <v>BOYACÁ</v>
          </cell>
          <cell r="E1440" t="str">
            <v>MARIPÍ</v>
          </cell>
          <cell r="F1440" t="str">
            <v>MARIPÍ</v>
          </cell>
          <cell r="G1440" t="str">
            <v>CABECERA MUNICIPAL</v>
          </cell>
          <cell r="H1440">
            <v>-74.004049946099997</v>
          </cell>
          <cell r="I1440">
            <v>5.5500907099200001</v>
          </cell>
          <cell r="K1440" t="str">
            <v>MUNICIPIO</v>
          </cell>
        </row>
        <row r="1441">
          <cell r="B1441">
            <v>15442</v>
          </cell>
          <cell r="C1441" t="str">
            <v>15442001</v>
          </cell>
          <cell r="D1441" t="str">
            <v>BOYACÁ</v>
          </cell>
          <cell r="E1441" t="str">
            <v>MARIPÍ</v>
          </cell>
          <cell r="F1441" t="str">
            <v>SANTA ROSA</v>
          </cell>
          <cell r="G1441" t="str">
            <v>CENTRO POBLADO</v>
          </cell>
          <cell r="H1441">
            <v>-74.053578490000007</v>
          </cell>
          <cell r="I1441">
            <v>5.5875206643500004</v>
          </cell>
          <cell r="K1441" t="str">
            <v>MUNICIPIO</v>
          </cell>
        </row>
        <row r="1442">
          <cell r="B1442">
            <v>15442</v>
          </cell>
          <cell r="C1442" t="str">
            <v>15442002</v>
          </cell>
          <cell r="D1442" t="str">
            <v>BOYACÁ</v>
          </cell>
          <cell r="E1442" t="str">
            <v>MARIPÍ</v>
          </cell>
          <cell r="F1442" t="str">
            <v>ZULIA</v>
          </cell>
          <cell r="G1442" t="str">
            <v>CENTRO POBLADO</v>
          </cell>
          <cell r="H1442">
            <v>-74.044535787900003</v>
          </cell>
          <cell r="I1442">
            <v>5.6148685522399999</v>
          </cell>
          <cell r="K1442" t="str">
            <v>MUNICIPIO</v>
          </cell>
        </row>
        <row r="1443">
          <cell r="B1443">
            <v>15442</v>
          </cell>
          <cell r="C1443" t="str">
            <v>15442008</v>
          </cell>
          <cell r="D1443" t="str">
            <v>BOYACÁ</v>
          </cell>
          <cell r="E1443" t="str">
            <v>MARIPÍ</v>
          </cell>
          <cell r="F1443" t="str">
            <v>GUARUMAL</v>
          </cell>
          <cell r="G1443" t="str">
            <v>CENTRO POBLADO</v>
          </cell>
          <cell r="H1443">
            <v>-74.069847661899999</v>
          </cell>
          <cell r="I1443">
            <v>5.61039203197</v>
          </cell>
          <cell r="K1443" t="str">
            <v>MUNICIPIO</v>
          </cell>
        </row>
        <row r="1444">
          <cell r="B1444">
            <v>15455</v>
          </cell>
          <cell r="C1444" t="str">
            <v>15455000</v>
          </cell>
          <cell r="D1444" t="str">
            <v>BOYACÁ</v>
          </cell>
          <cell r="E1444" t="str">
            <v>MIRAFLORES</v>
          </cell>
          <cell r="F1444" t="str">
            <v>MIRAFLORES</v>
          </cell>
          <cell r="G1444" t="str">
            <v>CABECERA MUNICIPAL</v>
          </cell>
          <cell r="H1444">
            <v>-73.145630480500003</v>
          </cell>
          <cell r="I1444">
            <v>5.1965151149800004</v>
          </cell>
          <cell r="K1444" t="str">
            <v>MUNICIPIO</v>
          </cell>
        </row>
        <row r="1445">
          <cell r="B1445">
            <v>15464</v>
          </cell>
          <cell r="C1445" t="str">
            <v>15464000</v>
          </cell>
          <cell r="D1445" t="str">
            <v>BOYACÁ</v>
          </cell>
          <cell r="E1445" t="str">
            <v>MONGUA</v>
          </cell>
          <cell r="F1445" t="str">
            <v>MONGUA</v>
          </cell>
          <cell r="G1445" t="str">
            <v>CABECERA MUNICIPAL</v>
          </cell>
          <cell r="H1445">
            <v>-72.798090486700005</v>
          </cell>
          <cell r="I1445">
            <v>5.7542422282999999</v>
          </cell>
          <cell r="K1445" t="str">
            <v>MUNICIPIO</v>
          </cell>
        </row>
        <row r="1446">
          <cell r="B1446">
            <v>15466</v>
          </cell>
          <cell r="C1446" t="str">
            <v>15466000</v>
          </cell>
          <cell r="D1446" t="str">
            <v>BOYACÁ</v>
          </cell>
          <cell r="E1446" t="str">
            <v>MONGUÍ</v>
          </cell>
          <cell r="F1446" t="str">
            <v>MONGUÍ</v>
          </cell>
          <cell r="G1446" t="str">
            <v>CABECERA MUNICIPAL</v>
          </cell>
          <cell r="H1446">
            <v>-72.849260009899993</v>
          </cell>
          <cell r="I1446">
            <v>5.7234040715400001</v>
          </cell>
          <cell r="K1446" t="str">
            <v>MUNICIPIO</v>
          </cell>
        </row>
        <row r="1447">
          <cell r="B1447">
            <v>15469</v>
          </cell>
          <cell r="C1447" t="str">
            <v>15469000</v>
          </cell>
          <cell r="D1447" t="str">
            <v>BOYACÁ</v>
          </cell>
          <cell r="E1447" t="str">
            <v>MONIQUIRÁ</v>
          </cell>
          <cell r="F1447" t="str">
            <v>MONIQUIRÁ</v>
          </cell>
          <cell r="G1447" t="str">
            <v>CABECERA MUNICIPAL</v>
          </cell>
          <cell r="H1447">
            <v>-73.573370387400004</v>
          </cell>
          <cell r="I1447">
            <v>5.8763348107000004</v>
          </cell>
          <cell r="K1447" t="str">
            <v>MUNICIPIO</v>
          </cell>
        </row>
        <row r="1448">
          <cell r="B1448">
            <v>15469</v>
          </cell>
          <cell r="C1448" t="str">
            <v>15469007</v>
          </cell>
          <cell r="D1448" t="str">
            <v>BOYACÁ</v>
          </cell>
          <cell r="E1448" t="str">
            <v>MONIQUIRÁ</v>
          </cell>
          <cell r="F1448" t="str">
            <v>LOS CAYENOS</v>
          </cell>
          <cell r="G1448" t="str">
            <v>CENTRO POBLADO</v>
          </cell>
          <cell r="H1448">
            <v>-73.558525378200002</v>
          </cell>
          <cell r="I1448">
            <v>5.8633704853599999</v>
          </cell>
          <cell r="K1448" t="str">
            <v>MUNICIPIO</v>
          </cell>
        </row>
        <row r="1449">
          <cell r="B1449">
            <v>15476</v>
          </cell>
          <cell r="C1449" t="str">
            <v>15476000</v>
          </cell>
          <cell r="D1449" t="str">
            <v>BOYACÁ</v>
          </cell>
          <cell r="E1449" t="str">
            <v>MOTAVITA</v>
          </cell>
          <cell r="F1449" t="str">
            <v>MOTAVITA</v>
          </cell>
          <cell r="G1449" t="str">
            <v>CABECERA MUNICIPAL</v>
          </cell>
          <cell r="H1449">
            <v>-73.367841051900001</v>
          </cell>
          <cell r="I1449">
            <v>5.5776995999599999</v>
          </cell>
          <cell r="K1449" t="str">
            <v>MUNICIPIO</v>
          </cell>
        </row>
        <row r="1450">
          <cell r="B1450">
            <v>15480</v>
          </cell>
          <cell r="C1450" t="str">
            <v>15480000</v>
          </cell>
          <cell r="D1450" t="str">
            <v>BOYACÁ</v>
          </cell>
          <cell r="E1450" t="str">
            <v>MUZO</v>
          </cell>
          <cell r="F1450" t="str">
            <v>MUZO</v>
          </cell>
          <cell r="G1450" t="str">
            <v>CABECERA MUNICIPAL</v>
          </cell>
          <cell r="H1450">
            <v>-74.102750775399997</v>
          </cell>
          <cell r="I1450">
            <v>5.5324628673699996</v>
          </cell>
          <cell r="K1450" t="str">
            <v>MUNICIPIO</v>
          </cell>
        </row>
        <row r="1451">
          <cell r="B1451">
            <v>15491</v>
          </cell>
          <cell r="C1451" t="str">
            <v>15491000</v>
          </cell>
          <cell r="D1451" t="str">
            <v>BOYACÁ</v>
          </cell>
          <cell r="E1451" t="str">
            <v>NOBSA</v>
          </cell>
          <cell r="F1451" t="str">
            <v>NOBSA</v>
          </cell>
          <cell r="G1451" t="str">
            <v>CABECERA MUNICIPAL</v>
          </cell>
          <cell r="H1451">
            <v>-72.939853172200003</v>
          </cell>
          <cell r="I1451">
            <v>5.7710426244199997</v>
          </cell>
          <cell r="K1451" t="str">
            <v>MUNICIPIO</v>
          </cell>
        </row>
        <row r="1452">
          <cell r="B1452">
            <v>15491</v>
          </cell>
          <cell r="C1452" t="str">
            <v>15491001</v>
          </cell>
          <cell r="D1452" t="str">
            <v>BOYACÁ</v>
          </cell>
          <cell r="E1452" t="str">
            <v>NOBSA</v>
          </cell>
          <cell r="F1452" t="str">
            <v>BELENCITO</v>
          </cell>
          <cell r="G1452" t="str">
            <v>CENTRO POBLADO</v>
          </cell>
          <cell r="H1452">
            <v>-72.887148941500001</v>
          </cell>
          <cell r="I1452">
            <v>5.7733332156600001</v>
          </cell>
          <cell r="K1452" t="str">
            <v>MUNICIPIO</v>
          </cell>
        </row>
        <row r="1453">
          <cell r="B1453">
            <v>15491</v>
          </cell>
          <cell r="C1453" t="str">
            <v>15491002</v>
          </cell>
          <cell r="D1453" t="str">
            <v>BOYACÁ</v>
          </cell>
          <cell r="E1453" t="str">
            <v>NOBSA</v>
          </cell>
          <cell r="F1453" t="str">
            <v>CHAMEZA MAYOR</v>
          </cell>
          <cell r="G1453" t="str">
            <v>CENTRO POBLADO</v>
          </cell>
          <cell r="H1453">
            <v>-72.908765159500007</v>
          </cell>
          <cell r="I1453">
            <v>5.7641789086299999</v>
          </cell>
          <cell r="K1453" t="str">
            <v>MUNICIPIO</v>
          </cell>
        </row>
        <row r="1454">
          <cell r="B1454">
            <v>15491</v>
          </cell>
          <cell r="C1454" t="str">
            <v>15491003</v>
          </cell>
          <cell r="D1454" t="str">
            <v>BOYACÁ</v>
          </cell>
          <cell r="E1454" t="str">
            <v>NOBSA</v>
          </cell>
          <cell r="F1454" t="str">
            <v>DICHO</v>
          </cell>
          <cell r="G1454" t="str">
            <v>CENTRO POBLADO</v>
          </cell>
          <cell r="H1454">
            <v>-72.971087567500007</v>
          </cell>
          <cell r="I1454">
            <v>5.7846926324599997</v>
          </cell>
          <cell r="K1454" t="str">
            <v>MUNICIPIO</v>
          </cell>
        </row>
        <row r="1455">
          <cell r="B1455">
            <v>15491</v>
          </cell>
          <cell r="C1455" t="str">
            <v>15491004</v>
          </cell>
          <cell r="D1455" t="str">
            <v>BOYACÁ</v>
          </cell>
          <cell r="E1455" t="str">
            <v>NOBSA</v>
          </cell>
          <cell r="F1455" t="str">
            <v>PUNTA LARGA</v>
          </cell>
          <cell r="G1455" t="str">
            <v>CENTRO POBLADO</v>
          </cell>
          <cell r="H1455">
            <v>-72.981571406200004</v>
          </cell>
          <cell r="I1455">
            <v>5.7824706361100002</v>
          </cell>
          <cell r="K1455" t="str">
            <v>MUNICIPIO</v>
          </cell>
        </row>
        <row r="1456">
          <cell r="B1456">
            <v>15491</v>
          </cell>
          <cell r="C1456" t="str">
            <v>15491005</v>
          </cell>
          <cell r="D1456" t="str">
            <v>BOYACÁ</v>
          </cell>
          <cell r="E1456" t="str">
            <v>NOBSA</v>
          </cell>
          <cell r="F1456" t="str">
            <v>UCUENGA</v>
          </cell>
          <cell r="G1456" t="str">
            <v>CENTRO POBLADO</v>
          </cell>
          <cell r="H1456">
            <v>-72.9737003571</v>
          </cell>
          <cell r="I1456">
            <v>5.7737736865100002</v>
          </cell>
          <cell r="K1456" t="str">
            <v>MUNICIPIO</v>
          </cell>
        </row>
        <row r="1457">
          <cell r="B1457">
            <v>15491</v>
          </cell>
          <cell r="C1457" t="str">
            <v>15491006</v>
          </cell>
          <cell r="D1457" t="str">
            <v>BOYACÁ</v>
          </cell>
          <cell r="E1457" t="str">
            <v>NOBSA</v>
          </cell>
          <cell r="F1457" t="str">
            <v>CALERAS</v>
          </cell>
          <cell r="G1457" t="str">
            <v>CENTRO POBLADO</v>
          </cell>
          <cell r="H1457">
            <v>-72.943997378600002</v>
          </cell>
          <cell r="I1457">
            <v>5.7509815077899997</v>
          </cell>
          <cell r="K1457" t="str">
            <v>MUNICIPIO</v>
          </cell>
        </row>
        <row r="1458">
          <cell r="B1458">
            <v>15491</v>
          </cell>
          <cell r="C1458" t="str">
            <v>15491007</v>
          </cell>
          <cell r="D1458" t="str">
            <v>BOYACÁ</v>
          </cell>
          <cell r="E1458" t="str">
            <v>NOBSA</v>
          </cell>
          <cell r="F1458" t="str">
            <v>NAZARETH</v>
          </cell>
          <cell r="G1458" t="str">
            <v>CENTRO POBLADO</v>
          </cell>
          <cell r="H1458">
            <v>-72.896020613199994</v>
          </cell>
          <cell r="I1458">
            <v>5.7673253585799999</v>
          </cell>
          <cell r="K1458" t="str">
            <v>MUNICIPIO</v>
          </cell>
        </row>
        <row r="1459">
          <cell r="B1459">
            <v>15491</v>
          </cell>
          <cell r="C1459" t="str">
            <v>15491009</v>
          </cell>
          <cell r="D1459" t="str">
            <v>BOYACÁ</v>
          </cell>
          <cell r="E1459" t="str">
            <v>NOBSA</v>
          </cell>
          <cell r="F1459" t="str">
            <v>CHÁMEZA MENOR</v>
          </cell>
          <cell r="G1459" t="str">
            <v>CENTRO POBLADO</v>
          </cell>
          <cell r="H1459">
            <v>-72.915152349699994</v>
          </cell>
          <cell r="I1459">
            <v>5.7650883066800001</v>
          </cell>
          <cell r="K1459" t="str">
            <v>MUNICIPIO</v>
          </cell>
        </row>
        <row r="1460">
          <cell r="B1460">
            <v>15491</v>
          </cell>
          <cell r="C1460" t="str">
            <v>15491010</v>
          </cell>
          <cell r="D1460" t="str">
            <v>BOYACÁ</v>
          </cell>
          <cell r="E1460" t="str">
            <v>NOBSA</v>
          </cell>
          <cell r="F1460" t="str">
            <v>GUAQUIRA</v>
          </cell>
          <cell r="G1460" t="str">
            <v>CENTRO POBLADO</v>
          </cell>
          <cell r="H1460">
            <v>-72.944712715500003</v>
          </cell>
          <cell r="I1460">
            <v>5.7685820972900004</v>
          </cell>
          <cell r="K1460" t="str">
            <v>MUNICIPIO</v>
          </cell>
        </row>
        <row r="1461">
          <cell r="B1461">
            <v>15491</v>
          </cell>
          <cell r="C1461" t="str">
            <v>15491012</v>
          </cell>
          <cell r="D1461" t="str">
            <v>BOYACÁ</v>
          </cell>
          <cell r="E1461" t="str">
            <v>NOBSA</v>
          </cell>
          <cell r="F1461" t="str">
            <v>SANTANA</v>
          </cell>
          <cell r="G1461" t="str">
            <v>CENTRO POBLADO</v>
          </cell>
          <cell r="H1461">
            <v>-72.945544502999994</v>
          </cell>
          <cell r="I1461">
            <v>5.7786654759299996</v>
          </cell>
          <cell r="K1461" t="str">
            <v>MUNICIPIO</v>
          </cell>
        </row>
        <row r="1462">
          <cell r="B1462">
            <v>15494</v>
          </cell>
          <cell r="C1462" t="str">
            <v>15494000</v>
          </cell>
          <cell r="D1462" t="str">
            <v>BOYACÁ</v>
          </cell>
          <cell r="E1462" t="str">
            <v>NUEVO COLÓN</v>
          </cell>
          <cell r="F1462" t="str">
            <v>NUEVO COLÓN</v>
          </cell>
          <cell r="G1462" t="str">
            <v>CABECERA MUNICIPAL</v>
          </cell>
          <cell r="H1462">
            <v>-73.457136184000007</v>
          </cell>
          <cell r="I1462">
            <v>5.3551458642899998</v>
          </cell>
          <cell r="K1462" t="str">
            <v>MUNICIPIO</v>
          </cell>
        </row>
        <row r="1463">
          <cell r="B1463">
            <v>15500</v>
          </cell>
          <cell r="C1463" t="str">
            <v>15500000</v>
          </cell>
          <cell r="D1463" t="str">
            <v>BOYACÁ</v>
          </cell>
          <cell r="E1463" t="str">
            <v>OICATÁ</v>
          </cell>
          <cell r="F1463" t="str">
            <v>OICATÁ</v>
          </cell>
          <cell r="G1463" t="str">
            <v>CABECERA MUNICIPAL</v>
          </cell>
          <cell r="H1463">
            <v>-73.308403980199998</v>
          </cell>
          <cell r="I1463">
            <v>5.5952342385699998</v>
          </cell>
          <cell r="K1463" t="str">
            <v>MUNICIPIO</v>
          </cell>
        </row>
        <row r="1464">
          <cell r="B1464">
            <v>15507</v>
          </cell>
          <cell r="C1464" t="str">
            <v>15507000</v>
          </cell>
          <cell r="D1464" t="str">
            <v>BOYACÁ</v>
          </cell>
          <cell r="E1464" t="str">
            <v>OTANCHE</v>
          </cell>
          <cell r="F1464" t="str">
            <v>OTANCHE</v>
          </cell>
          <cell r="G1464" t="str">
            <v>CABECERA MUNICIPAL</v>
          </cell>
          <cell r="H1464">
            <v>-74.1809647364</v>
          </cell>
          <cell r="I1464">
            <v>5.6575357130999997</v>
          </cell>
          <cell r="K1464" t="str">
            <v>MUNICIPIO</v>
          </cell>
        </row>
        <row r="1465">
          <cell r="B1465">
            <v>15507</v>
          </cell>
          <cell r="C1465" t="str">
            <v>15507001</v>
          </cell>
          <cell r="D1465" t="str">
            <v>BOYACÁ</v>
          </cell>
          <cell r="E1465" t="str">
            <v>OTANCHE</v>
          </cell>
          <cell r="F1465" t="str">
            <v>BETANIA</v>
          </cell>
          <cell r="G1465" t="str">
            <v>CENTRO POBLADO</v>
          </cell>
          <cell r="H1465">
            <v>-74.214335682599994</v>
          </cell>
          <cell r="I1465">
            <v>5.80427955546</v>
          </cell>
          <cell r="K1465" t="str">
            <v>MUNICIPIO</v>
          </cell>
        </row>
        <row r="1466">
          <cell r="B1466">
            <v>15507</v>
          </cell>
          <cell r="C1466" t="str">
            <v>15507002</v>
          </cell>
          <cell r="D1466" t="str">
            <v>BOYACÁ</v>
          </cell>
          <cell r="E1466" t="str">
            <v>OTANCHE</v>
          </cell>
          <cell r="F1466" t="str">
            <v>BUENAVISTA</v>
          </cell>
          <cell r="G1466" t="str">
            <v>CENTRO POBLADO</v>
          </cell>
          <cell r="H1466">
            <v>-74.2791805568</v>
          </cell>
          <cell r="I1466">
            <v>5.6454508752599999</v>
          </cell>
          <cell r="K1466" t="str">
            <v>MUNICIPIO</v>
          </cell>
        </row>
        <row r="1467">
          <cell r="B1467">
            <v>15507</v>
          </cell>
          <cell r="C1467" t="str">
            <v>15507004</v>
          </cell>
          <cell r="D1467" t="str">
            <v>BOYACÁ</v>
          </cell>
          <cell r="E1467" t="str">
            <v>OTANCHE</v>
          </cell>
          <cell r="F1467" t="str">
            <v>PIZARRA</v>
          </cell>
          <cell r="G1467" t="str">
            <v>CENTRO POBLADO</v>
          </cell>
          <cell r="H1467">
            <v>-74.205721108199995</v>
          </cell>
          <cell r="I1467">
            <v>5.7286650047899998</v>
          </cell>
          <cell r="K1467" t="str">
            <v>MUNICIPIO</v>
          </cell>
        </row>
        <row r="1468">
          <cell r="B1468">
            <v>15507</v>
          </cell>
          <cell r="C1468" t="str">
            <v>15507009</v>
          </cell>
          <cell r="D1468" t="str">
            <v>BOYACÁ</v>
          </cell>
          <cell r="E1468" t="str">
            <v>OTANCHE</v>
          </cell>
          <cell r="F1468" t="str">
            <v>SAN JOSÉ DE NAZARETH</v>
          </cell>
          <cell r="G1468" t="str">
            <v>CENTRO POBLADO</v>
          </cell>
          <cell r="H1468">
            <v>-74.117835407200005</v>
          </cell>
          <cell r="I1468">
            <v>5.8100994029699997</v>
          </cell>
          <cell r="K1468" t="str">
            <v>MUNICIPIO</v>
          </cell>
        </row>
        <row r="1469">
          <cell r="B1469">
            <v>15507</v>
          </cell>
          <cell r="C1469" t="str">
            <v>15507010</v>
          </cell>
          <cell r="D1469" t="str">
            <v>BOYACÁ</v>
          </cell>
          <cell r="E1469" t="str">
            <v>OTANCHE</v>
          </cell>
          <cell r="F1469" t="str">
            <v>BUENOS AIRES</v>
          </cell>
          <cell r="G1469" t="str">
            <v>CENTRO POBLADO</v>
          </cell>
          <cell r="H1469">
            <v>-74.221872024800007</v>
          </cell>
          <cell r="I1469">
            <v>5.73933414605</v>
          </cell>
          <cell r="K1469" t="str">
            <v>MUNICIPIO</v>
          </cell>
        </row>
        <row r="1470">
          <cell r="B1470">
            <v>15507</v>
          </cell>
          <cell r="C1470" t="str">
            <v>15507011</v>
          </cell>
          <cell r="D1470" t="str">
            <v>BOYACÁ</v>
          </cell>
          <cell r="E1470" t="str">
            <v>OTANCHE</v>
          </cell>
          <cell r="F1470" t="str">
            <v>MIRADOR</v>
          </cell>
          <cell r="G1470" t="str">
            <v>CENTRO POBLADO</v>
          </cell>
          <cell r="H1470">
            <v>-74.141856085000001</v>
          </cell>
          <cell r="I1470">
            <v>5.7671367167899996</v>
          </cell>
          <cell r="K1470" t="str">
            <v>MUNICIPIO</v>
          </cell>
        </row>
        <row r="1471">
          <cell r="B1471">
            <v>15511</v>
          </cell>
          <cell r="C1471" t="str">
            <v>15511000</v>
          </cell>
          <cell r="D1471" t="str">
            <v>BOYACÁ</v>
          </cell>
          <cell r="E1471" t="str">
            <v>PACHAVITA</v>
          </cell>
          <cell r="F1471" t="str">
            <v>PACHAVITA</v>
          </cell>
          <cell r="G1471" t="str">
            <v>CABECERA MUNICIPAL</v>
          </cell>
          <cell r="H1471">
            <v>-73.396953062500003</v>
          </cell>
          <cell r="I1471">
            <v>5.1400647312999999</v>
          </cell>
          <cell r="K1471" t="str">
            <v>MUNICIPIO</v>
          </cell>
        </row>
        <row r="1472">
          <cell r="B1472">
            <v>15514</v>
          </cell>
          <cell r="C1472" t="str">
            <v>15514000</v>
          </cell>
          <cell r="D1472" t="str">
            <v>BOYACÁ</v>
          </cell>
          <cell r="E1472" t="str">
            <v>PÁEZ</v>
          </cell>
          <cell r="F1472" t="str">
            <v>PÁEZ</v>
          </cell>
          <cell r="G1472" t="str">
            <v>CABECERA MUNICIPAL</v>
          </cell>
          <cell r="H1472">
            <v>-73.0543103782</v>
          </cell>
          <cell r="I1472">
            <v>5.0952346307700003</v>
          </cell>
          <cell r="K1472" t="str">
            <v>MUNICIPIO</v>
          </cell>
        </row>
        <row r="1473">
          <cell r="B1473">
            <v>15514</v>
          </cell>
          <cell r="C1473" t="str">
            <v>15514001</v>
          </cell>
          <cell r="D1473" t="str">
            <v>BOYACÁ</v>
          </cell>
          <cell r="E1473" t="str">
            <v>PÁEZ</v>
          </cell>
          <cell r="F1473" t="str">
            <v>LA URURIA</v>
          </cell>
          <cell r="G1473" t="str">
            <v>CENTRO POBLADO</v>
          </cell>
          <cell r="H1473">
            <v>-73.005111153599998</v>
          </cell>
          <cell r="I1473">
            <v>5.0398061917000003</v>
          </cell>
          <cell r="K1473" t="str">
            <v>MUNICIPIO</v>
          </cell>
        </row>
        <row r="1474">
          <cell r="B1474">
            <v>15514</v>
          </cell>
          <cell r="C1474" t="str">
            <v>15514002</v>
          </cell>
          <cell r="D1474" t="str">
            <v>BOYACÁ</v>
          </cell>
          <cell r="E1474" t="str">
            <v>PÁEZ</v>
          </cell>
          <cell r="F1474" t="str">
            <v>SIRASÍ</v>
          </cell>
          <cell r="G1474" t="str">
            <v>CENTRO POBLADO</v>
          </cell>
          <cell r="H1474">
            <v>-72.972577445599995</v>
          </cell>
          <cell r="I1474">
            <v>5.1632837705299997</v>
          </cell>
          <cell r="K1474" t="str">
            <v>MUNICIPIO</v>
          </cell>
        </row>
        <row r="1475">
          <cell r="B1475">
            <v>15516</v>
          </cell>
          <cell r="C1475" t="str">
            <v>15516000</v>
          </cell>
          <cell r="D1475" t="str">
            <v>BOYACÁ</v>
          </cell>
          <cell r="E1475" t="str">
            <v>PAIPA</v>
          </cell>
          <cell r="F1475" t="str">
            <v>PAIPA</v>
          </cell>
          <cell r="G1475" t="str">
            <v>CABECERA MUNICIPAL</v>
          </cell>
          <cell r="H1475">
            <v>-73.117916883299998</v>
          </cell>
          <cell r="I1475">
            <v>5.7799418702200001</v>
          </cell>
          <cell r="K1475" t="str">
            <v>MUNICIPIO</v>
          </cell>
        </row>
        <row r="1476">
          <cell r="B1476">
            <v>15516</v>
          </cell>
          <cell r="C1476" t="str">
            <v>15516001</v>
          </cell>
          <cell r="D1476" t="str">
            <v>BOYACÁ</v>
          </cell>
          <cell r="E1476" t="str">
            <v>PAIPA</v>
          </cell>
          <cell r="F1476" t="str">
            <v>PALERMO</v>
          </cell>
          <cell r="G1476" t="str">
            <v>CENTRO POBLADO</v>
          </cell>
          <cell r="H1476">
            <v>-73.192237984900004</v>
          </cell>
          <cell r="I1476">
            <v>5.8979258755800004</v>
          </cell>
          <cell r="K1476" t="str">
            <v>MUNICIPIO</v>
          </cell>
        </row>
        <row r="1477">
          <cell r="B1477">
            <v>15516</v>
          </cell>
          <cell r="C1477" t="str">
            <v>15516005</v>
          </cell>
          <cell r="D1477" t="str">
            <v>BOYACÁ</v>
          </cell>
          <cell r="E1477" t="str">
            <v>PAIPA</v>
          </cell>
          <cell r="F1477" t="str">
            <v>PANTANO DE VARGAS</v>
          </cell>
          <cell r="G1477" t="str">
            <v>CENTRO POBLADO</v>
          </cell>
          <cell r="H1477">
            <v>-73.070937333800003</v>
          </cell>
          <cell r="I1477">
            <v>5.7395081235000003</v>
          </cell>
          <cell r="K1477" t="str">
            <v>MUNICIPIO</v>
          </cell>
        </row>
        <row r="1478">
          <cell r="B1478">
            <v>15518</v>
          </cell>
          <cell r="C1478" t="str">
            <v>15518000</v>
          </cell>
          <cell r="D1478" t="str">
            <v>BOYACÁ</v>
          </cell>
          <cell r="E1478" t="str">
            <v>PAJARITO</v>
          </cell>
          <cell r="F1478" t="str">
            <v>PAJARITO</v>
          </cell>
          <cell r="G1478" t="str">
            <v>CABECERA MUNICIPAL</v>
          </cell>
          <cell r="H1478">
            <v>-72.703209919900004</v>
          </cell>
          <cell r="I1478">
            <v>5.29366520638</v>
          </cell>
          <cell r="K1478" t="str">
            <v>MUNICIPIO</v>
          </cell>
        </row>
        <row r="1479">
          <cell r="B1479">
            <v>15518</v>
          </cell>
          <cell r="C1479" t="str">
            <v>15518001</v>
          </cell>
          <cell r="D1479" t="str">
            <v>BOYACÁ</v>
          </cell>
          <cell r="E1479" t="str">
            <v>PAJARITO</v>
          </cell>
          <cell r="F1479" t="str">
            <v>CORINTO</v>
          </cell>
          <cell r="G1479" t="str">
            <v>CENTRO POBLADO</v>
          </cell>
          <cell r="H1479">
            <v>-72.718473024800005</v>
          </cell>
          <cell r="I1479">
            <v>5.4070649814599996</v>
          </cell>
          <cell r="K1479" t="str">
            <v>MUNICIPIO</v>
          </cell>
        </row>
        <row r="1480">
          <cell r="B1480">
            <v>15518</v>
          </cell>
          <cell r="C1480" t="str">
            <v>15518002</v>
          </cell>
          <cell r="D1480" t="str">
            <v>BOYACÁ</v>
          </cell>
          <cell r="E1480" t="str">
            <v>PAJARITO</v>
          </cell>
          <cell r="F1480" t="str">
            <v>CURISÍ</v>
          </cell>
          <cell r="G1480" t="str">
            <v>CENTRO POBLADO</v>
          </cell>
          <cell r="H1480">
            <v>-72.691698966399997</v>
          </cell>
          <cell r="I1480">
            <v>5.3764892378900004</v>
          </cell>
          <cell r="K1480" t="str">
            <v>MUNICIPIO</v>
          </cell>
        </row>
        <row r="1481">
          <cell r="B1481">
            <v>15522</v>
          </cell>
          <cell r="C1481" t="str">
            <v>15522000</v>
          </cell>
          <cell r="D1481" t="str">
            <v>BOYACÁ</v>
          </cell>
          <cell r="E1481" t="str">
            <v>PANQUEBA</v>
          </cell>
          <cell r="F1481" t="str">
            <v>PANQUEBA</v>
          </cell>
          <cell r="G1481" t="str">
            <v>CABECERA MUNICIPAL</v>
          </cell>
          <cell r="H1481">
            <v>-72.459200273999997</v>
          </cell>
          <cell r="I1481">
            <v>6.4430754152</v>
          </cell>
          <cell r="K1481" t="str">
            <v>MUNICIPIO</v>
          </cell>
        </row>
        <row r="1482">
          <cell r="B1482">
            <v>15531</v>
          </cell>
          <cell r="C1482" t="str">
            <v>15531000</v>
          </cell>
          <cell r="D1482" t="str">
            <v>BOYACÁ</v>
          </cell>
          <cell r="E1482" t="str">
            <v>PAUNA</v>
          </cell>
          <cell r="F1482" t="str">
            <v>PAUNA</v>
          </cell>
          <cell r="G1482" t="str">
            <v>CABECERA MUNICIPAL</v>
          </cell>
          <cell r="H1482">
            <v>-73.978448724200007</v>
          </cell>
          <cell r="I1482">
            <v>5.6563226913399998</v>
          </cell>
          <cell r="K1482" t="str">
            <v>MUNICIPIO</v>
          </cell>
        </row>
        <row r="1483">
          <cell r="B1483">
            <v>15533</v>
          </cell>
          <cell r="C1483" t="str">
            <v>15533000</v>
          </cell>
          <cell r="D1483" t="str">
            <v>BOYACÁ</v>
          </cell>
          <cell r="E1483" t="str">
            <v>PAYA</v>
          </cell>
          <cell r="F1483" t="str">
            <v>PAYA</v>
          </cell>
          <cell r="G1483" t="str">
            <v>CABECERA MUNICIPAL</v>
          </cell>
          <cell r="H1483">
            <v>-72.423775410199994</v>
          </cell>
          <cell r="I1483">
            <v>5.6256987072299998</v>
          </cell>
          <cell r="K1483" t="str">
            <v>MUNICIPIO</v>
          </cell>
        </row>
        <row r="1484">
          <cell r="B1484">
            <v>15533</v>
          </cell>
          <cell r="C1484" t="str">
            <v>15533001</v>
          </cell>
          <cell r="D1484" t="str">
            <v>BOYACÁ</v>
          </cell>
          <cell r="E1484" t="str">
            <v>PAYA</v>
          </cell>
          <cell r="F1484" t="str">
            <v>MORCOTE</v>
          </cell>
          <cell r="G1484" t="str">
            <v>CENTRO POBLADO</v>
          </cell>
          <cell r="H1484">
            <v>-72.302357961499993</v>
          </cell>
          <cell r="I1484">
            <v>5.6306073076800001</v>
          </cell>
          <cell r="K1484" t="str">
            <v>MUNICIPIO</v>
          </cell>
        </row>
        <row r="1485">
          <cell r="B1485">
            <v>15537</v>
          </cell>
          <cell r="C1485" t="str">
            <v>15537000</v>
          </cell>
          <cell r="D1485" t="str">
            <v>BOYACÁ</v>
          </cell>
          <cell r="E1485" t="str">
            <v>PAZ DE RÍO</v>
          </cell>
          <cell r="F1485" t="str">
            <v>PAZ DE RÍO</v>
          </cell>
          <cell r="G1485" t="str">
            <v>CABECERA MUNICIPAL</v>
          </cell>
          <cell r="H1485">
            <v>-72.749137383100006</v>
          </cell>
          <cell r="I1485">
            <v>5.9876449057899999</v>
          </cell>
          <cell r="K1485" t="str">
            <v>MUNICIPIO</v>
          </cell>
        </row>
        <row r="1486">
          <cell r="B1486">
            <v>15537</v>
          </cell>
          <cell r="C1486" t="str">
            <v>15537001</v>
          </cell>
          <cell r="D1486" t="str">
            <v>BOYACÁ</v>
          </cell>
          <cell r="E1486" t="str">
            <v>PAZ DE RÍO</v>
          </cell>
          <cell r="F1486" t="str">
            <v>PAZ VIEJA</v>
          </cell>
          <cell r="G1486" t="str">
            <v>CENTRO POBLADO</v>
          </cell>
          <cell r="H1486">
            <v>-72.743876405799995</v>
          </cell>
          <cell r="I1486">
            <v>6.0236362012500004</v>
          </cell>
          <cell r="K1486" t="str">
            <v>MUNICIPIO</v>
          </cell>
        </row>
        <row r="1487">
          <cell r="B1487">
            <v>15542</v>
          </cell>
          <cell r="C1487" t="str">
            <v>15542000</v>
          </cell>
          <cell r="D1487" t="str">
            <v>BOYACÁ</v>
          </cell>
          <cell r="E1487" t="str">
            <v>PESCA</v>
          </cell>
          <cell r="F1487" t="str">
            <v>PESCA</v>
          </cell>
          <cell r="G1487" t="str">
            <v>CABECERA MUNICIPAL</v>
          </cell>
          <cell r="H1487">
            <v>-73.050872237700005</v>
          </cell>
          <cell r="I1487">
            <v>5.5588076091799996</v>
          </cell>
          <cell r="K1487" t="str">
            <v>MUNICIPIO</v>
          </cell>
        </row>
        <row r="1488">
          <cell r="B1488">
            <v>15550</v>
          </cell>
          <cell r="C1488" t="str">
            <v>15550000</v>
          </cell>
          <cell r="D1488" t="str">
            <v>BOYACÁ</v>
          </cell>
          <cell r="E1488" t="str">
            <v>PISBA</v>
          </cell>
          <cell r="F1488" t="str">
            <v>PISBA</v>
          </cell>
          <cell r="G1488" t="str">
            <v>CABECERA MUNICIPAL</v>
          </cell>
          <cell r="H1488">
            <v>-72.485946823899994</v>
          </cell>
          <cell r="I1488">
            <v>5.7216151122500003</v>
          </cell>
          <cell r="K1488" t="str">
            <v>MUNICIPIO</v>
          </cell>
        </row>
        <row r="1489">
          <cell r="B1489">
            <v>15572</v>
          </cell>
          <cell r="C1489" t="str">
            <v>15572000</v>
          </cell>
          <cell r="D1489" t="str">
            <v>BOYACÁ</v>
          </cell>
          <cell r="E1489" t="str">
            <v>PUERTO BOYACÁ</v>
          </cell>
          <cell r="F1489" t="str">
            <v>PUERTO BOYACÁ</v>
          </cell>
          <cell r="G1489" t="str">
            <v>CABECERA MUNICIPAL</v>
          </cell>
          <cell r="H1489">
            <v>-74.587999185900003</v>
          </cell>
          <cell r="I1489">
            <v>5.97793495174</v>
          </cell>
          <cell r="K1489" t="str">
            <v>MUNICIPIO</v>
          </cell>
        </row>
        <row r="1490">
          <cell r="B1490">
            <v>15572</v>
          </cell>
          <cell r="C1490" t="str">
            <v>15572001</v>
          </cell>
          <cell r="D1490" t="str">
            <v>BOYACÁ</v>
          </cell>
          <cell r="E1490" t="str">
            <v>PUERTO BOYACÁ</v>
          </cell>
          <cell r="F1490" t="str">
            <v>GUANEGRO</v>
          </cell>
          <cell r="G1490" t="str">
            <v>CENTRO POBLADO</v>
          </cell>
          <cell r="H1490">
            <v>-74.470515497700006</v>
          </cell>
          <cell r="I1490">
            <v>5.77854009155</v>
          </cell>
          <cell r="K1490" t="str">
            <v>MUNICIPIO</v>
          </cell>
        </row>
        <row r="1491">
          <cell r="B1491">
            <v>15572</v>
          </cell>
          <cell r="C1491" t="str">
            <v>15572005</v>
          </cell>
          <cell r="D1491" t="str">
            <v>BOYACÁ</v>
          </cell>
          <cell r="E1491" t="str">
            <v>PUERTO BOYACÁ</v>
          </cell>
          <cell r="F1491" t="str">
            <v>PUERTO GUTIÉRREZ</v>
          </cell>
          <cell r="G1491" t="str">
            <v>CENTRO POBLADO</v>
          </cell>
          <cell r="H1491">
            <v>-74.648341813800002</v>
          </cell>
          <cell r="I1491">
            <v>5.7581554312299996</v>
          </cell>
          <cell r="K1491" t="str">
            <v>MUNICIPIO</v>
          </cell>
        </row>
        <row r="1492">
          <cell r="B1492">
            <v>15572</v>
          </cell>
          <cell r="C1492" t="str">
            <v>15572006</v>
          </cell>
          <cell r="D1492" t="str">
            <v>BOYACÁ</v>
          </cell>
          <cell r="E1492" t="str">
            <v>PUERTO BOYACÁ</v>
          </cell>
          <cell r="F1492" t="str">
            <v>CRUCE PALAGUA</v>
          </cell>
          <cell r="G1492" t="str">
            <v>CENTRO POBLADO</v>
          </cell>
          <cell r="H1492">
            <v>-74.504734346299998</v>
          </cell>
          <cell r="I1492">
            <v>6.0846940177100004</v>
          </cell>
          <cell r="K1492" t="str">
            <v>MUNICIPIO</v>
          </cell>
        </row>
        <row r="1493">
          <cell r="B1493">
            <v>15572</v>
          </cell>
          <cell r="C1493" t="str">
            <v>15572007</v>
          </cell>
          <cell r="D1493" t="str">
            <v>BOYACÁ</v>
          </cell>
          <cell r="E1493" t="str">
            <v>PUERTO BOYACÁ</v>
          </cell>
          <cell r="F1493" t="str">
            <v>PUERTO SERVIEZ</v>
          </cell>
          <cell r="G1493" t="str">
            <v>CENTRO POBLADO</v>
          </cell>
          <cell r="H1493">
            <v>-74.564537021299998</v>
          </cell>
          <cell r="I1493">
            <v>6.2219838126000004</v>
          </cell>
          <cell r="K1493" t="str">
            <v>MUNICIPIO</v>
          </cell>
        </row>
        <row r="1494">
          <cell r="B1494">
            <v>15572</v>
          </cell>
          <cell r="C1494" t="str">
            <v>15572008</v>
          </cell>
          <cell r="D1494" t="str">
            <v>BOYACÁ</v>
          </cell>
          <cell r="E1494" t="str">
            <v>PUERTO BOYACÁ</v>
          </cell>
          <cell r="F1494" t="str">
            <v>EL PESCADO</v>
          </cell>
          <cell r="G1494" t="str">
            <v>CENTRO POBLADO</v>
          </cell>
          <cell r="H1494">
            <v>-74.472179621199999</v>
          </cell>
          <cell r="I1494">
            <v>5.8347511980100002</v>
          </cell>
          <cell r="K1494" t="str">
            <v>MUNICIPIO</v>
          </cell>
        </row>
        <row r="1495">
          <cell r="B1495">
            <v>15572</v>
          </cell>
          <cell r="C1495" t="str">
            <v>15572009</v>
          </cell>
          <cell r="D1495" t="str">
            <v>BOYACÁ</v>
          </cell>
          <cell r="E1495" t="str">
            <v>PUERTO BOYACÁ</v>
          </cell>
          <cell r="F1495" t="str">
            <v>KILÓMETRO DOS Y MEDIO</v>
          </cell>
          <cell r="G1495" t="str">
            <v>CENTRO POBLADO</v>
          </cell>
          <cell r="H1495">
            <v>-74.569215767599999</v>
          </cell>
          <cell r="I1495">
            <v>5.9324961225999999</v>
          </cell>
          <cell r="K1495" t="str">
            <v>MUNICIPIO</v>
          </cell>
        </row>
        <row r="1496">
          <cell r="B1496">
            <v>15572</v>
          </cell>
          <cell r="C1496" t="str">
            <v>15572010</v>
          </cell>
          <cell r="D1496" t="str">
            <v>BOYACÁ</v>
          </cell>
          <cell r="E1496" t="str">
            <v>PUERTO BOYACÁ</v>
          </cell>
          <cell r="F1496" t="str">
            <v>KILÓMETRO 25</v>
          </cell>
          <cell r="G1496" t="str">
            <v>CENTRO POBLADO</v>
          </cell>
          <cell r="H1496">
            <v>-74.6072878425</v>
          </cell>
          <cell r="I1496">
            <v>5.7734809059199996</v>
          </cell>
          <cell r="K1496" t="str">
            <v>MUNICIPIO</v>
          </cell>
        </row>
        <row r="1497">
          <cell r="B1497">
            <v>15572</v>
          </cell>
          <cell r="C1497" t="str">
            <v>15572011</v>
          </cell>
          <cell r="D1497" t="str">
            <v>BOYACÁ</v>
          </cell>
          <cell r="E1497" t="str">
            <v>PUERTO BOYACÁ</v>
          </cell>
          <cell r="F1497" t="str">
            <v>EL MARFIL</v>
          </cell>
          <cell r="G1497" t="str">
            <v>CENTRO POBLADO</v>
          </cell>
          <cell r="H1497">
            <v>-74.347415190800007</v>
          </cell>
          <cell r="I1497">
            <v>5.9069164511299999</v>
          </cell>
          <cell r="K1497" t="str">
            <v>MUNICIPIO</v>
          </cell>
        </row>
        <row r="1498">
          <cell r="B1498">
            <v>15572</v>
          </cell>
          <cell r="C1498" t="str">
            <v>15572012</v>
          </cell>
          <cell r="D1498" t="str">
            <v>BOYACÁ</v>
          </cell>
          <cell r="E1498" t="str">
            <v>PUERTO BOYACÁ</v>
          </cell>
          <cell r="F1498" t="str">
            <v>PUERTO PINZÓN</v>
          </cell>
          <cell r="G1498" t="str">
            <v>CENTRO POBLADO</v>
          </cell>
          <cell r="H1498">
            <v>-74.268103076599999</v>
          </cell>
          <cell r="I1498">
            <v>6.0673596284400002</v>
          </cell>
          <cell r="K1498" t="str">
            <v>MUNICIPIO</v>
          </cell>
        </row>
        <row r="1499">
          <cell r="B1499">
            <v>15572</v>
          </cell>
          <cell r="C1499" t="str">
            <v>15572013</v>
          </cell>
          <cell r="D1499" t="str">
            <v>BOYACÁ</v>
          </cell>
          <cell r="E1499" t="str">
            <v>PUERTO BOYACÁ</v>
          </cell>
          <cell r="F1499" t="str">
            <v>PUERTO ROMERO</v>
          </cell>
          <cell r="G1499" t="str">
            <v>CENTRO POBLADO</v>
          </cell>
          <cell r="H1499">
            <v>-74.339989647799996</v>
          </cell>
          <cell r="I1499">
            <v>5.83637907523</v>
          </cell>
          <cell r="K1499" t="str">
            <v>MUNICIPIO</v>
          </cell>
        </row>
        <row r="1500">
          <cell r="B1500">
            <v>15572</v>
          </cell>
          <cell r="C1500" t="str">
            <v>15572017</v>
          </cell>
          <cell r="D1500" t="str">
            <v>BOYACÁ</v>
          </cell>
          <cell r="E1500" t="str">
            <v>PUERTO BOYACÁ</v>
          </cell>
          <cell r="F1500" t="str">
            <v>CRUCE EL CHAPARRO</v>
          </cell>
          <cell r="G1500" t="str">
            <v>CENTRO POBLADO</v>
          </cell>
          <cell r="H1500">
            <v>-74.483162377599996</v>
          </cell>
          <cell r="I1500">
            <v>6.0915189295500003</v>
          </cell>
          <cell r="K1500" t="str">
            <v>MUNICIPIO</v>
          </cell>
        </row>
        <row r="1501">
          <cell r="B1501">
            <v>15572</v>
          </cell>
          <cell r="C1501" t="str">
            <v>15572018</v>
          </cell>
          <cell r="D1501" t="str">
            <v>BOYACÁ</v>
          </cell>
          <cell r="E1501" t="str">
            <v>PUERTO BOYACÁ</v>
          </cell>
          <cell r="F1501" t="str">
            <v>EL ERMITAÑO</v>
          </cell>
          <cell r="G1501" t="str">
            <v>CENTRO POBLADO</v>
          </cell>
          <cell r="H1501">
            <v>-74.480206334000002</v>
          </cell>
          <cell r="I1501">
            <v>6.1556194879500001</v>
          </cell>
          <cell r="K1501" t="str">
            <v>MUNICIPIO</v>
          </cell>
        </row>
        <row r="1502">
          <cell r="B1502">
            <v>15572</v>
          </cell>
          <cell r="C1502" t="str">
            <v>15572019</v>
          </cell>
          <cell r="D1502" t="str">
            <v>BOYACÁ</v>
          </cell>
          <cell r="E1502" t="str">
            <v>PUERTO BOYACÁ</v>
          </cell>
          <cell r="F1502" t="str">
            <v>EL OKAL</v>
          </cell>
          <cell r="G1502" t="str">
            <v>CENTRO POBLADO</v>
          </cell>
          <cell r="H1502">
            <v>-74.367128476600001</v>
          </cell>
          <cell r="I1502">
            <v>5.9010827675600002</v>
          </cell>
          <cell r="K1502" t="str">
            <v>MUNICIPIO</v>
          </cell>
        </row>
        <row r="1503">
          <cell r="B1503">
            <v>15572</v>
          </cell>
          <cell r="C1503" t="str">
            <v>15572020</v>
          </cell>
          <cell r="D1503" t="str">
            <v>BOYACÁ</v>
          </cell>
          <cell r="E1503" t="str">
            <v>PUERTO BOYACÁ</v>
          </cell>
          <cell r="F1503" t="str">
            <v>EL TRIQUE</v>
          </cell>
          <cell r="G1503" t="str">
            <v>CENTRO POBLADO</v>
          </cell>
          <cell r="H1503">
            <v>-74.567271807400004</v>
          </cell>
          <cell r="I1503">
            <v>5.8779983586400002</v>
          </cell>
          <cell r="K1503" t="str">
            <v>MUNICIPIO</v>
          </cell>
        </row>
        <row r="1504">
          <cell r="B1504">
            <v>15572</v>
          </cell>
          <cell r="C1504" t="str">
            <v>15572021</v>
          </cell>
          <cell r="D1504" t="str">
            <v>BOYACÁ</v>
          </cell>
          <cell r="E1504" t="str">
            <v>PUERTO BOYACÁ</v>
          </cell>
          <cell r="F1504" t="str">
            <v>KILÓMETRO 11</v>
          </cell>
          <cell r="G1504" t="str">
            <v>CENTRO POBLADO</v>
          </cell>
          <cell r="H1504">
            <v>-74.500429957199998</v>
          </cell>
          <cell r="I1504">
            <v>5.93977524693</v>
          </cell>
          <cell r="K1504" t="str">
            <v>MUNICIPIO</v>
          </cell>
        </row>
        <row r="1505">
          <cell r="B1505">
            <v>15572</v>
          </cell>
          <cell r="C1505" t="str">
            <v>15572023</v>
          </cell>
          <cell r="D1505" t="str">
            <v>BOYACÁ</v>
          </cell>
          <cell r="E1505" t="str">
            <v>PUERTO BOYACÁ</v>
          </cell>
          <cell r="F1505" t="str">
            <v>MUELLE VELÁSQUEZ</v>
          </cell>
          <cell r="G1505" t="str">
            <v>CENTRO POBLADO</v>
          </cell>
          <cell r="H1505">
            <v>-74.5011823687</v>
          </cell>
          <cell r="I1505">
            <v>6.0550518567599996</v>
          </cell>
          <cell r="K1505" t="str">
            <v>MUNICIPIO</v>
          </cell>
        </row>
        <row r="1506">
          <cell r="B1506">
            <v>15572</v>
          </cell>
          <cell r="C1506" t="str">
            <v>15572024</v>
          </cell>
          <cell r="D1506" t="str">
            <v>BOYACÁ</v>
          </cell>
          <cell r="E1506" t="str">
            <v>PUERTO BOYACÁ</v>
          </cell>
          <cell r="F1506" t="str">
            <v>PUERTO NIÑO</v>
          </cell>
          <cell r="G1506" t="str">
            <v>CENTRO POBLADO</v>
          </cell>
          <cell r="H1506">
            <v>-74.589061169199994</v>
          </cell>
          <cell r="I1506">
            <v>5.9380523212599998</v>
          </cell>
          <cell r="K1506" t="str">
            <v>MUNICIPIO</v>
          </cell>
        </row>
        <row r="1507">
          <cell r="B1507">
            <v>15572</v>
          </cell>
          <cell r="C1507" t="str">
            <v>15572026</v>
          </cell>
          <cell r="D1507" t="str">
            <v>BOYACÁ</v>
          </cell>
          <cell r="E1507" t="str">
            <v>PUERTO BOYACÁ</v>
          </cell>
          <cell r="F1507" t="str">
            <v>KILÓMETRO UNO Y MEDIO</v>
          </cell>
          <cell r="G1507" t="str">
            <v>CENTRO POBLADO</v>
          </cell>
          <cell r="H1507">
            <v>-74.5836115492</v>
          </cell>
          <cell r="I1507">
            <v>5.9372968187900002</v>
          </cell>
          <cell r="K1507" t="str">
            <v>MUNICIPIO</v>
          </cell>
        </row>
        <row r="1508">
          <cell r="B1508">
            <v>15572</v>
          </cell>
          <cell r="C1508" t="str">
            <v>15572027</v>
          </cell>
          <cell r="D1508" t="str">
            <v>BOYACÁ</v>
          </cell>
          <cell r="E1508" t="str">
            <v>PUERTO BOYACÁ</v>
          </cell>
          <cell r="F1508" t="str">
            <v>LA CEIBA</v>
          </cell>
          <cell r="G1508" t="str">
            <v>CENTRO POBLADO</v>
          </cell>
          <cell r="H1508">
            <v>-74.452061741199998</v>
          </cell>
          <cell r="I1508">
            <v>5.9242043427600004</v>
          </cell>
          <cell r="K1508" t="str">
            <v>MUNICIPIO</v>
          </cell>
        </row>
        <row r="1509">
          <cell r="B1509">
            <v>15572</v>
          </cell>
          <cell r="C1509" t="str">
            <v>15572028</v>
          </cell>
          <cell r="D1509" t="str">
            <v>BOYACÁ</v>
          </cell>
          <cell r="E1509" t="str">
            <v>PUERTO BOYACÁ</v>
          </cell>
          <cell r="F1509" t="str">
            <v>PALAGUA SEGUNDO SECTOR</v>
          </cell>
          <cell r="G1509" t="str">
            <v>CENTRO POBLADO</v>
          </cell>
          <cell r="H1509">
            <v>-74.296898631999994</v>
          </cell>
          <cell r="I1509">
            <v>5.7890651236600004</v>
          </cell>
          <cell r="K1509" t="str">
            <v>MUNICIPIO</v>
          </cell>
        </row>
        <row r="1510">
          <cell r="B1510">
            <v>15580</v>
          </cell>
          <cell r="C1510" t="str">
            <v>15580000</v>
          </cell>
          <cell r="D1510" t="str">
            <v>BOYACÁ</v>
          </cell>
          <cell r="E1510" t="str">
            <v>QUÍPAMA</v>
          </cell>
          <cell r="F1510" t="str">
            <v>QUÍPAMA</v>
          </cell>
          <cell r="G1510" t="str">
            <v>CABECERA MUNICIPAL</v>
          </cell>
          <cell r="H1510">
            <v>-74.177729386699994</v>
          </cell>
          <cell r="I1510">
            <v>5.5183703847899999</v>
          </cell>
          <cell r="K1510" t="str">
            <v>MUNICIPIO</v>
          </cell>
        </row>
        <row r="1511">
          <cell r="B1511">
            <v>15580</v>
          </cell>
          <cell r="C1511" t="str">
            <v>15580001</v>
          </cell>
          <cell r="D1511" t="str">
            <v>BOYACÁ</v>
          </cell>
          <cell r="E1511" t="str">
            <v>QUÍPAMA</v>
          </cell>
          <cell r="F1511" t="str">
            <v>CORMAL</v>
          </cell>
          <cell r="G1511" t="str">
            <v>CENTRO POBLADO</v>
          </cell>
          <cell r="H1511">
            <v>-74.225926196399996</v>
          </cell>
          <cell r="I1511">
            <v>5.5889286114700001</v>
          </cell>
          <cell r="K1511" t="str">
            <v>MUNICIPIO</v>
          </cell>
        </row>
        <row r="1512">
          <cell r="B1512">
            <v>15580</v>
          </cell>
          <cell r="C1512" t="str">
            <v>15580002</v>
          </cell>
          <cell r="D1512" t="str">
            <v>BOYACÁ</v>
          </cell>
          <cell r="E1512" t="str">
            <v>QUÍPAMA</v>
          </cell>
          <cell r="F1512" t="str">
            <v>EL PARQUE</v>
          </cell>
          <cell r="G1512" t="str">
            <v>CENTRO POBLADO</v>
          </cell>
          <cell r="H1512">
            <v>-74.188740817999999</v>
          </cell>
          <cell r="I1512">
            <v>5.4810503068300003</v>
          </cell>
          <cell r="K1512" t="str">
            <v>MUNICIPIO</v>
          </cell>
        </row>
        <row r="1513">
          <cell r="B1513">
            <v>15580</v>
          </cell>
          <cell r="C1513" t="str">
            <v>15580003</v>
          </cell>
          <cell r="D1513" t="str">
            <v>BOYACÁ</v>
          </cell>
          <cell r="E1513" t="str">
            <v>QUÍPAMA</v>
          </cell>
          <cell r="F1513" t="str">
            <v>HUMBO</v>
          </cell>
          <cell r="G1513" t="str">
            <v>CENTRO POBLADO</v>
          </cell>
          <cell r="H1513">
            <v>-74.275469346999998</v>
          </cell>
          <cell r="I1513">
            <v>5.59759936742</v>
          </cell>
          <cell r="K1513" t="str">
            <v>MUNICIPIO</v>
          </cell>
        </row>
        <row r="1514">
          <cell r="B1514">
            <v>15580</v>
          </cell>
          <cell r="C1514" t="str">
            <v>15580005</v>
          </cell>
          <cell r="D1514" t="str">
            <v>BOYACÁ</v>
          </cell>
          <cell r="E1514" t="str">
            <v>QUÍPAMA</v>
          </cell>
          <cell r="F1514" t="str">
            <v>EL MANGO (LA YE)</v>
          </cell>
          <cell r="G1514" t="str">
            <v>CENTRO POBLADO</v>
          </cell>
          <cell r="H1514">
            <v>-74.131770466099994</v>
          </cell>
          <cell r="I1514">
            <v>5.5278403781299996</v>
          </cell>
          <cell r="K1514" t="str">
            <v>MUNICIPIO</v>
          </cell>
        </row>
        <row r="1515">
          <cell r="B1515">
            <v>15599</v>
          </cell>
          <cell r="C1515" t="str">
            <v>15599000</v>
          </cell>
          <cell r="D1515" t="str">
            <v>BOYACÁ</v>
          </cell>
          <cell r="E1515" t="str">
            <v>RAMIRIQUÍ</v>
          </cell>
          <cell r="F1515" t="str">
            <v>RAMIRIQUÍ</v>
          </cell>
          <cell r="G1515" t="str">
            <v>CABECERA MUNICIPAL</v>
          </cell>
          <cell r="H1515">
            <v>-73.334868963100007</v>
          </cell>
          <cell r="I1515">
            <v>5.4002216443100002</v>
          </cell>
          <cell r="K1515" t="str">
            <v>MUNICIPIO</v>
          </cell>
        </row>
        <row r="1516">
          <cell r="B1516">
            <v>15599</v>
          </cell>
          <cell r="C1516" t="str">
            <v>15599001</v>
          </cell>
          <cell r="D1516" t="str">
            <v>BOYACÁ</v>
          </cell>
          <cell r="E1516" t="str">
            <v>RAMIRIQUÍ</v>
          </cell>
          <cell r="F1516" t="str">
            <v>GUAYABAL (FÁTIMA)</v>
          </cell>
          <cell r="G1516" t="str">
            <v>CENTRO POBLADO</v>
          </cell>
          <cell r="H1516">
            <v>-73.310033679399993</v>
          </cell>
          <cell r="I1516">
            <v>5.2540321063000004</v>
          </cell>
          <cell r="K1516" t="str">
            <v>MUNICIPIO</v>
          </cell>
        </row>
        <row r="1517">
          <cell r="B1517">
            <v>15599</v>
          </cell>
          <cell r="C1517" t="str">
            <v>15599004</v>
          </cell>
          <cell r="D1517" t="str">
            <v>BOYACÁ</v>
          </cell>
          <cell r="E1517" t="str">
            <v>RAMIRIQUÍ</v>
          </cell>
          <cell r="F1517" t="str">
            <v>EL ESCOBAL</v>
          </cell>
          <cell r="G1517" t="str">
            <v>CENTRO POBLADO</v>
          </cell>
          <cell r="H1517">
            <v>-73.326002862699994</v>
          </cell>
          <cell r="I1517">
            <v>5.3374714062799997</v>
          </cell>
          <cell r="K1517" t="str">
            <v>MUNICIPIO</v>
          </cell>
        </row>
        <row r="1518">
          <cell r="B1518">
            <v>15599</v>
          </cell>
          <cell r="C1518" t="str">
            <v>15599005</v>
          </cell>
          <cell r="D1518" t="str">
            <v>BOYACÁ</v>
          </cell>
          <cell r="E1518" t="str">
            <v>RAMIRIQUÍ</v>
          </cell>
          <cell r="F1518" t="str">
            <v>SAN ANTONIO</v>
          </cell>
          <cell r="G1518" t="str">
            <v>CENTRO POBLADO</v>
          </cell>
          <cell r="H1518">
            <v>-73.299426916000002</v>
          </cell>
          <cell r="I1518">
            <v>5.29205647663</v>
          </cell>
          <cell r="K1518" t="str">
            <v>MUNICIPIO</v>
          </cell>
        </row>
        <row r="1519">
          <cell r="B1519">
            <v>15599</v>
          </cell>
          <cell r="C1519" t="str">
            <v>15599006</v>
          </cell>
          <cell r="D1519" t="str">
            <v>BOYACÁ</v>
          </cell>
          <cell r="E1519" t="str">
            <v>RAMIRIQUÍ</v>
          </cell>
          <cell r="F1519" t="str">
            <v>VILLA TOSCANA</v>
          </cell>
          <cell r="G1519" t="str">
            <v>CENTRO POBLADO</v>
          </cell>
          <cell r="H1519">
            <v>-73.347321210000004</v>
          </cell>
          <cell r="I1519">
            <v>5.4092403812400001</v>
          </cell>
          <cell r="K1519" t="str">
            <v>MUNICIPIO</v>
          </cell>
        </row>
        <row r="1520">
          <cell r="B1520">
            <v>15600</v>
          </cell>
          <cell r="C1520" t="str">
            <v>15600000</v>
          </cell>
          <cell r="D1520" t="str">
            <v>BOYACÁ</v>
          </cell>
          <cell r="E1520" t="str">
            <v>RÁQUIRA</v>
          </cell>
          <cell r="F1520" t="str">
            <v>RÁQUIRA</v>
          </cell>
          <cell r="G1520" t="str">
            <v>CABECERA MUNICIPAL</v>
          </cell>
          <cell r="H1520">
            <v>-73.632497157100005</v>
          </cell>
          <cell r="I1520">
            <v>5.53906582743</v>
          </cell>
          <cell r="K1520" t="str">
            <v>MUNICIPIO</v>
          </cell>
        </row>
        <row r="1521">
          <cell r="B1521">
            <v>15600</v>
          </cell>
          <cell r="C1521" t="str">
            <v>15600002</v>
          </cell>
          <cell r="D1521" t="str">
            <v>BOYACÁ</v>
          </cell>
          <cell r="E1521" t="str">
            <v>RÁQUIRA</v>
          </cell>
          <cell r="F1521" t="str">
            <v>LA CANDELARIA</v>
          </cell>
          <cell r="G1521" t="str">
            <v>CENTRO POBLADO</v>
          </cell>
          <cell r="H1521">
            <v>-73.605008603599998</v>
          </cell>
          <cell r="I1521">
            <v>5.5209730659499998</v>
          </cell>
          <cell r="K1521" t="str">
            <v>MUNICIPIO</v>
          </cell>
        </row>
        <row r="1522">
          <cell r="B1522">
            <v>15621</v>
          </cell>
          <cell r="C1522" t="str">
            <v>15621000</v>
          </cell>
          <cell r="D1522" t="str">
            <v>BOYACÁ</v>
          </cell>
          <cell r="E1522" t="str">
            <v>RONDÓN</v>
          </cell>
          <cell r="F1522" t="str">
            <v>RONDÓN</v>
          </cell>
          <cell r="G1522" t="str">
            <v>CABECERA MUNICIPAL</v>
          </cell>
          <cell r="H1522">
            <v>-73.208473974599997</v>
          </cell>
          <cell r="I1522">
            <v>5.35740011572</v>
          </cell>
          <cell r="K1522" t="str">
            <v>MUNICIPIO</v>
          </cell>
        </row>
        <row r="1523">
          <cell r="B1523">
            <v>15621</v>
          </cell>
          <cell r="C1523" t="str">
            <v>15621001</v>
          </cell>
          <cell r="D1523" t="str">
            <v>BOYACÁ</v>
          </cell>
          <cell r="E1523" t="str">
            <v>RONDÓN</v>
          </cell>
          <cell r="F1523" t="str">
            <v>RANCHOGRANDE</v>
          </cell>
          <cell r="G1523" t="str">
            <v>CENTRO POBLADO</v>
          </cell>
          <cell r="H1523">
            <v>-73.218158351</v>
          </cell>
          <cell r="I1523">
            <v>5.3259729300099998</v>
          </cell>
          <cell r="K1523" t="str">
            <v>MUNICIPIO</v>
          </cell>
        </row>
        <row r="1524">
          <cell r="B1524">
            <v>15632</v>
          </cell>
          <cell r="C1524" t="str">
            <v>15632000</v>
          </cell>
          <cell r="D1524" t="str">
            <v>BOYACÁ</v>
          </cell>
          <cell r="E1524" t="str">
            <v>SABOYÁ</v>
          </cell>
          <cell r="F1524" t="str">
            <v>SABOYÁ</v>
          </cell>
          <cell r="G1524" t="str">
            <v>CABECERA MUNICIPAL</v>
          </cell>
          <cell r="H1524">
            <v>-73.764660620300006</v>
          </cell>
          <cell r="I1524">
            <v>5.6977334318499997</v>
          </cell>
          <cell r="K1524" t="str">
            <v>MUNICIPIO</v>
          </cell>
        </row>
        <row r="1525">
          <cell r="B1525">
            <v>15632</v>
          </cell>
          <cell r="C1525" t="str">
            <v>15632001</v>
          </cell>
          <cell r="D1525" t="str">
            <v>BOYACÁ</v>
          </cell>
          <cell r="E1525" t="str">
            <v>SABOYÁ</v>
          </cell>
          <cell r="F1525" t="str">
            <v>GARAVITO</v>
          </cell>
          <cell r="G1525" t="str">
            <v>CENTRO POBLADO</v>
          </cell>
          <cell r="H1525">
            <v>-73.735077335300005</v>
          </cell>
          <cell r="I1525">
            <v>5.7548033198199997</v>
          </cell>
          <cell r="K1525" t="str">
            <v>MUNICIPIO</v>
          </cell>
        </row>
        <row r="1526">
          <cell r="B1526">
            <v>15638</v>
          </cell>
          <cell r="C1526" t="str">
            <v>15638000</v>
          </cell>
          <cell r="D1526" t="str">
            <v>BOYACÁ</v>
          </cell>
          <cell r="E1526" t="str">
            <v>SÁCHICA</v>
          </cell>
          <cell r="F1526" t="str">
            <v>SÁCHICA</v>
          </cell>
          <cell r="G1526" t="str">
            <v>CABECERA MUNICIPAL</v>
          </cell>
          <cell r="H1526">
            <v>-73.542634466500004</v>
          </cell>
          <cell r="I1526">
            <v>5.5835924966999997</v>
          </cell>
          <cell r="K1526" t="str">
            <v>MUNICIPIO</v>
          </cell>
        </row>
        <row r="1527">
          <cell r="B1527">
            <v>15646</v>
          </cell>
          <cell r="C1527" t="str">
            <v>15646000</v>
          </cell>
          <cell r="D1527" t="str">
            <v>BOYACÁ</v>
          </cell>
          <cell r="E1527" t="str">
            <v>SAMACÁ</v>
          </cell>
          <cell r="F1527" t="str">
            <v>SAMACÁ</v>
          </cell>
          <cell r="G1527" t="str">
            <v>CABECERA MUNICIPAL</v>
          </cell>
          <cell r="H1527">
            <v>-73.485643591200002</v>
          </cell>
          <cell r="I1527">
            <v>5.4923145906500004</v>
          </cell>
          <cell r="K1527" t="str">
            <v>MUNICIPIO</v>
          </cell>
        </row>
        <row r="1528">
          <cell r="B1528">
            <v>15646</v>
          </cell>
          <cell r="C1528" t="str">
            <v>15646001</v>
          </cell>
          <cell r="D1528" t="str">
            <v>BOYACÁ</v>
          </cell>
          <cell r="E1528" t="str">
            <v>SAMACÁ</v>
          </cell>
          <cell r="F1528" t="str">
            <v>LA CUMBRE</v>
          </cell>
          <cell r="G1528" t="str">
            <v>CENTRO POBLADO</v>
          </cell>
          <cell r="H1528">
            <v>-73.466277421200004</v>
          </cell>
          <cell r="I1528">
            <v>5.4863024977599997</v>
          </cell>
          <cell r="K1528" t="str">
            <v>MUNICIPIO</v>
          </cell>
        </row>
        <row r="1529">
          <cell r="B1529">
            <v>15646</v>
          </cell>
          <cell r="C1529" t="str">
            <v>15646002</v>
          </cell>
          <cell r="D1529" t="str">
            <v>BOYACÁ</v>
          </cell>
          <cell r="E1529" t="str">
            <v>SAMACÁ</v>
          </cell>
          <cell r="F1529" t="str">
            <v>LA FABRICA</v>
          </cell>
          <cell r="G1529" t="str">
            <v>CENTRO POBLADO</v>
          </cell>
          <cell r="H1529">
            <v>-73.519241045100003</v>
          </cell>
          <cell r="I1529">
            <v>5.4778003799799997</v>
          </cell>
          <cell r="K1529" t="str">
            <v>MUNICIPIO</v>
          </cell>
        </row>
        <row r="1530">
          <cell r="B1530">
            <v>15660</v>
          </cell>
          <cell r="C1530" t="str">
            <v>15660000</v>
          </cell>
          <cell r="D1530" t="str">
            <v>BOYACÁ</v>
          </cell>
          <cell r="E1530" t="str">
            <v>SAN EDUARDO</v>
          </cell>
          <cell r="F1530" t="str">
            <v>SAN EDUARDO</v>
          </cell>
          <cell r="G1530" t="str">
            <v>CABECERA MUNICIPAL</v>
          </cell>
          <cell r="H1530">
            <v>-73.077142998599996</v>
          </cell>
          <cell r="I1530">
            <v>5.2239559397099997</v>
          </cell>
          <cell r="K1530" t="str">
            <v>MUNICIPIO</v>
          </cell>
        </row>
        <row r="1531">
          <cell r="B1531">
            <v>15664</v>
          </cell>
          <cell r="C1531" t="str">
            <v>15664000</v>
          </cell>
          <cell r="D1531" t="str">
            <v>BOYACÁ</v>
          </cell>
          <cell r="E1531" t="str">
            <v>SAN JOSÉ DE PARE</v>
          </cell>
          <cell r="F1531" t="str">
            <v>SAN JOSÉ DE PARE</v>
          </cell>
          <cell r="G1531" t="str">
            <v>CABECERA MUNICIPAL</v>
          </cell>
          <cell r="H1531">
            <v>-73.545372449799999</v>
          </cell>
          <cell r="I1531">
            <v>6.0189757714100001</v>
          </cell>
          <cell r="K1531" t="str">
            <v>MUNICIPIO</v>
          </cell>
        </row>
        <row r="1532">
          <cell r="B1532">
            <v>15667</v>
          </cell>
          <cell r="C1532" t="str">
            <v>15667000</v>
          </cell>
          <cell r="D1532" t="str">
            <v>BOYACÁ</v>
          </cell>
          <cell r="E1532" t="str">
            <v>SAN LUIS DE GACENO</v>
          </cell>
          <cell r="F1532" t="str">
            <v>SAN LUIS DE GACENO</v>
          </cell>
          <cell r="G1532" t="str">
            <v>CABECERA MUNICIPAL</v>
          </cell>
          <cell r="H1532">
            <v>-73.168359419799998</v>
          </cell>
          <cell r="I1532">
            <v>4.8196904470600002</v>
          </cell>
          <cell r="K1532" t="str">
            <v>MUNICIPIO</v>
          </cell>
        </row>
        <row r="1533">
          <cell r="B1533">
            <v>15667</v>
          </cell>
          <cell r="C1533" t="str">
            <v>15667001</v>
          </cell>
          <cell r="D1533" t="str">
            <v>BOYACÁ</v>
          </cell>
          <cell r="E1533" t="str">
            <v>SAN LUIS DE GACENO</v>
          </cell>
          <cell r="F1533" t="str">
            <v>SANTA TERESA</v>
          </cell>
          <cell r="G1533" t="str">
            <v>CENTRO POBLADO</v>
          </cell>
          <cell r="H1533">
            <v>-73.085254187299995</v>
          </cell>
          <cell r="I1533">
            <v>4.9238248839100001</v>
          </cell>
          <cell r="K1533" t="str">
            <v>MUNICIPIO</v>
          </cell>
        </row>
        <row r="1534">
          <cell r="B1534">
            <v>15667</v>
          </cell>
          <cell r="C1534" t="str">
            <v>15667002</v>
          </cell>
          <cell r="D1534" t="str">
            <v>BOYACÁ</v>
          </cell>
          <cell r="E1534" t="str">
            <v>SAN LUIS DE GACENO</v>
          </cell>
          <cell r="F1534" t="str">
            <v>GUAMAL</v>
          </cell>
          <cell r="G1534" t="str">
            <v>CENTRO POBLADO</v>
          </cell>
          <cell r="H1534">
            <v>-73.146896115299995</v>
          </cell>
          <cell r="I1534">
            <v>4.7481372869099996</v>
          </cell>
          <cell r="K1534" t="str">
            <v>MUNICIPIO</v>
          </cell>
        </row>
        <row r="1535">
          <cell r="B1535">
            <v>15667</v>
          </cell>
          <cell r="C1535" t="str">
            <v>15667003</v>
          </cell>
          <cell r="D1535" t="str">
            <v>BOYACÁ</v>
          </cell>
          <cell r="E1535" t="str">
            <v>SAN LUIS DE GACENO</v>
          </cell>
          <cell r="F1535" t="str">
            <v>HORIZONTES</v>
          </cell>
          <cell r="G1535" t="str">
            <v>CENTRO POBLADO</v>
          </cell>
          <cell r="H1535">
            <v>-73.1377281619</v>
          </cell>
          <cell r="I1535">
            <v>4.7237199541099999</v>
          </cell>
          <cell r="K1535" t="str">
            <v>MUNICIPIO</v>
          </cell>
        </row>
        <row r="1536">
          <cell r="B1536">
            <v>15667</v>
          </cell>
          <cell r="C1536" t="str">
            <v>15667004</v>
          </cell>
          <cell r="D1536" t="str">
            <v>BOYACÁ</v>
          </cell>
          <cell r="E1536" t="str">
            <v>SAN LUIS DE GACENO</v>
          </cell>
          <cell r="F1536" t="str">
            <v>LA MESA DEL GUAVIO</v>
          </cell>
          <cell r="G1536" t="str">
            <v>CENTRO POBLADO</v>
          </cell>
          <cell r="H1536">
            <v>-73.090102796699995</v>
          </cell>
          <cell r="I1536">
            <v>4.80491955909</v>
          </cell>
          <cell r="K1536" t="str">
            <v>MUNICIPIO</v>
          </cell>
        </row>
        <row r="1537">
          <cell r="B1537">
            <v>15667</v>
          </cell>
          <cell r="C1537" t="str">
            <v>15667005</v>
          </cell>
          <cell r="D1537" t="str">
            <v>BOYACÁ</v>
          </cell>
          <cell r="E1537" t="str">
            <v>SAN LUIS DE GACENO</v>
          </cell>
          <cell r="F1537" t="str">
            <v>SAN CARLOS DEL GUAVIO</v>
          </cell>
          <cell r="G1537" t="str">
            <v>CENTRO POBLADO</v>
          </cell>
          <cell r="H1537">
            <v>-73.064242512500002</v>
          </cell>
          <cell r="I1537">
            <v>4.7523957548600002</v>
          </cell>
          <cell r="K1537" t="str">
            <v>MUNICIPIO</v>
          </cell>
        </row>
        <row r="1538">
          <cell r="B1538">
            <v>15667</v>
          </cell>
          <cell r="C1538" t="str">
            <v>15667006</v>
          </cell>
          <cell r="D1538" t="str">
            <v>BOYACÁ</v>
          </cell>
          <cell r="E1538" t="str">
            <v>SAN LUIS DE GACENO</v>
          </cell>
          <cell r="F1538" t="str">
            <v>LA FRONTERA (CORREDOR VIAL)</v>
          </cell>
          <cell r="G1538" t="str">
            <v>CENTRO POBLADO</v>
          </cell>
          <cell r="H1538">
            <v>-73.076604764199999</v>
          </cell>
          <cell r="I1538">
            <v>4.8225346060899996</v>
          </cell>
          <cell r="K1538" t="str">
            <v>MUNICIPIO</v>
          </cell>
        </row>
        <row r="1539">
          <cell r="B1539">
            <v>15673</v>
          </cell>
          <cell r="C1539" t="str">
            <v>15673000</v>
          </cell>
          <cell r="D1539" t="str">
            <v>BOYACÁ</v>
          </cell>
          <cell r="E1539" t="str">
            <v>SAN MATEO</v>
          </cell>
          <cell r="F1539" t="str">
            <v>SAN MATEO</v>
          </cell>
          <cell r="G1539" t="str">
            <v>CABECERA MUNICIPAL</v>
          </cell>
          <cell r="H1539">
            <v>-72.555264210999994</v>
          </cell>
          <cell r="I1539">
            <v>6.4016833176299999</v>
          </cell>
          <cell r="K1539" t="str">
            <v>MUNICIPIO</v>
          </cell>
        </row>
        <row r="1540">
          <cell r="B1540">
            <v>15676</v>
          </cell>
          <cell r="C1540" t="str">
            <v>15676000</v>
          </cell>
          <cell r="D1540" t="str">
            <v>BOYACÁ</v>
          </cell>
          <cell r="E1540" t="str">
            <v>SAN MIGUEL DE SEMA</v>
          </cell>
          <cell r="F1540" t="str">
            <v>SAN MIGUEL DE SEMA</v>
          </cell>
          <cell r="G1540" t="str">
            <v>CABECERA MUNICIPAL</v>
          </cell>
          <cell r="H1540">
            <v>-73.722004842100006</v>
          </cell>
          <cell r="I1540">
            <v>5.5180863878800004</v>
          </cell>
          <cell r="K1540" t="str">
            <v>MUNICIPIO</v>
          </cell>
        </row>
        <row r="1541">
          <cell r="B1541">
            <v>15681</v>
          </cell>
          <cell r="C1541" t="str">
            <v>15681000</v>
          </cell>
          <cell r="D1541" t="str">
            <v>BOYACÁ</v>
          </cell>
          <cell r="E1541" t="str">
            <v>SAN PABLO DE BORBUR</v>
          </cell>
          <cell r="F1541" t="str">
            <v>SAN PABLO DE BORBUR</v>
          </cell>
          <cell r="G1541" t="str">
            <v>CABECERA MUNICIPAL</v>
          </cell>
          <cell r="H1541">
            <v>-74.069964475800006</v>
          </cell>
          <cell r="I1541">
            <v>5.6506763958999997</v>
          </cell>
          <cell r="K1541" t="str">
            <v>MUNICIPIO</v>
          </cell>
        </row>
        <row r="1542">
          <cell r="B1542">
            <v>15681</v>
          </cell>
          <cell r="C1542" t="str">
            <v>15681005</v>
          </cell>
          <cell r="D1542" t="str">
            <v>BOYACÁ</v>
          </cell>
          <cell r="E1542" t="str">
            <v>SAN PABLO DE BORBUR</v>
          </cell>
          <cell r="F1542" t="str">
            <v>SANTA BÁRBARA</v>
          </cell>
          <cell r="G1542" t="str">
            <v>CENTRO POBLADO</v>
          </cell>
          <cell r="H1542">
            <v>-74.157899759200006</v>
          </cell>
          <cell r="I1542">
            <v>5.6509408271600003</v>
          </cell>
          <cell r="K1542" t="str">
            <v>MUNICIPIO</v>
          </cell>
        </row>
        <row r="1543">
          <cell r="B1543">
            <v>15681</v>
          </cell>
          <cell r="C1543" t="str">
            <v>15681006</v>
          </cell>
          <cell r="D1543" t="str">
            <v>BOYACÁ</v>
          </cell>
          <cell r="E1543" t="str">
            <v>SAN PABLO DE BORBUR</v>
          </cell>
          <cell r="F1543" t="str">
            <v>SAN MARTÍN</v>
          </cell>
          <cell r="G1543" t="str">
            <v>CENTRO POBLADO</v>
          </cell>
          <cell r="H1543">
            <v>-74.125063904200005</v>
          </cell>
          <cell r="I1543">
            <v>5.6631993870399997</v>
          </cell>
          <cell r="K1543" t="str">
            <v>MUNICIPIO</v>
          </cell>
        </row>
        <row r="1544">
          <cell r="B1544">
            <v>15681</v>
          </cell>
          <cell r="C1544" t="str">
            <v>15681007</v>
          </cell>
          <cell r="D1544" t="str">
            <v>BOYACÁ</v>
          </cell>
          <cell r="E1544" t="str">
            <v>SAN PABLO DE BORBUR</v>
          </cell>
          <cell r="F1544" t="str">
            <v>COSCUEZ</v>
          </cell>
          <cell r="G1544" t="str">
            <v>CENTRO POBLADO</v>
          </cell>
          <cell r="H1544">
            <v>-74.160456109099997</v>
          </cell>
          <cell r="I1544">
            <v>5.6291223678</v>
          </cell>
          <cell r="K1544" t="str">
            <v>MUNICIPIO</v>
          </cell>
        </row>
        <row r="1545">
          <cell r="B1545">
            <v>15686</v>
          </cell>
          <cell r="C1545" t="str">
            <v>15686000</v>
          </cell>
          <cell r="D1545" t="str">
            <v>BOYACÁ</v>
          </cell>
          <cell r="E1545" t="str">
            <v>SANTANA</v>
          </cell>
          <cell r="F1545" t="str">
            <v>SANTANA</v>
          </cell>
          <cell r="G1545" t="str">
            <v>CABECERA MUNICIPAL</v>
          </cell>
          <cell r="H1545">
            <v>-73.481226319100003</v>
          </cell>
          <cell r="I1545">
            <v>6.0574131068300003</v>
          </cell>
          <cell r="K1545" t="str">
            <v>MUNICIPIO</v>
          </cell>
        </row>
        <row r="1546">
          <cell r="B1546">
            <v>15686</v>
          </cell>
          <cell r="C1546" t="str">
            <v>15686002</v>
          </cell>
          <cell r="D1546" t="str">
            <v>BOYACÁ</v>
          </cell>
          <cell r="E1546" t="str">
            <v>SANTANA</v>
          </cell>
          <cell r="F1546" t="str">
            <v>CASABLANCA</v>
          </cell>
          <cell r="G1546" t="str">
            <v>CENTRO POBLADO</v>
          </cell>
          <cell r="H1546">
            <v>-73.475471893700004</v>
          </cell>
          <cell r="I1546">
            <v>6.0611624919600002</v>
          </cell>
          <cell r="K1546" t="str">
            <v>MUNICIPIO</v>
          </cell>
        </row>
        <row r="1547">
          <cell r="B1547">
            <v>15686</v>
          </cell>
          <cell r="C1547" t="str">
            <v>15686003</v>
          </cell>
          <cell r="D1547" t="str">
            <v>BOYACÁ</v>
          </cell>
          <cell r="E1547" t="str">
            <v>SANTANA</v>
          </cell>
          <cell r="F1547" t="str">
            <v>MATEGUADUA</v>
          </cell>
          <cell r="G1547" t="str">
            <v>CENTRO POBLADO</v>
          </cell>
          <cell r="H1547">
            <v>-73.492950084599997</v>
          </cell>
          <cell r="I1547">
            <v>6.0465492785299997</v>
          </cell>
          <cell r="K1547" t="str">
            <v>MUNICIPIO</v>
          </cell>
        </row>
        <row r="1548">
          <cell r="B1548">
            <v>15690</v>
          </cell>
          <cell r="C1548" t="str">
            <v>15690000</v>
          </cell>
          <cell r="D1548" t="str">
            <v>BOYACÁ</v>
          </cell>
          <cell r="E1548" t="str">
            <v>SANTA MARÍA</v>
          </cell>
          <cell r="F1548" t="str">
            <v>SANTA MARÍA</v>
          </cell>
          <cell r="G1548" t="str">
            <v>CABECERA MUNICIPAL</v>
          </cell>
          <cell r="H1548">
            <v>-73.263517655800001</v>
          </cell>
          <cell r="I1548">
            <v>4.8571929947600001</v>
          </cell>
          <cell r="K1548" t="str">
            <v>MUNICIPIO</v>
          </cell>
        </row>
        <row r="1549">
          <cell r="B1549">
            <v>15693</v>
          </cell>
          <cell r="C1549" t="str">
            <v>15693000</v>
          </cell>
          <cell r="D1549" t="str">
            <v>BOYACÁ</v>
          </cell>
          <cell r="E1549" t="str">
            <v>SANTA ROSA DE VITERBO</v>
          </cell>
          <cell r="F1549" t="str">
            <v>SANTA ROSA DE VITERBO</v>
          </cell>
          <cell r="G1549" t="str">
            <v>CABECERA MUNICIPAL</v>
          </cell>
          <cell r="H1549">
            <v>-72.982460923800005</v>
          </cell>
          <cell r="I1549">
            <v>5.8745555973599997</v>
          </cell>
          <cell r="K1549" t="str">
            <v>MUNICIPIO</v>
          </cell>
        </row>
        <row r="1550">
          <cell r="B1550">
            <v>15693</v>
          </cell>
          <cell r="C1550" t="str">
            <v>15693002</v>
          </cell>
          <cell r="D1550" t="str">
            <v>BOYACÁ</v>
          </cell>
          <cell r="E1550" t="str">
            <v>SANTA ROSA DE VITERBO</v>
          </cell>
          <cell r="F1550" t="str">
            <v>EL IMPERIO</v>
          </cell>
          <cell r="G1550" t="str">
            <v>CENTRO POBLADO</v>
          </cell>
          <cell r="H1550">
            <v>-72.971727430900003</v>
          </cell>
          <cell r="I1550">
            <v>5.8212136622899999</v>
          </cell>
          <cell r="K1550" t="str">
            <v>MUNICIPIO</v>
          </cell>
        </row>
        <row r="1551">
          <cell r="B1551">
            <v>15696</v>
          </cell>
          <cell r="C1551" t="str">
            <v>15696000</v>
          </cell>
          <cell r="D1551" t="str">
            <v>BOYACÁ</v>
          </cell>
          <cell r="E1551" t="str">
            <v>SANTA SOFÍA</v>
          </cell>
          <cell r="F1551" t="str">
            <v>SANTA SOFÍA</v>
          </cell>
          <cell r="G1551" t="str">
            <v>CABECERA MUNICIPAL</v>
          </cell>
          <cell r="H1551">
            <v>-73.602707171899993</v>
          </cell>
          <cell r="I1551">
            <v>5.7132694207499997</v>
          </cell>
          <cell r="K1551" t="str">
            <v>MUNICIPIO</v>
          </cell>
        </row>
        <row r="1552">
          <cell r="B1552">
            <v>15720</v>
          </cell>
          <cell r="C1552" t="str">
            <v>15720000</v>
          </cell>
          <cell r="D1552" t="str">
            <v>BOYACÁ</v>
          </cell>
          <cell r="E1552" t="str">
            <v>SATIVANORTE</v>
          </cell>
          <cell r="F1552" t="str">
            <v>SATIVANORTE</v>
          </cell>
          <cell r="G1552" t="str">
            <v>CABECERA MUNICIPAL</v>
          </cell>
          <cell r="H1552">
            <v>-72.708458155599999</v>
          </cell>
          <cell r="I1552">
            <v>6.13113611074</v>
          </cell>
          <cell r="K1552" t="str">
            <v>MUNICIPIO</v>
          </cell>
        </row>
        <row r="1553">
          <cell r="B1553">
            <v>15720</v>
          </cell>
          <cell r="C1553" t="str">
            <v>15720001</v>
          </cell>
          <cell r="D1553" t="str">
            <v>BOYACÁ</v>
          </cell>
          <cell r="E1553" t="str">
            <v>SATIVANORTE</v>
          </cell>
          <cell r="F1553" t="str">
            <v>SATIVA VIEJO</v>
          </cell>
          <cell r="G1553" t="str">
            <v>CENTRO POBLADO</v>
          </cell>
          <cell r="H1553">
            <v>-72.7050029432</v>
          </cell>
          <cell r="I1553">
            <v>6.1075321338000004</v>
          </cell>
          <cell r="K1553" t="str">
            <v>MUNICIPIO</v>
          </cell>
        </row>
        <row r="1554">
          <cell r="B1554">
            <v>15723</v>
          </cell>
          <cell r="C1554" t="str">
            <v>15723000</v>
          </cell>
          <cell r="D1554" t="str">
            <v>BOYACÁ</v>
          </cell>
          <cell r="E1554" t="str">
            <v>SATIVASUR</v>
          </cell>
          <cell r="F1554" t="str">
            <v>SATIVASUR</v>
          </cell>
          <cell r="G1554" t="str">
            <v>CABECERA MUNICIPAL</v>
          </cell>
          <cell r="H1554">
            <v>-72.7124380793</v>
          </cell>
          <cell r="I1554">
            <v>6.0931823434899997</v>
          </cell>
          <cell r="K1554" t="str">
            <v>MUNICIPIO</v>
          </cell>
        </row>
        <row r="1555">
          <cell r="B1555">
            <v>15740</v>
          </cell>
          <cell r="C1555" t="str">
            <v>15740000</v>
          </cell>
          <cell r="D1555" t="str">
            <v>BOYACÁ</v>
          </cell>
          <cell r="E1555" t="str">
            <v>SIACHOQUE</v>
          </cell>
          <cell r="F1555" t="str">
            <v>SIACHOQUE</v>
          </cell>
          <cell r="G1555" t="str">
            <v>CABECERA MUNICIPAL</v>
          </cell>
          <cell r="H1555">
            <v>-73.244649005100001</v>
          </cell>
          <cell r="I1555">
            <v>5.5118150546200004</v>
          </cell>
          <cell r="K1555" t="str">
            <v>MUNICIPIO</v>
          </cell>
        </row>
        <row r="1556">
          <cell r="B1556">
            <v>15753</v>
          </cell>
          <cell r="C1556" t="str">
            <v>15753000</v>
          </cell>
          <cell r="D1556" t="str">
            <v>BOYACÁ</v>
          </cell>
          <cell r="E1556" t="str">
            <v>SOATÁ</v>
          </cell>
          <cell r="F1556" t="str">
            <v>SOATÁ</v>
          </cell>
          <cell r="G1556" t="str">
            <v>CABECERA MUNICIPAL</v>
          </cell>
          <cell r="H1556">
            <v>-72.6840249822</v>
          </cell>
          <cell r="I1556">
            <v>6.3319119365900001</v>
          </cell>
          <cell r="K1556" t="str">
            <v>MUNICIPIO</v>
          </cell>
        </row>
        <row r="1557">
          <cell r="B1557">
            <v>15755</v>
          </cell>
          <cell r="C1557" t="str">
            <v>15755000</v>
          </cell>
          <cell r="D1557" t="str">
            <v>BOYACÁ</v>
          </cell>
          <cell r="E1557" t="str">
            <v>SOCOTÁ</v>
          </cell>
          <cell r="F1557" t="str">
            <v>SOCOTÁ</v>
          </cell>
          <cell r="G1557" t="str">
            <v>CABECERA MUNICIPAL</v>
          </cell>
          <cell r="H1557">
            <v>-72.636653380400006</v>
          </cell>
          <cell r="I1557">
            <v>6.0411618331500003</v>
          </cell>
          <cell r="K1557" t="str">
            <v>MUNICIPIO</v>
          </cell>
        </row>
        <row r="1558">
          <cell r="B1558">
            <v>15755</v>
          </cell>
          <cell r="C1558" t="str">
            <v>15755004</v>
          </cell>
          <cell r="D1558" t="str">
            <v>BOYACÁ</v>
          </cell>
          <cell r="E1558" t="str">
            <v>SOCOTÁ</v>
          </cell>
          <cell r="F1558" t="str">
            <v>LOS PINOS</v>
          </cell>
          <cell r="G1558" t="str">
            <v>CENTRO POBLADO</v>
          </cell>
          <cell r="H1558">
            <v>-72.590675495900001</v>
          </cell>
          <cell r="I1558">
            <v>5.99798837197</v>
          </cell>
          <cell r="K1558" t="str">
            <v>MUNICIPIO</v>
          </cell>
        </row>
        <row r="1559">
          <cell r="B1559">
            <v>15757</v>
          </cell>
          <cell r="C1559" t="str">
            <v>15757000</v>
          </cell>
          <cell r="D1559" t="str">
            <v>BOYACÁ</v>
          </cell>
          <cell r="E1559" t="str">
            <v>SOCHA</v>
          </cell>
          <cell r="F1559" t="str">
            <v>SOCHA</v>
          </cell>
          <cell r="G1559" t="str">
            <v>CABECERA MUNICIPAL</v>
          </cell>
          <cell r="H1559">
            <v>-72.691965856799996</v>
          </cell>
          <cell r="I1559">
            <v>5.9967130214199997</v>
          </cell>
          <cell r="K1559" t="str">
            <v>MUNICIPIO</v>
          </cell>
        </row>
        <row r="1560">
          <cell r="B1560">
            <v>15757</v>
          </cell>
          <cell r="C1560" t="str">
            <v>15757001</v>
          </cell>
          <cell r="D1560" t="str">
            <v>BOYACÁ</v>
          </cell>
          <cell r="E1560" t="str">
            <v>SOCHA</v>
          </cell>
          <cell r="F1560" t="str">
            <v>SANTA TERESA</v>
          </cell>
          <cell r="G1560" t="str">
            <v>CENTRO POBLADO</v>
          </cell>
          <cell r="H1560">
            <v>-72.741653968799994</v>
          </cell>
          <cell r="I1560">
            <v>5.9869444633900004</v>
          </cell>
          <cell r="K1560" t="str">
            <v>MUNICIPIO</v>
          </cell>
        </row>
        <row r="1561">
          <cell r="B1561">
            <v>15757</v>
          </cell>
          <cell r="C1561" t="str">
            <v>15757003</v>
          </cell>
          <cell r="D1561" t="str">
            <v>BOYACÁ</v>
          </cell>
          <cell r="E1561" t="str">
            <v>SOCHA</v>
          </cell>
          <cell r="F1561" t="str">
            <v>SOCHA VIEJO</v>
          </cell>
          <cell r="G1561" t="str">
            <v>CENTRO POBLADO</v>
          </cell>
          <cell r="H1561">
            <v>-72.710488755599997</v>
          </cell>
          <cell r="I1561">
            <v>5.9818526117099999</v>
          </cell>
          <cell r="K1561" t="str">
            <v>MUNICIPIO</v>
          </cell>
        </row>
        <row r="1562">
          <cell r="B1562">
            <v>15759</v>
          </cell>
          <cell r="C1562" t="str">
            <v>15759000</v>
          </cell>
          <cell r="D1562" t="str">
            <v>BOYACÁ</v>
          </cell>
          <cell r="E1562" t="str">
            <v>SOGAMOSO</v>
          </cell>
          <cell r="F1562" t="str">
            <v>SOGAMOSO</v>
          </cell>
          <cell r="G1562" t="str">
            <v>CABECERA MUNICIPAL</v>
          </cell>
          <cell r="H1562">
            <v>-72.923047685900002</v>
          </cell>
          <cell r="I1562">
            <v>5.7256893900500003</v>
          </cell>
          <cell r="K1562" t="str">
            <v>MUNICIPIO</v>
          </cell>
        </row>
        <row r="1563">
          <cell r="B1563">
            <v>15759</v>
          </cell>
          <cell r="C1563" t="str">
            <v>15759001</v>
          </cell>
          <cell r="D1563" t="str">
            <v>BOYACÁ</v>
          </cell>
          <cell r="E1563" t="str">
            <v>SOGAMOSO</v>
          </cell>
          <cell r="F1563" t="str">
            <v>MORCÁ</v>
          </cell>
          <cell r="G1563" t="str">
            <v>CENTRO POBLADO</v>
          </cell>
          <cell r="H1563">
            <v>-72.890889748899994</v>
          </cell>
          <cell r="I1563">
            <v>5.7208776429899997</v>
          </cell>
          <cell r="K1563" t="str">
            <v>MUNICIPIO</v>
          </cell>
        </row>
        <row r="1564">
          <cell r="B1564">
            <v>15759</v>
          </cell>
          <cell r="C1564" t="str">
            <v>15759003</v>
          </cell>
          <cell r="D1564" t="str">
            <v>BOYACÁ</v>
          </cell>
          <cell r="E1564" t="str">
            <v>SOGAMOSO</v>
          </cell>
          <cell r="F1564" t="str">
            <v>VANEGAS</v>
          </cell>
          <cell r="G1564" t="str">
            <v>CENTRO POBLADO</v>
          </cell>
          <cell r="H1564">
            <v>-72.964985005599999</v>
          </cell>
          <cell r="I1564">
            <v>5.6641141414499998</v>
          </cell>
          <cell r="K1564" t="str">
            <v>MUNICIPIO</v>
          </cell>
        </row>
        <row r="1565">
          <cell r="B1565">
            <v>15759</v>
          </cell>
          <cell r="C1565" t="str">
            <v>15759006</v>
          </cell>
          <cell r="D1565" t="str">
            <v>BOYACÁ</v>
          </cell>
          <cell r="E1565" t="str">
            <v>SOGAMOSO</v>
          </cell>
          <cell r="F1565" t="str">
            <v>ALCAPARRAL</v>
          </cell>
          <cell r="G1565" t="str">
            <v>CENTRO POBLADO</v>
          </cell>
          <cell r="H1565">
            <v>-72.941076109899996</v>
          </cell>
          <cell r="I1565">
            <v>5.7425028011599997</v>
          </cell>
          <cell r="K1565" t="str">
            <v>MUNICIPIO</v>
          </cell>
        </row>
        <row r="1566">
          <cell r="B1566">
            <v>15759</v>
          </cell>
          <cell r="C1566" t="str">
            <v>15759007</v>
          </cell>
          <cell r="D1566" t="str">
            <v>BOYACÁ</v>
          </cell>
          <cell r="E1566" t="str">
            <v>SOGAMOSO</v>
          </cell>
          <cell r="F1566" t="str">
            <v>MILAGRO Y PLAYITA</v>
          </cell>
          <cell r="G1566" t="str">
            <v>CENTRO POBLADO</v>
          </cell>
          <cell r="H1566">
            <v>-72.927146860500002</v>
          </cell>
          <cell r="I1566">
            <v>5.6890711987799998</v>
          </cell>
          <cell r="K1566" t="str">
            <v>MUNICIPIO</v>
          </cell>
        </row>
        <row r="1567">
          <cell r="B1567">
            <v>15761</v>
          </cell>
          <cell r="C1567" t="str">
            <v>15761000</v>
          </cell>
          <cell r="D1567" t="str">
            <v>BOYACÁ</v>
          </cell>
          <cell r="E1567" t="str">
            <v>SOMONDOCO</v>
          </cell>
          <cell r="F1567" t="str">
            <v>SOMONDOCO</v>
          </cell>
          <cell r="G1567" t="str">
            <v>CABECERA MUNICIPAL</v>
          </cell>
          <cell r="H1567">
            <v>-73.433392983000005</v>
          </cell>
          <cell r="I1567">
            <v>4.9857255072299997</v>
          </cell>
          <cell r="K1567" t="str">
            <v>MUNICIPIO</v>
          </cell>
        </row>
        <row r="1568">
          <cell r="B1568">
            <v>15762</v>
          </cell>
          <cell r="C1568" t="str">
            <v>15762000</v>
          </cell>
          <cell r="D1568" t="str">
            <v>BOYACÁ</v>
          </cell>
          <cell r="E1568" t="str">
            <v>SORA</v>
          </cell>
          <cell r="F1568" t="str">
            <v>SORA</v>
          </cell>
          <cell r="G1568" t="str">
            <v>CABECERA MUNICIPAL</v>
          </cell>
          <cell r="H1568">
            <v>-73.450152777400007</v>
          </cell>
          <cell r="I1568">
            <v>5.5668397970200001</v>
          </cell>
          <cell r="K1568" t="str">
            <v>MUNICIPIO</v>
          </cell>
        </row>
        <row r="1569">
          <cell r="B1569">
            <v>15763</v>
          </cell>
          <cell r="C1569" t="str">
            <v>15763000</v>
          </cell>
          <cell r="D1569" t="str">
            <v>BOYACÁ</v>
          </cell>
          <cell r="E1569" t="str">
            <v>SOTAQUIRÁ</v>
          </cell>
          <cell r="F1569" t="str">
            <v>SOTAQUIRÁ</v>
          </cell>
          <cell r="G1569" t="str">
            <v>CABECERA MUNICIPAL</v>
          </cell>
          <cell r="H1569">
            <v>-73.247334481500005</v>
          </cell>
          <cell r="I1569">
            <v>5.7652307736799999</v>
          </cell>
          <cell r="K1569" t="str">
            <v>MUNICIPIO</v>
          </cell>
        </row>
        <row r="1570">
          <cell r="B1570">
            <v>15763</v>
          </cell>
          <cell r="C1570" t="str">
            <v>15763002</v>
          </cell>
          <cell r="D1570" t="str">
            <v>BOYACÁ</v>
          </cell>
          <cell r="E1570" t="str">
            <v>SOTAQUIRÁ</v>
          </cell>
          <cell r="F1570" t="str">
            <v>BOSIGAS</v>
          </cell>
          <cell r="G1570" t="str">
            <v>CENTRO POBLADO</v>
          </cell>
          <cell r="H1570">
            <v>-73.225635578899997</v>
          </cell>
          <cell r="I1570">
            <v>5.7232754468999998</v>
          </cell>
          <cell r="K1570" t="str">
            <v>MUNICIPIO</v>
          </cell>
        </row>
        <row r="1571">
          <cell r="B1571">
            <v>15763</v>
          </cell>
          <cell r="C1571" t="str">
            <v>15763003</v>
          </cell>
          <cell r="D1571" t="str">
            <v>BOYACÁ</v>
          </cell>
          <cell r="E1571" t="str">
            <v>SOTAQUIRÁ</v>
          </cell>
          <cell r="F1571" t="str">
            <v>CARREÑO</v>
          </cell>
          <cell r="G1571" t="str">
            <v>CENTRO POBLADO</v>
          </cell>
          <cell r="H1571">
            <v>-73.184063785099994</v>
          </cell>
          <cell r="I1571">
            <v>5.75010269658</v>
          </cell>
          <cell r="K1571" t="str">
            <v>MUNICIPIO</v>
          </cell>
        </row>
        <row r="1572">
          <cell r="B1572">
            <v>15764</v>
          </cell>
          <cell r="C1572" t="str">
            <v>15764000</v>
          </cell>
          <cell r="D1572" t="str">
            <v>BOYACÁ</v>
          </cell>
          <cell r="E1572" t="str">
            <v>SORACÁ</v>
          </cell>
          <cell r="F1572" t="str">
            <v>SORACÁ</v>
          </cell>
          <cell r="G1572" t="str">
            <v>CABECERA MUNICIPAL</v>
          </cell>
          <cell r="H1572">
            <v>-73.332805626999999</v>
          </cell>
          <cell r="I1572">
            <v>5.5009048311899997</v>
          </cell>
          <cell r="K1572" t="str">
            <v>MUNICIPIO</v>
          </cell>
        </row>
        <row r="1573">
          <cell r="B1573">
            <v>15774</v>
          </cell>
          <cell r="C1573" t="str">
            <v>15774000</v>
          </cell>
          <cell r="D1573" t="str">
            <v>BOYACÁ</v>
          </cell>
          <cell r="E1573" t="str">
            <v>SUSACÓN</v>
          </cell>
          <cell r="F1573" t="str">
            <v>SUSACÓN</v>
          </cell>
          <cell r="G1573" t="str">
            <v>CABECERA MUNICIPAL</v>
          </cell>
          <cell r="H1573">
            <v>-72.690289246800006</v>
          </cell>
          <cell r="I1573">
            <v>6.2303320743699997</v>
          </cell>
          <cell r="K1573" t="str">
            <v>MUNICIPIO</v>
          </cell>
        </row>
        <row r="1574">
          <cell r="B1574">
            <v>15776</v>
          </cell>
          <cell r="C1574" t="str">
            <v>15776000</v>
          </cell>
          <cell r="D1574" t="str">
            <v>BOYACÁ</v>
          </cell>
          <cell r="E1574" t="str">
            <v>SUTAMARCHÁN</v>
          </cell>
          <cell r="F1574" t="str">
            <v>SUTAMARCHÁN</v>
          </cell>
          <cell r="G1574" t="str">
            <v>CABECERA MUNICIPAL</v>
          </cell>
          <cell r="H1574">
            <v>-73.6205860962</v>
          </cell>
          <cell r="I1574">
            <v>5.6197814190799997</v>
          </cell>
          <cell r="K1574" t="str">
            <v>MUNICIPIO</v>
          </cell>
        </row>
        <row r="1575">
          <cell r="B1575">
            <v>15778</v>
          </cell>
          <cell r="C1575" t="str">
            <v>15778000</v>
          </cell>
          <cell r="D1575" t="str">
            <v>BOYACÁ</v>
          </cell>
          <cell r="E1575" t="str">
            <v>SUTATENZA</v>
          </cell>
          <cell r="F1575" t="str">
            <v>SUTATENZA</v>
          </cell>
          <cell r="G1575" t="str">
            <v>CABECERA MUNICIPAL</v>
          </cell>
          <cell r="H1575">
            <v>-73.452317139800002</v>
          </cell>
          <cell r="I1575">
            <v>5.0229889935500003</v>
          </cell>
          <cell r="K1575" t="str">
            <v>MUNICIPIO</v>
          </cell>
        </row>
        <row r="1576">
          <cell r="B1576">
            <v>15790</v>
          </cell>
          <cell r="C1576" t="str">
            <v>15790000</v>
          </cell>
          <cell r="D1576" t="str">
            <v>BOYACÁ</v>
          </cell>
          <cell r="E1576" t="str">
            <v>TASCO</v>
          </cell>
          <cell r="F1576" t="str">
            <v>TASCO</v>
          </cell>
          <cell r="G1576" t="str">
            <v>CABECERA MUNICIPAL</v>
          </cell>
          <cell r="H1576">
            <v>-72.781011157699993</v>
          </cell>
          <cell r="I1576">
            <v>5.9098210311199999</v>
          </cell>
          <cell r="K1576" t="str">
            <v>MUNICIPIO</v>
          </cell>
        </row>
        <row r="1577">
          <cell r="B1577">
            <v>15790</v>
          </cell>
          <cell r="C1577" t="str">
            <v>15790001</v>
          </cell>
          <cell r="D1577" t="str">
            <v>BOYACÁ</v>
          </cell>
          <cell r="E1577" t="str">
            <v>TASCO</v>
          </cell>
          <cell r="F1577" t="str">
            <v>LIBERTADORES</v>
          </cell>
          <cell r="G1577" t="str">
            <v>CENTRO POBLADO</v>
          </cell>
          <cell r="H1577">
            <v>-72.744119129200001</v>
          </cell>
          <cell r="I1577">
            <v>5.9864986146200003</v>
          </cell>
          <cell r="K1577" t="str">
            <v>MUNICIPIO</v>
          </cell>
        </row>
        <row r="1578">
          <cell r="B1578">
            <v>15790</v>
          </cell>
          <cell r="C1578" t="str">
            <v>15790002</v>
          </cell>
          <cell r="D1578" t="str">
            <v>BOYACÁ</v>
          </cell>
          <cell r="E1578" t="str">
            <v>TASCO</v>
          </cell>
          <cell r="F1578" t="str">
            <v>LA CHAPA</v>
          </cell>
          <cell r="G1578" t="str">
            <v>CENTRO POBLADO</v>
          </cell>
          <cell r="H1578">
            <v>-72.742618426000007</v>
          </cell>
          <cell r="I1578">
            <v>5.9701175417899996</v>
          </cell>
          <cell r="K1578" t="str">
            <v>MUNICIPIO</v>
          </cell>
        </row>
        <row r="1579">
          <cell r="B1579">
            <v>15790</v>
          </cell>
          <cell r="C1579" t="str">
            <v>15790003</v>
          </cell>
          <cell r="D1579" t="str">
            <v>BOYACÁ</v>
          </cell>
          <cell r="E1579" t="str">
            <v>TASCO</v>
          </cell>
          <cell r="F1579" t="str">
            <v>EL CASTILLO</v>
          </cell>
          <cell r="G1579" t="str">
            <v>CENTRO POBLADO</v>
          </cell>
          <cell r="H1579">
            <v>-72.755521842099995</v>
          </cell>
          <cell r="I1579">
            <v>5.9731291123199997</v>
          </cell>
          <cell r="K1579" t="str">
            <v>MUNICIPIO</v>
          </cell>
        </row>
        <row r="1580">
          <cell r="B1580">
            <v>15798</v>
          </cell>
          <cell r="C1580" t="str">
            <v>15798000</v>
          </cell>
          <cell r="D1580" t="str">
            <v>BOYACÁ</v>
          </cell>
          <cell r="E1580" t="str">
            <v>TENZA</v>
          </cell>
          <cell r="F1580" t="str">
            <v>TENZA</v>
          </cell>
          <cell r="G1580" t="str">
            <v>CABECERA MUNICIPAL</v>
          </cell>
          <cell r="H1580">
            <v>-73.420589107500007</v>
          </cell>
          <cell r="I1580">
            <v>5.0770743509000003</v>
          </cell>
          <cell r="K1580" t="str">
            <v>MUNICIPIO</v>
          </cell>
        </row>
        <row r="1581">
          <cell r="B1581">
            <v>15804</v>
          </cell>
          <cell r="C1581" t="str">
            <v>15804000</v>
          </cell>
          <cell r="D1581" t="str">
            <v>BOYACÁ</v>
          </cell>
          <cell r="E1581" t="str">
            <v>TIBANÁ</v>
          </cell>
          <cell r="F1581" t="str">
            <v>TIBANÁ</v>
          </cell>
          <cell r="G1581" t="str">
            <v>CABECERA MUNICIPAL</v>
          </cell>
          <cell r="H1581">
            <v>-73.396457221299997</v>
          </cell>
          <cell r="I1581">
            <v>5.3172509243899997</v>
          </cell>
          <cell r="K1581" t="str">
            <v>MUNICIPIO</v>
          </cell>
        </row>
        <row r="1582">
          <cell r="B1582">
            <v>15806</v>
          </cell>
          <cell r="C1582" t="str">
            <v>15806000</v>
          </cell>
          <cell r="D1582" t="str">
            <v>BOYACÁ</v>
          </cell>
          <cell r="E1582" t="str">
            <v>TIBASOSA</v>
          </cell>
          <cell r="F1582" t="str">
            <v>TIBASOSA</v>
          </cell>
          <cell r="G1582" t="str">
            <v>CABECERA MUNICIPAL</v>
          </cell>
          <cell r="H1582">
            <v>-72.999449209900007</v>
          </cell>
          <cell r="I1582">
            <v>5.7472299768799999</v>
          </cell>
          <cell r="K1582" t="str">
            <v>MUNICIPIO</v>
          </cell>
        </row>
        <row r="1583">
          <cell r="B1583">
            <v>15806</v>
          </cell>
          <cell r="C1583" t="str">
            <v>15806002</v>
          </cell>
          <cell r="D1583" t="str">
            <v>BOYACÁ</v>
          </cell>
          <cell r="E1583" t="str">
            <v>TIBASOSA</v>
          </cell>
          <cell r="F1583" t="str">
            <v>EL PARAÍSO</v>
          </cell>
          <cell r="G1583" t="str">
            <v>CENTRO POBLADO</v>
          </cell>
          <cell r="H1583">
            <v>-73.057524118100005</v>
          </cell>
          <cell r="I1583">
            <v>5.7597947163500001</v>
          </cell>
          <cell r="K1583" t="str">
            <v>MUNICIPIO</v>
          </cell>
        </row>
        <row r="1584">
          <cell r="B1584">
            <v>15806</v>
          </cell>
          <cell r="C1584" t="str">
            <v>15806003</v>
          </cell>
          <cell r="D1584" t="str">
            <v>BOYACÁ</v>
          </cell>
          <cell r="E1584" t="str">
            <v>TIBASOSA</v>
          </cell>
          <cell r="F1584" t="str">
            <v>SANTA TERESA</v>
          </cell>
          <cell r="G1584" t="str">
            <v>CENTRO POBLADO</v>
          </cell>
          <cell r="H1584">
            <v>-72.993780212000004</v>
          </cell>
          <cell r="I1584">
            <v>5.7926941938800001</v>
          </cell>
          <cell r="K1584" t="str">
            <v>MUNICIPIO</v>
          </cell>
        </row>
        <row r="1585">
          <cell r="B1585">
            <v>15808</v>
          </cell>
          <cell r="C1585" t="str">
            <v>15808000</v>
          </cell>
          <cell r="D1585" t="str">
            <v>BOYACÁ</v>
          </cell>
          <cell r="E1585" t="str">
            <v>TINJACÁ</v>
          </cell>
          <cell r="F1585" t="str">
            <v>TINJACÁ</v>
          </cell>
          <cell r="G1585" t="str">
            <v>CABECERA MUNICIPAL</v>
          </cell>
          <cell r="H1585">
            <v>-73.646847335900006</v>
          </cell>
          <cell r="I1585">
            <v>5.5797133097199998</v>
          </cell>
          <cell r="K1585" t="str">
            <v>MUNICIPIO</v>
          </cell>
        </row>
        <row r="1586">
          <cell r="B1586">
            <v>15810</v>
          </cell>
          <cell r="C1586" t="str">
            <v>15810000</v>
          </cell>
          <cell r="D1586" t="str">
            <v>BOYACÁ</v>
          </cell>
          <cell r="E1586" t="str">
            <v>TIPACOQUE</v>
          </cell>
          <cell r="F1586" t="str">
            <v>TIPACOQUE</v>
          </cell>
          <cell r="G1586" t="str">
            <v>CABECERA MUNICIPAL</v>
          </cell>
          <cell r="H1586">
            <v>-72.693172675599996</v>
          </cell>
          <cell r="I1586">
            <v>6.41858580299</v>
          </cell>
          <cell r="K1586" t="str">
            <v>MUNICIPIO</v>
          </cell>
        </row>
        <row r="1587">
          <cell r="B1587">
            <v>15810</v>
          </cell>
          <cell r="C1587" t="str">
            <v>15810005</v>
          </cell>
          <cell r="D1587" t="str">
            <v>BOYACÁ</v>
          </cell>
          <cell r="E1587" t="str">
            <v>TIPACOQUE</v>
          </cell>
          <cell r="F1587" t="str">
            <v>JEQUE</v>
          </cell>
          <cell r="G1587" t="str">
            <v>CENTRO POBLADO</v>
          </cell>
          <cell r="H1587">
            <v>-72.688116070099994</v>
          </cell>
          <cell r="I1587">
            <v>6.4258273932199996</v>
          </cell>
          <cell r="K1587" t="str">
            <v>MUNICIPIO</v>
          </cell>
        </row>
        <row r="1588">
          <cell r="B1588">
            <v>15814</v>
          </cell>
          <cell r="C1588" t="str">
            <v>15814000</v>
          </cell>
          <cell r="D1588" t="str">
            <v>BOYACÁ</v>
          </cell>
          <cell r="E1588" t="str">
            <v>TOCA</v>
          </cell>
          <cell r="F1588" t="str">
            <v>TOCA</v>
          </cell>
          <cell r="G1588" t="str">
            <v>CABECERA MUNICIPAL</v>
          </cell>
          <cell r="H1588">
            <v>-73.184790335700001</v>
          </cell>
          <cell r="I1588">
            <v>5.5664691504299997</v>
          </cell>
          <cell r="K1588" t="str">
            <v>MUNICIPIO</v>
          </cell>
        </row>
        <row r="1589">
          <cell r="B1589">
            <v>15816</v>
          </cell>
          <cell r="C1589" t="str">
            <v>15816000</v>
          </cell>
          <cell r="D1589" t="str">
            <v>BOYACÁ</v>
          </cell>
          <cell r="E1589" t="str">
            <v>TOGÜÍ</v>
          </cell>
          <cell r="F1589" t="str">
            <v>TOGÜÍ</v>
          </cell>
          <cell r="G1589" t="str">
            <v>CABECERA MUNICIPAL</v>
          </cell>
          <cell r="H1589">
            <v>-73.513655061799994</v>
          </cell>
          <cell r="I1589">
            <v>5.9374382245900001</v>
          </cell>
          <cell r="K1589" t="str">
            <v>MUNICIPIO</v>
          </cell>
        </row>
        <row r="1590">
          <cell r="B1590">
            <v>15820</v>
          </cell>
          <cell r="C1590" t="str">
            <v>15820000</v>
          </cell>
          <cell r="D1590" t="str">
            <v>BOYACÁ</v>
          </cell>
          <cell r="E1590" t="str">
            <v>TÓPAGA</v>
          </cell>
          <cell r="F1590" t="str">
            <v>TÓPAGA</v>
          </cell>
          <cell r="G1590" t="str">
            <v>CABECERA MUNICIPAL</v>
          </cell>
          <cell r="H1590">
            <v>-72.832244934000002</v>
          </cell>
          <cell r="I1590">
            <v>5.7682014493400002</v>
          </cell>
          <cell r="K1590" t="str">
            <v>MUNICIPIO</v>
          </cell>
        </row>
        <row r="1591">
          <cell r="B1591">
            <v>15820</v>
          </cell>
          <cell r="C1591" t="str">
            <v>15820001</v>
          </cell>
          <cell r="D1591" t="str">
            <v>BOYACÁ</v>
          </cell>
          <cell r="E1591" t="str">
            <v>TÓPAGA</v>
          </cell>
          <cell r="F1591" t="str">
            <v>BADO CASTRO</v>
          </cell>
          <cell r="G1591" t="str">
            <v>CENTRO POBLADO</v>
          </cell>
          <cell r="H1591">
            <v>-72.864779852400005</v>
          </cell>
          <cell r="I1591">
            <v>5.7681752377000004</v>
          </cell>
          <cell r="K1591" t="str">
            <v>MUNICIPIO</v>
          </cell>
        </row>
        <row r="1592">
          <cell r="B1592">
            <v>15822</v>
          </cell>
          <cell r="C1592" t="str">
            <v>15822000</v>
          </cell>
          <cell r="D1592" t="str">
            <v>BOYACÁ</v>
          </cell>
          <cell r="E1592" t="str">
            <v>TOTA</v>
          </cell>
          <cell r="F1592" t="str">
            <v>TOTA</v>
          </cell>
          <cell r="G1592" t="str">
            <v>CABECERA MUNICIPAL</v>
          </cell>
          <cell r="H1592">
            <v>-72.985898144399997</v>
          </cell>
          <cell r="I1592">
            <v>5.5604973741499997</v>
          </cell>
          <cell r="K1592" t="str">
            <v>MUNICIPIO</v>
          </cell>
        </row>
        <row r="1593">
          <cell r="B1593">
            <v>15832</v>
          </cell>
          <cell r="C1593" t="str">
            <v>15832000</v>
          </cell>
          <cell r="D1593" t="str">
            <v>BOYACÁ</v>
          </cell>
          <cell r="E1593" t="str">
            <v>TUNUNGUÁ</v>
          </cell>
          <cell r="F1593" t="str">
            <v>TUNUNGUÁ</v>
          </cell>
          <cell r="G1593" t="str">
            <v>CABECERA MUNICIPAL</v>
          </cell>
          <cell r="H1593">
            <v>-73.933154796599993</v>
          </cell>
          <cell r="I1593">
            <v>5.7305822083000004</v>
          </cell>
          <cell r="K1593" t="str">
            <v>MUNICIPIO</v>
          </cell>
        </row>
        <row r="1594">
          <cell r="B1594">
            <v>15835</v>
          </cell>
          <cell r="C1594" t="str">
            <v>15835000</v>
          </cell>
          <cell r="D1594" t="str">
            <v>BOYACÁ</v>
          </cell>
          <cell r="E1594" t="str">
            <v>TURMEQUÉ</v>
          </cell>
          <cell r="F1594" t="str">
            <v>TURMEQUÉ</v>
          </cell>
          <cell r="G1594" t="str">
            <v>CABECERA MUNICIPAL</v>
          </cell>
          <cell r="H1594">
            <v>-73.491847018399994</v>
          </cell>
          <cell r="I1594">
            <v>5.3232527676999997</v>
          </cell>
          <cell r="K1594" t="str">
            <v>MUNICIPIO</v>
          </cell>
        </row>
        <row r="1595">
          <cell r="B1595">
            <v>15837</v>
          </cell>
          <cell r="C1595" t="str">
            <v>15837000</v>
          </cell>
          <cell r="D1595" t="str">
            <v>BOYACÁ</v>
          </cell>
          <cell r="E1595" t="str">
            <v>TUTA</v>
          </cell>
          <cell r="F1595" t="str">
            <v>TUTA</v>
          </cell>
          <cell r="G1595" t="str">
            <v>CABECERA MUNICIPAL</v>
          </cell>
          <cell r="H1595">
            <v>-73.225972942499993</v>
          </cell>
          <cell r="I1595">
            <v>5.6909682439899996</v>
          </cell>
          <cell r="K1595" t="str">
            <v>MUNICIPIO</v>
          </cell>
        </row>
        <row r="1596">
          <cell r="B1596">
            <v>15839</v>
          </cell>
          <cell r="C1596" t="str">
            <v>15839000</v>
          </cell>
          <cell r="D1596" t="str">
            <v>BOYACÁ</v>
          </cell>
          <cell r="E1596" t="str">
            <v>TUTAZÁ</v>
          </cell>
          <cell r="F1596" t="str">
            <v>TUTAZÁ</v>
          </cell>
          <cell r="G1596" t="str">
            <v>CABECERA MUNICIPAL</v>
          </cell>
          <cell r="H1596">
            <v>-72.856035480700001</v>
          </cell>
          <cell r="I1596">
            <v>6.0326079027299997</v>
          </cell>
          <cell r="K1596" t="str">
            <v>MUNICIPIO</v>
          </cell>
        </row>
        <row r="1597">
          <cell r="B1597">
            <v>15839</v>
          </cell>
          <cell r="C1597" t="str">
            <v>15839004</v>
          </cell>
          <cell r="D1597" t="str">
            <v>BOYACÁ</v>
          </cell>
          <cell r="E1597" t="str">
            <v>TUTAZÁ</v>
          </cell>
          <cell r="F1597" t="str">
            <v>LA CAPILLA</v>
          </cell>
          <cell r="G1597" t="str">
            <v>CENTRO POBLADO</v>
          </cell>
          <cell r="H1597">
            <v>-72.867050743099995</v>
          </cell>
          <cell r="I1597">
            <v>6.1010353665899997</v>
          </cell>
          <cell r="K1597" t="str">
            <v>MUNICIPIO</v>
          </cell>
        </row>
        <row r="1598">
          <cell r="B1598">
            <v>15842</v>
          </cell>
          <cell r="C1598" t="str">
            <v>15842000</v>
          </cell>
          <cell r="D1598" t="str">
            <v>BOYACÁ</v>
          </cell>
          <cell r="E1598" t="str">
            <v>ÚMBITA</v>
          </cell>
          <cell r="F1598" t="str">
            <v>ÚMBITA</v>
          </cell>
          <cell r="G1598" t="str">
            <v>CABECERA MUNICIPAL</v>
          </cell>
          <cell r="H1598">
            <v>-73.456916572200001</v>
          </cell>
          <cell r="I1598">
            <v>5.2211762009199996</v>
          </cell>
          <cell r="K1598" t="str">
            <v>MUNICIPIO</v>
          </cell>
        </row>
        <row r="1599">
          <cell r="B1599">
            <v>15861</v>
          </cell>
          <cell r="C1599" t="str">
            <v>15861000</v>
          </cell>
          <cell r="D1599" t="str">
            <v>BOYACÁ</v>
          </cell>
          <cell r="E1599" t="str">
            <v>VENTAQUEMADA</v>
          </cell>
          <cell r="F1599" t="str">
            <v>VENTAQUEMADA</v>
          </cell>
          <cell r="G1599" t="str">
            <v>CABECERA MUNICIPAL</v>
          </cell>
          <cell r="H1599">
            <v>-73.522373248899996</v>
          </cell>
          <cell r="I1599">
            <v>5.3687339791899999</v>
          </cell>
          <cell r="K1599" t="str">
            <v>MUNICIPIO</v>
          </cell>
        </row>
        <row r="1600">
          <cell r="B1600">
            <v>15861</v>
          </cell>
          <cell r="C1600" t="str">
            <v>15861001</v>
          </cell>
          <cell r="D1600" t="str">
            <v>BOYACÁ</v>
          </cell>
          <cell r="E1600" t="str">
            <v>VENTAQUEMADA</v>
          </cell>
          <cell r="F1600" t="str">
            <v>PARROQUIA VIEJA</v>
          </cell>
          <cell r="G1600" t="str">
            <v>CENTRO POBLADO</v>
          </cell>
          <cell r="H1600">
            <v>-73.532410194700006</v>
          </cell>
          <cell r="I1600">
            <v>5.3637626887999996</v>
          </cell>
          <cell r="K1600" t="str">
            <v>MUNICIPIO</v>
          </cell>
        </row>
        <row r="1601">
          <cell r="B1601">
            <v>15861</v>
          </cell>
          <cell r="C1601" t="str">
            <v>15861002</v>
          </cell>
          <cell r="D1601" t="str">
            <v>BOYACÁ</v>
          </cell>
          <cell r="E1601" t="str">
            <v>VENTAQUEMADA</v>
          </cell>
          <cell r="F1601" t="str">
            <v>CASA VERDE</v>
          </cell>
          <cell r="G1601" t="str">
            <v>CENTRO POBLADO</v>
          </cell>
          <cell r="H1601">
            <v>-73.493787234699994</v>
          </cell>
          <cell r="I1601">
            <v>5.3849789495199998</v>
          </cell>
          <cell r="K1601" t="str">
            <v>MUNICIPIO</v>
          </cell>
        </row>
        <row r="1602">
          <cell r="B1602">
            <v>15861</v>
          </cell>
          <cell r="C1602" t="str">
            <v>15861005</v>
          </cell>
          <cell r="D1602" t="str">
            <v>BOYACÁ</v>
          </cell>
          <cell r="E1602" t="str">
            <v>VENTAQUEMADA</v>
          </cell>
          <cell r="F1602" t="str">
            <v>MONTOYA</v>
          </cell>
          <cell r="G1602" t="str">
            <v>CENTRO POBLADO</v>
          </cell>
          <cell r="H1602">
            <v>-73.509017399200005</v>
          </cell>
          <cell r="I1602">
            <v>5.3798809491500004</v>
          </cell>
          <cell r="K1602" t="str">
            <v>MUNICIPIO</v>
          </cell>
        </row>
        <row r="1603">
          <cell r="B1603">
            <v>15861</v>
          </cell>
          <cell r="C1603" t="str">
            <v>15861006</v>
          </cell>
          <cell r="D1603" t="str">
            <v>BOYACÁ</v>
          </cell>
          <cell r="E1603" t="str">
            <v>VENTAQUEMADA</v>
          </cell>
          <cell r="F1603" t="str">
            <v>ESTANCIA GRANDE</v>
          </cell>
          <cell r="G1603" t="str">
            <v>CENTRO POBLADO</v>
          </cell>
          <cell r="H1603">
            <v>-73.524254559599996</v>
          </cell>
          <cell r="I1603">
            <v>5.3735586486100004</v>
          </cell>
          <cell r="K1603" t="str">
            <v>MUNICIPIO</v>
          </cell>
        </row>
        <row r="1604">
          <cell r="B1604">
            <v>15861</v>
          </cell>
          <cell r="C1604" t="str">
            <v>15861007</v>
          </cell>
          <cell r="D1604" t="str">
            <v>BOYACÁ</v>
          </cell>
          <cell r="E1604" t="str">
            <v>VENTAQUEMADA</v>
          </cell>
          <cell r="F1604" t="str">
            <v>PUENTE BOYACÁ</v>
          </cell>
          <cell r="G1604" t="str">
            <v>CENTRO POBLADO</v>
          </cell>
          <cell r="H1604">
            <v>-73.432823755300006</v>
          </cell>
          <cell r="I1604">
            <v>5.4466132278200003</v>
          </cell>
          <cell r="K1604" t="str">
            <v>MUNICIPIO</v>
          </cell>
        </row>
        <row r="1605">
          <cell r="B1605">
            <v>15861</v>
          </cell>
          <cell r="C1605" t="str">
            <v>15861008</v>
          </cell>
          <cell r="D1605" t="str">
            <v>BOYACÁ</v>
          </cell>
          <cell r="E1605" t="str">
            <v>VENTAQUEMADA</v>
          </cell>
          <cell r="F1605" t="str">
            <v>TIERRA NEGRA</v>
          </cell>
          <cell r="G1605" t="str">
            <v>CENTRO POBLADO</v>
          </cell>
          <cell r="H1605">
            <v>-73.451008070499995</v>
          </cell>
          <cell r="I1605">
            <v>5.4247071313299999</v>
          </cell>
          <cell r="K1605" t="str">
            <v>MUNICIPIO</v>
          </cell>
        </row>
        <row r="1606">
          <cell r="B1606">
            <v>15861</v>
          </cell>
          <cell r="C1606" t="str">
            <v>15861009</v>
          </cell>
          <cell r="D1606" t="str">
            <v>BOYACÁ</v>
          </cell>
          <cell r="E1606" t="str">
            <v>VENTAQUEMADA</v>
          </cell>
          <cell r="F1606" t="str">
            <v>EL CARPI</v>
          </cell>
          <cell r="G1606" t="str">
            <v>CENTRO POBLADO</v>
          </cell>
          <cell r="H1606">
            <v>-73.458270314499998</v>
          </cell>
          <cell r="I1606">
            <v>5.41569896773</v>
          </cell>
          <cell r="K1606" t="str">
            <v>MUNICIPIO</v>
          </cell>
        </row>
        <row r="1607">
          <cell r="B1607">
            <v>15861</v>
          </cell>
          <cell r="C1607" t="str">
            <v>15861010</v>
          </cell>
          <cell r="D1607" t="str">
            <v>BOYACÁ</v>
          </cell>
          <cell r="E1607" t="str">
            <v>VENTAQUEMADA</v>
          </cell>
          <cell r="F1607" t="str">
            <v>EL MANZANO</v>
          </cell>
          <cell r="G1607" t="str">
            <v>CENTRO POBLADO</v>
          </cell>
          <cell r="H1607">
            <v>-73.482267582099993</v>
          </cell>
          <cell r="I1607">
            <v>5.3995616984100003</v>
          </cell>
          <cell r="K1607" t="str">
            <v>MUNICIPIO</v>
          </cell>
        </row>
        <row r="1608">
          <cell r="B1608">
            <v>15879</v>
          </cell>
          <cell r="C1608" t="str">
            <v>15879000</v>
          </cell>
          <cell r="D1608" t="str">
            <v>BOYACÁ</v>
          </cell>
          <cell r="E1608" t="str">
            <v>VIRACACHÁ</v>
          </cell>
          <cell r="F1608" t="str">
            <v>VIRACACHÁ</v>
          </cell>
          <cell r="G1608" t="str">
            <v>CABECERA MUNICIPAL</v>
          </cell>
          <cell r="H1608">
            <v>-73.296899651100006</v>
          </cell>
          <cell r="I1608">
            <v>5.4367885346599998</v>
          </cell>
          <cell r="K1608" t="str">
            <v>MUNICIPIO</v>
          </cell>
        </row>
        <row r="1609">
          <cell r="B1609">
            <v>15897</v>
          </cell>
          <cell r="C1609" t="str">
            <v>15897000</v>
          </cell>
          <cell r="D1609" t="str">
            <v>BOYACÁ</v>
          </cell>
          <cell r="E1609" t="str">
            <v>ZETAQUIRA</v>
          </cell>
          <cell r="F1609" t="str">
            <v>ZETAQUIRA</v>
          </cell>
          <cell r="G1609" t="str">
            <v>CABECERA MUNICIPAL</v>
          </cell>
          <cell r="H1609">
            <v>-73.169052005599994</v>
          </cell>
          <cell r="I1609">
            <v>5.2821160524100002</v>
          </cell>
          <cell r="K1609" t="str">
            <v>MUNICIPIO</v>
          </cell>
        </row>
        <row r="1610">
          <cell r="B1610">
            <v>17001</v>
          </cell>
          <cell r="C1610" t="str">
            <v>17001000</v>
          </cell>
          <cell r="D1610" t="str">
            <v>CALDAS</v>
          </cell>
          <cell r="E1610" t="str">
            <v>MANIZALES</v>
          </cell>
          <cell r="F1610" t="str">
            <v>MANIZALES</v>
          </cell>
          <cell r="G1610" t="str">
            <v>CABECERA MUNICIPAL</v>
          </cell>
          <cell r="H1610">
            <v>-75.491048984800003</v>
          </cell>
          <cell r="I1610">
            <v>5.0576881970500001</v>
          </cell>
          <cell r="K1610" t="str">
            <v>MUNICIPIO</v>
          </cell>
        </row>
        <row r="1611">
          <cell r="B1611">
            <v>17001</v>
          </cell>
          <cell r="C1611" t="str">
            <v>17001001</v>
          </cell>
          <cell r="D1611" t="str">
            <v>CALDAS</v>
          </cell>
          <cell r="E1611" t="str">
            <v>MANIZALES</v>
          </cell>
          <cell r="F1611" t="str">
            <v>ALTO DE LISBOA</v>
          </cell>
          <cell r="G1611" t="str">
            <v>CENTRO POBLADO</v>
          </cell>
          <cell r="H1611">
            <v>-75.592769438100007</v>
          </cell>
          <cell r="I1611">
            <v>5.1171571066199997</v>
          </cell>
          <cell r="K1611" t="str">
            <v>MUNICIPIO</v>
          </cell>
        </row>
        <row r="1612">
          <cell r="B1612">
            <v>17001</v>
          </cell>
          <cell r="C1612" t="str">
            <v>17001002</v>
          </cell>
          <cell r="D1612" t="str">
            <v>CALDAS</v>
          </cell>
          <cell r="E1612" t="str">
            <v>MANIZALES</v>
          </cell>
          <cell r="F1612" t="str">
            <v>KILOMETRO 41 - COLOMBIA</v>
          </cell>
          <cell r="G1612" t="str">
            <v>CENTRO POBLADO</v>
          </cell>
          <cell r="H1612">
            <v>-75.662009327899995</v>
          </cell>
          <cell r="I1612">
            <v>5.1624341000499996</v>
          </cell>
          <cell r="K1612" t="str">
            <v>MUNICIPIO</v>
          </cell>
        </row>
        <row r="1613">
          <cell r="B1613">
            <v>17001</v>
          </cell>
          <cell r="C1613" t="str">
            <v>17001003</v>
          </cell>
          <cell r="D1613" t="str">
            <v>CALDAS</v>
          </cell>
          <cell r="E1613" t="str">
            <v>MANIZALES</v>
          </cell>
          <cell r="F1613" t="str">
            <v>BAJO TABLAZO</v>
          </cell>
          <cell r="G1613" t="str">
            <v>CENTRO POBLADO</v>
          </cell>
          <cell r="H1613">
            <v>-75.537743473500001</v>
          </cell>
          <cell r="I1613">
            <v>5.02552922939</v>
          </cell>
          <cell r="K1613" t="str">
            <v>MUNICIPIO</v>
          </cell>
        </row>
        <row r="1614">
          <cell r="B1614">
            <v>17001</v>
          </cell>
          <cell r="C1614" t="str">
            <v>17001004</v>
          </cell>
          <cell r="D1614" t="str">
            <v>CALDAS</v>
          </cell>
          <cell r="E1614" t="str">
            <v>MANIZALES</v>
          </cell>
          <cell r="F1614" t="str">
            <v>LA CABAÑA</v>
          </cell>
          <cell r="G1614" t="str">
            <v>CENTRO POBLADO</v>
          </cell>
          <cell r="H1614">
            <v>-75.589152367500006</v>
          </cell>
          <cell r="I1614">
            <v>5.0952689524999997</v>
          </cell>
          <cell r="K1614" t="str">
            <v>MUNICIPIO</v>
          </cell>
        </row>
        <row r="1615">
          <cell r="B1615">
            <v>17001</v>
          </cell>
          <cell r="C1615" t="str">
            <v>17001005</v>
          </cell>
          <cell r="D1615" t="str">
            <v>CALDAS</v>
          </cell>
          <cell r="E1615" t="str">
            <v>MANIZALES</v>
          </cell>
          <cell r="F1615" t="str">
            <v>LA CUCHILLA DEL SALADO</v>
          </cell>
          <cell r="G1615" t="str">
            <v>CENTRO POBLADO</v>
          </cell>
          <cell r="H1615">
            <v>-75.537758038000007</v>
          </cell>
          <cell r="I1615">
            <v>5.10562318806</v>
          </cell>
          <cell r="K1615" t="str">
            <v>MUNICIPIO</v>
          </cell>
        </row>
        <row r="1616">
          <cell r="B1616">
            <v>17001</v>
          </cell>
          <cell r="C1616" t="str">
            <v>17001008</v>
          </cell>
          <cell r="D1616" t="str">
            <v>CALDAS</v>
          </cell>
          <cell r="E1616" t="str">
            <v>MANIZALES</v>
          </cell>
          <cell r="F1616" t="str">
            <v>LAS PAVAS</v>
          </cell>
          <cell r="G1616" t="str">
            <v>CENTRO POBLADO</v>
          </cell>
          <cell r="H1616">
            <v>-75.598251134199998</v>
          </cell>
          <cell r="I1616">
            <v>5.0808874610899997</v>
          </cell>
          <cell r="K1616" t="str">
            <v>MUNICIPIO</v>
          </cell>
        </row>
        <row r="1617">
          <cell r="B1617">
            <v>17001</v>
          </cell>
          <cell r="C1617" t="str">
            <v>17001009</v>
          </cell>
          <cell r="D1617" t="str">
            <v>CALDAS</v>
          </cell>
          <cell r="E1617" t="str">
            <v>MANIZALES</v>
          </cell>
          <cell r="F1617" t="str">
            <v>SAN PEREGRINO</v>
          </cell>
          <cell r="G1617" t="str">
            <v>CENTRO POBLADO</v>
          </cell>
          <cell r="H1617">
            <v>-75.572239726099994</v>
          </cell>
          <cell r="I1617">
            <v>5.0574670240800002</v>
          </cell>
          <cell r="K1617" t="str">
            <v>MUNICIPIO</v>
          </cell>
        </row>
        <row r="1618">
          <cell r="B1618">
            <v>17001</v>
          </cell>
          <cell r="C1618" t="str">
            <v>17001010</v>
          </cell>
          <cell r="D1618" t="str">
            <v>CALDAS</v>
          </cell>
          <cell r="E1618" t="str">
            <v>MANIZALES</v>
          </cell>
          <cell r="F1618" t="str">
            <v>ALTO TABLAZO</v>
          </cell>
          <cell r="G1618" t="str">
            <v>CENTRO POBLADO</v>
          </cell>
          <cell r="H1618">
            <v>-75.533964426899999</v>
          </cell>
          <cell r="I1618">
            <v>5.04195912461</v>
          </cell>
          <cell r="K1618" t="str">
            <v>MUNICIPIO</v>
          </cell>
        </row>
        <row r="1619">
          <cell r="B1619">
            <v>17001</v>
          </cell>
          <cell r="C1619" t="str">
            <v>17001011</v>
          </cell>
          <cell r="D1619" t="str">
            <v>CALDAS</v>
          </cell>
          <cell r="E1619" t="str">
            <v>MANIZALES</v>
          </cell>
          <cell r="F1619" t="str">
            <v>ALTO DEL NARANJO</v>
          </cell>
          <cell r="G1619" t="str">
            <v>CENTRO POBLADO</v>
          </cell>
          <cell r="H1619">
            <v>-75.562700488499999</v>
          </cell>
          <cell r="I1619">
            <v>4.9985518360999999</v>
          </cell>
          <cell r="K1619" t="str">
            <v>MUNICIPIO</v>
          </cell>
        </row>
        <row r="1620">
          <cell r="B1620">
            <v>17001</v>
          </cell>
          <cell r="C1620" t="str">
            <v>17001012</v>
          </cell>
          <cell r="D1620" t="str">
            <v>CALDAS</v>
          </cell>
          <cell r="E1620" t="str">
            <v>MANIZALES</v>
          </cell>
          <cell r="F1620" t="str">
            <v>EL ARENILLO</v>
          </cell>
          <cell r="G1620" t="str">
            <v>CENTRO POBLADO</v>
          </cell>
          <cell r="H1620">
            <v>-75.543033279499994</v>
          </cell>
          <cell r="I1620">
            <v>5.0544158716999998</v>
          </cell>
          <cell r="K1620" t="str">
            <v>MUNICIPIO</v>
          </cell>
        </row>
        <row r="1621">
          <cell r="B1621">
            <v>17001</v>
          </cell>
          <cell r="C1621" t="str">
            <v>17001015</v>
          </cell>
          <cell r="D1621" t="str">
            <v>CALDAS</v>
          </cell>
          <cell r="E1621" t="str">
            <v>MANIZALES</v>
          </cell>
          <cell r="F1621" t="str">
            <v>LA AURORA</v>
          </cell>
          <cell r="G1621" t="str">
            <v>CENTRO POBLADO</v>
          </cell>
          <cell r="H1621">
            <v>-75.547227239899996</v>
          </cell>
          <cell r="I1621">
            <v>5.0738357339300002</v>
          </cell>
          <cell r="K1621" t="str">
            <v>MUNICIPIO</v>
          </cell>
        </row>
        <row r="1622">
          <cell r="B1622">
            <v>17001</v>
          </cell>
          <cell r="C1622" t="str">
            <v>17001022</v>
          </cell>
          <cell r="D1622" t="str">
            <v>CALDAS</v>
          </cell>
          <cell r="E1622" t="str">
            <v>MANIZALES</v>
          </cell>
          <cell r="F1622" t="str">
            <v>ALTO BONITO</v>
          </cell>
          <cell r="G1622" t="str">
            <v>CENTRO POBLADO</v>
          </cell>
          <cell r="H1622">
            <v>-75.509146769899999</v>
          </cell>
          <cell r="I1622">
            <v>5.1144370819100002</v>
          </cell>
          <cell r="K1622" t="str">
            <v>MUNICIPIO</v>
          </cell>
        </row>
        <row r="1623">
          <cell r="B1623">
            <v>17001</v>
          </cell>
          <cell r="C1623" t="str">
            <v>17001023</v>
          </cell>
          <cell r="D1623" t="str">
            <v>CALDAS</v>
          </cell>
          <cell r="E1623" t="str">
            <v>MANIZALES</v>
          </cell>
          <cell r="F1623" t="str">
            <v>MINA RICA</v>
          </cell>
          <cell r="G1623" t="str">
            <v>CENTRO POBLADO</v>
          </cell>
          <cell r="H1623">
            <v>-75.595563774599995</v>
          </cell>
          <cell r="I1623">
            <v>5.1326907347899997</v>
          </cell>
          <cell r="K1623" t="str">
            <v>MUNICIPIO</v>
          </cell>
        </row>
        <row r="1624">
          <cell r="B1624">
            <v>17001</v>
          </cell>
          <cell r="C1624" t="str">
            <v>17001024</v>
          </cell>
          <cell r="D1624" t="str">
            <v>CALDAS</v>
          </cell>
          <cell r="E1624" t="str">
            <v>MANIZALES</v>
          </cell>
          <cell r="F1624" t="str">
            <v>LA GARRUCHA</v>
          </cell>
          <cell r="G1624" t="str">
            <v>CENTRO POBLADO</v>
          </cell>
          <cell r="H1624">
            <v>-75.575782127699995</v>
          </cell>
          <cell r="I1624">
            <v>5.1406452958399997</v>
          </cell>
          <cell r="K1624" t="str">
            <v>MUNICIPIO</v>
          </cell>
        </row>
        <row r="1625">
          <cell r="B1625">
            <v>17001</v>
          </cell>
          <cell r="C1625" t="str">
            <v>17001029</v>
          </cell>
          <cell r="D1625" t="str">
            <v>CALDAS</v>
          </cell>
          <cell r="E1625" t="str">
            <v>MANIZALES</v>
          </cell>
          <cell r="F1625" t="str">
            <v>AGUA BONITA</v>
          </cell>
          <cell r="G1625" t="str">
            <v>CENTRO POBLADO</v>
          </cell>
          <cell r="H1625">
            <v>-75.549550928000002</v>
          </cell>
          <cell r="I1625">
            <v>5.0143342347399997</v>
          </cell>
          <cell r="K1625" t="str">
            <v>MUNICIPIO</v>
          </cell>
        </row>
        <row r="1626">
          <cell r="B1626">
            <v>17001</v>
          </cell>
          <cell r="C1626" t="str">
            <v>17001034</v>
          </cell>
          <cell r="D1626" t="str">
            <v>CALDAS</v>
          </cell>
          <cell r="E1626" t="str">
            <v>MANIZALES</v>
          </cell>
          <cell r="F1626" t="str">
            <v>EL AGUILA</v>
          </cell>
          <cell r="G1626" t="str">
            <v>CENTRO POBLADO</v>
          </cell>
          <cell r="H1626">
            <v>-75.511240147899997</v>
          </cell>
          <cell r="I1626">
            <v>5.1074715682600003</v>
          </cell>
          <cell r="K1626" t="str">
            <v>MUNICIPIO</v>
          </cell>
        </row>
        <row r="1627">
          <cell r="B1627">
            <v>17001</v>
          </cell>
          <cell r="C1627" t="str">
            <v>17001043</v>
          </cell>
          <cell r="D1627" t="str">
            <v>CALDAS</v>
          </cell>
          <cell r="E1627" t="str">
            <v>MANIZALES</v>
          </cell>
          <cell r="F1627" t="str">
            <v>BUENA VISTA</v>
          </cell>
          <cell r="G1627" t="str">
            <v>CENTRO POBLADO</v>
          </cell>
          <cell r="H1627">
            <v>-75.449202054200001</v>
          </cell>
          <cell r="I1627">
            <v>5.0526841677399998</v>
          </cell>
          <cell r="K1627" t="str">
            <v>MUNICIPIO</v>
          </cell>
        </row>
        <row r="1628">
          <cell r="B1628">
            <v>17001</v>
          </cell>
          <cell r="C1628" t="str">
            <v>17001044</v>
          </cell>
          <cell r="D1628" t="str">
            <v>CALDAS</v>
          </cell>
          <cell r="E1628" t="str">
            <v>MANIZALES</v>
          </cell>
          <cell r="F1628" t="str">
            <v>CONDOMINIO PORTAL DE LOS CEREZOS</v>
          </cell>
          <cell r="G1628" t="str">
            <v>CENTRO POBLADO</v>
          </cell>
          <cell r="H1628">
            <v>-75.586678370300007</v>
          </cell>
          <cell r="I1628">
            <v>5.04852113854</v>
          </cell>
          <cell r="K1628" t="str">
            <v>MUNICIPIO</v>
          </cell>
        </row>
        <row r="1629">
          <cell r="B1629">
            <v>17001</v>
          </cell>
          <cell r="C1629" t="str">
            <v>17001045</v>
          </cell>
          <cell r="D1629" t="str">
            <v>CALDAS</v>
          </cell>
          <cell r="E1629" t="str">
            <v>MANIZALES</v>
          </cell>
          <cell r="F1629" t="str">
            <v>CONDOMINIO RESERVA DE LOS ALAMOS</v>
          </cell>
          <cell r="G1629" t="str">
            <v>CENTRO POBLADO</v>
          </cell>
          <cell r="H1629">
            <v>-75.593229466500006</v>
          </cell>
          <cell r="I1629">
            <v>5.04590494236</v>
          </cell>
          <cell r="K1629" t="str">
            <v>MUNICIPIO</v>
          </cell>
        </row>
        <row r="1630">
          <cell r="B1630">
            <v>17001</v>
          </cell>
          <cell r="C1630" t="str">
            <v>17001046</v>
          </cell>
          <cell r="D1630" t="str">
            <v>CALDAS</v>
          </cell>
          <cell r="E1630" t="str">
            <v>MANIZALES</v>
          </cell>
          <cell r="F1630" t="str">
            <v>CONDOMINIO SAN BERNARDO DEL VIENTO</v>
          </cell>
          <cell r="G1630" t="str">
            <v>CENTRO POBLADO</v>
          </cell>
          <cell r="H1630">
            <v>-75.589860485599999</v>
          </cell>
          <cell r="I1630">
            <v>5.0501949567300004</v>
          </cell>
          <cell r="K1630" t="str">
            <v>MUNICIPIO</v>
          </cell>
        </row>
        <row r="1631">
          <cell r="B1631">
            <v>17001</v>
          </cell>
          <cell r="C1631" t="str">
            <v>17001047</v>
          </cell>
          <cell r="D1631" t="str">
            <v>CALDAS</v>
          </cell>
          <cell r="E1631" t="str">
            <v>MANIZALES</v>
          </cell>
          <cell r="F1631" t="str">
            <v>EL NARANJO</v>
          </cell>
          <cell r="G1631" t="str">
            <v>CENTRO POBLADO</v>
          </cell>
          <cell r="H1631">
            <v>-75.561953277800001</v>
          </cell>
          <cell r="I1631">
            <v>5.0072660886599998</v>
          </cell>
          <cell r="K1631" t="str">
            <v>MUNICIPIO</v>
          </cell>
        </row>
        <row r="1632">
          <cell r="B1632">
            <v>17013</v>
          </cell>
          <cell r="C1632" t="str">
            <v>17013000</v>
          </cell>
          <cell r="D1632" t="str">
            <v>CALDAS</v>
          </cell>
          <cell r="E1632" t="str">
            <v>AGUADAS</v>
          </cell>
          <cell r="F1632" t="str">
            <v>AGUADAS</v>
          </cell>
          <cell r="G1632" t="str">
            <v>CABECERA MUNICIPAL</v>
          </cell>
          <cell r="H1632">
            <v>-75.454869669900006</v>
          </cell>
          <cell r="I1632">
            <v>5.6102444559200002</v>
          </cell>
          <cell r="K1632" t="str">
            <v>MUNICIPIO</v>
          </cell>
        </row>
        <row r="1633">
          <cell r="B1633">
            <v>17013</v>
          </cell>
          <cell r="C1633" t="str">
            <v>17013001</v>
          </cell>
          <cell r="D1633" t="str">
            <v>CALDAS</v>
          </cell>
          <cell r="E1633" t="str">
            <v>AGUADAS</v>
          </cell>
          <cell r="F1633" t="str">
            <v>ARMA</v>
          </cell>
          <cell r="G1633" t="str">
            <v>CENTRO POBLADO</v>
          </cell>
          <cell r="H1633">
            <v>-75.539211130200002</v>
          </cell>
          <cell r="I1633">
            <v>5.6140782963799998</v>
          </cell>
          <cell r="K1633" t="str">
            <v>MUNICIPIO</v>
          </cell>
        </row>
        <row r="1634">
          <cell r="B1634">
            <v>17013</v>
          </cell>
          <cell r="C1634" t="str">
            <v>17013004</v>
          </cell>
          <cell r="D1634" t="str">
            <v>CALDAS</v>
          </cell>
          <cell r="E1634" t="str">
            <v>AGUADAS</v>
          </cell>
          <cell r="F1634" t="str">
            <v>LA MERMITA</v>
          </cell>
          <cell r="G1634" t="str">
            <v>CENTRO POBLADO</v>
          </cell>
          <cell r="H1634">
            <v>-75.427763778799999</v>
          </cell>
          <cell r="I1634">
            <v>5.6735207991500003</v>
          </cell>
          <cell r="K1634" t="str">
            <v>MUNICIPIO</v>
          </cell>
        </row>
        <row r="1635">
          <cell r="B1635">
            <v>17013</v>
          </cell>
          <cell r="C1635" t="str">
            <v>17013010</v>
          </cell>
          <cell r="D1635" t="str">
            <v>CALDAS</v>
          </cell>
          <cell r="E1635" t="str">
            <v>AGUADAS</v>
          </cell>
          <cell r="F1635" t="str">
            <v>EDÉN</v>
          </cell>
          <cell r="G1635" t="str">
            <v>CENTRO POBLADO</v>
          </cell>
          <cell r="H1635">
            <v>-75.482866355699997</v>
          </cell>
          <cell r="I1635">
            <v>5.6047721181399996</v>
          </cell>
          <cell r="K1635" t="str">
            <v>MUNICIPIO</v>
          </cell>
        </row>
        <row r="1636">
          <cell r="B1636">
            <v>17013</v>
          </cell>
          <cell r="C1636" t="str">
            <v>17013011</v>
          </cell>
          <cell r="D1636" t="str">
            <v>CALDAS</v>
          </cell>
          <cell r="E1636" t="str">
            <v>AGUADAS</v>
          </cell>
          <cell r="F1636" t="str">
            <v>SAN NICOLÁS</v>
          </cell>
          <cell r="G1636" t="str">
            <v>CENTRO POBLADO</v>
          </cell>
          <cell r="H1636">
            <v>-75.485943946399999</v>
          </cell>
          <cell r="I1636">
            <v>5.6181749771899998</v>
          </cell>
          <cell r="K1636" t="str">
            <v>MUNICIPIO</v>
          </cell>
        </row>
        <row r="1637">
          <cell r="B1637">
            <v>17013</v>
          </cell>
          <cell r="C1637" t="str">
            <v>17013012</v>
          </cell>
          <cell r="D1637" t="str">
            <v>CALDAS</v>
          </cell>
          <cell r="E1637" t="str">
            <v>AGUADAS</v>
          </cell>
          <cell r="F1637" t="str">
            <v>ALTO DE PITO</v>
          </cell>
          <cell r="G1637" t="str">
            <v>CENTRO POBLADO</v>
          </cell>
          <cell r="H1637">
            <v>-75.4797705358</v>
          </cell>
          <cell r="I1637">
            <v>5.6306136712799999</v>
          </cell>
          <cell r="K1637" t="str">
            <v>MUNICIPIO</v>
          </cell>
        </row>
        <row r="1638">
          <cell r="B1638">
            <v>17013</v>
          </cell>
          <cell r="C1638" t="str">
            <v>17013014</v>
          </cell>
          <cell r="D1638" t="str">
            <v>CALDAS</v>
          </cell>
          <cell r="E1638" t="str">
            <v>AGUADAS</v>
          </cell>
          <cell r="F1638" t="str">
            <v>ALTO DE LA MONTAÑA</v>
          </cell>
          <cell r="G1638" t="str">
            <v>CENTRO POBLADO</v>
          </cell>
          <cell r="H1638">
            <v>-75.501988551300002</v>
          </cell>
          <cell r="I1638">
            <v>5.5996824517799997</v>
          </cell>
          <cell r="K1638" t="str">
            <v>MUNICIPIO</v>
          </cell>
        </row>
        <row r="1639">
          <cell r="B1639">
            <v>17013</v>
          </cell>
          <cell r="C1639" t="str">
            <v>17013015</v>
          </cell>
          <cell r="D1639" t="str">
            <v>CALDAS</v>
          </cell>
          <cell r="E1639" t="str">
            <v>AGUADAS</v>
          </cell>
          <cell r="F1639" t="str">
            <v>BOCAS</v>
          </cell>
          <cell r="G1639" t="str">
            <v>CENTRO POBLADO</v>
          </cell>
          <cell r="H1639">
            <v>-75.5981557665</v>
          </cell>
          <cell r="I1639">
            <v>5.7337855277800003</v>
          </cell>
          <cell r="K1639" t="str">
            <v>MUNICIPIO</v>
          </cell>
        </row>
        <row r="1640">
          <cell r="B1640">
            <v>17013</v>
          </cell>
          <cell r="C1640" t="str">
            <v>17013016</v>
          </cell>
          <cell r="D1640" t="str">
            <v>CALDAS</v>
          </cell>
          <cell r="E1640" t="str">
            <v>AGUADAS</v>
          </cell>
          <cell r="F1640" t="str">
            <v>VIBORAL</v>
          </cell>
          <cell r="G1640" t="str">
            <v>CENTRO POBLADO</v>
          </cell>
          <cell r="H1640">
            <v>-75.469687497099997</v>
          </cell>
          <cell r="I1640">
            <v>5.5780074172100003</v>
          </cell>
          <cell r="K1640" t="str">
            <v>MUNICIPIO</v>
          </cell>
        </row>
        <row r="1641">
          <cell r="B1641">
            <v>17013</v>
          </cell>
          <cell r="C1641" t="str">
            <v>17013017</v>
          </cell>
          <cell r="D1641" t="str">
            <v>CALDAS</v>
          </cell>
          <cell r="E1641" t="str">
            <v>AGUADAS</v>
          </cell>
          <cell r="F1641" t="str">
            <v>PORE</v>
          </cell>
          <cell r="G1641" t="str">
            <v>CENTRO POBLADO</v>
          </cell>
          <cell r="H1641">
            <v>-75.452270666100006</v>
          </cell>
          <cell r="I1641">
            <v>5.6263065293199999</v>
          </cell>
          <cell r="K1641" t="str">
            <v>MUNICIPIO</v>
          </cell>
        </row>
        <row r="1642">
          <cell r="B1642">
            <v>17042</v>
          </cell>
          <cell r="C1642" t="str">
            <v>17042000</v>
          </cell>
          <cell r="D1642" t="str">
            <v>CALDAS</v>
          </cell>
          <cell r="E1642" t="str">
            <v>ANSERMA</v>
          </cell>
          <cell r="F1642" t="str">
            <v>ANSERMA</v>
          </cell>
          <cell r="G1642" t="str">
            <v>CABECERA MUNICIPAL</v>
          </cell>
          <cell r="H1642">
            <v>-75.784342661500006</v>
          </cell>
          <cell r="I1642">
            <v>5.2364743910799998</v>
          </cell>
          <cell r="K1642" t="str">
            <v>MUNICIPIO</v>
          </cell>
        </row>
        <row r="1643">
          <cell r="B1643">
            <v>17042</v>
          </cell>
          <cell r="C1643" t="str">
            <v>17042004</v>
          </cell>
          <cell r="D1643" t="str">
            <v>CALDAS</v>
          </cell>
          <cell r="E1643" t="str">
            <v>ANSERMA</v>
          </cell>
          <cell r="F1643" t="str">
            <v>MARAPRA</v>
          </cell>
          <cell r="G1643" t="str">
            <v>CENTRO POBLADO</v>
          </cell>
          <cell r="H1643">
            <v>-75.780995687000001</v>
          </cell>
          <cell r="I1643">
            <v>5.2089236700899999</v>
          </cell>
          <cell r="K1643" t="str">
            <v>MUNICIPIO</v>
          </cell>
        </row>
        <row r="1644">
          <cell r="B1644">
            <v>17042</v>
          </cell>
          <cell r="C1644" t="str">
            <v>17042007</v>
          </cell>
          <cell r="D1644" t="str">
            <v>CALDAS</v>
          </cell>
          <cell r="E1644" t="str">
            <v>ANSERMA</v>
          </cell>
          <cell r="F1644" t="str">
            <v>SAN PEDRO</v>
          </cell>
          <cell r="G1644" t="str">
            <v>CENTRO POBLADO</v>
          </cell>
          <cell r="H1644">
            <v>-75.794269372800002</v>
          </cell>
          <cell r="I1644">
            <v>5.2504548810899996</v>
          </cell>
          <cell r="K1644" t="str">
            <v>MUNICIPIO</v>
          </cell>
        </row>
        <row r="1645">
          <cell r="B1645">
            <v>17050</v>
          </cell>
          <cell r="C1645" t="str">
            <v>17050000</v>
          </cell>
          <cell r="D1645" t="str">
            <v>CALDAS</v>
          </cell>
          <cell r="E1645" t="str">
            <v>ARANZAZU</v>
          </cell>
          <cell r="F1645" t="str">
            <v>ARANZAZU</v>
          </cell>
          <cell r="G1645" t="str">
            <v>CABECERA MUNICIPAL</v>
          </cell>
          <cell r="H1645">
            <v>-75.491254614799999</v>
          </cell>
          <cell r="I1645">
            <v>5.2711417684799997</v>
          </cell>
          <cell r="K1645" t="str">
            <v>MUNICIPIO</v>
          </cell>
        </row>
        <row r="1646">
          <cell r="B1646">
            <v>17050</v>
          </cell>
          <cell r="C1646" t="str">
            <v>17050006</v>
          </cell>
          <cell r="D1646" t="str">
            <v>CALDAS</v>
          </cell>
          <cell r="E1646" t="str">
            <v>ARANZAZU</v>
          </cell>
          <cell r="F1646" t="str">
            <v>SAN RAFAEL</v>
          </cell>
          <cell r="G1646" t="str">
            <v>CENTRO POBLADO</v>
          </cell>
          <cell r="H1646">
            <v>-75.523504808799999</v>
          </cell>
          <cell r="I1646">
            <v>5.26194533451</v>
          </cell>
          <cell r="K1646" t="str">
            <v>MUNICIPIO</v>
          </cell>
        </row>
        <row r="1647">
          <cell r="B1647">
            <v>17050</v>
          </cell>
          <cell r="C1647" t="str">
            <v>17050012</v>
          </cell>
          <cell r="D1647" t="str">
            <v>CALDAS</v>
          </cell>
          <cell r="E1647" t="str">
            <v>ARANZAZU</v>
          </cell>
          <cell r="F1647" t="str">
            <v>LA HONDA</v>
          </cell>
          <cell r="G1647" t="str">
            <v>CENTRO POBLADO</v>
          </cell>
          <cell r="H1647">
            <v>-75.513077426899997</v>
          </cell>
          <cell r="I1647">
            <v>5.2538545828199998</v>
          </cell>
          <cell r="K1647" t="str">
            <v>MUNICIPIO</v>
          </cell>
        </row>
        <row r="1648">
          <cell r="B1648">
            <v>17088</v>
          </cell>
          <cell r="C1648" t="str">
            <v>17088000</v>
          </cell>
          <cell r="D1648" t="str">
            <v>CALDAS</v>
          </cell>
          <cell r="E1648" t="str">
            <v>BELALCÁZAR</v>
          </cell>
          <cell r="F1648" t="str">
            <v>BELALCÁZAR</v>
          </cell>
          <cell r="G1648" t="str">
            <v>CABECERA MUNICIPAL</v>
          </cell>
          <cell r="H1648">
            <v>-75.811918295500007</v>
          </cell>
          <cell r="I1648">
            <v>4.99379389997</v>
          </cell>
          <cell r="K1648" t="str">
            <v>MUNICIPIO</v>
          </cell>
        </row>
        <row r="1649">
          <cell r="B1649">
            <v>17088</v>
          </cell>
          <cell r="C1649" t="str">
            <v>17088001</v>
          </cell>
          <cell r="D1649" t="str">
            <v>CALDAS</v>
          </cell>
          <cell r="E1649" t="str">
            <v>BELALCÁZAR</v>
          </cell>
          <cell r="F1649" t="str">
            <v>EL MADROÑO</v>
          </cell>
          <cell r="G1649" t="str">
            <v>CENTRO POBLADO</v>
          </cell>
          <cell r="H1649">
            <v>-75.824696371200005</v>
          </cell>
          <cell r="I1649">
            <v>4.9423597673900002</v>
          </cell>
          <cell r="K1649" t="str">
            <v>MUNICIPIO</v>
          </cell>
        </row>
        <row r="1650">
          <cell r="B1650">
            <v>17088</v>
          </cell>
          <cell r="C1650" t="str">
            <v>17088002</v>
          </cell>
          <cell r="D1650" t="str">
            <v>CALDAS</v>
          </cell>
          <cell r="E1650" t="str">
            <v>BELALCÁZAR</v>
          </cell>
          <cell r="F1650" t="str">
            <v>LA HABANA</v>
          </cell>
          <cell r="G1650" t="str">
            <v>CENTRO POBLADO</v>
          </cell>
          <cell r="H1650">
            <v>-75.796952346400005</v>
          </cell>
          <cell r="I1650">
            <v>5.04333231743</v>
          </cell>
          <cell r="K1650" t="str">
            <v>MUNICIPIO</v>
          </cell>
        </row>
        <row r="1651">
          <cell r="B1651">
            <v>17088</v>
          </cell>
          <cell r="C1651" t="str">
            <v>17088003</v>
          </cell>
          <cell r="D1651" t="str">
            <v>CALDAS</v>
          </cell>
          <cell r="E1651" t="str">
            <v>BELALCÁZAR</v>
          </cell>
          <cell r="F1651" t="str">
            <v>SAN ISIDRO</v>
          </cell>
          <cell r="G1651" t="str">
            <v>CENTRO POBLADO</v>
          </cell>
          <cell r="H1651">
            <v>-75.801032506599995</v>
          </cell>
          <cell r="I1651">
            <v>5.0277336305000002</v>
          </cell>
          <cell r="K1651" t="str">
            <v>MUNICIPIO</v>
          </cell>
        </row>
        <row r="1652">
          <cell r="B1652">
            <v>17088</v>
          </cell>
          <cell r="C1652" t="str">
            <v>17088008</v>
          </cell>
          <cell r="D1652" t="str">
            <v>CALDAS</v>
          </cell>
          <cell r="E1652" t="str">
            <v>BELALCÁZAR</v>
          </cell>
          <cell r="F1652" t="str">
            <v>ASENTAMIENTO INDÍGENA TOTUMAL</v>
          </cell>
          <cell r="G1652" t="str">
            <v>CENTRO POBLADO</v>
          </cell>
          <cell r="H1652">
            <v>-75.838340473399995</v>
          </cell>
          <cell r="I1652">
            <v>4.9955307084799996</v>
          </cell>
          <cell r="K1652" t="str">
            <v>MUNICIPIO</v>
          </cell>
        </row>
        <row r="1653">
          <cell r="B1653">
            <v>17174</v>
          </cell>
          <cell r="C1653" t="str">
            <v>17174000</v>
          </cell>
          <cell r="D1653" t="str">
            <v>CALDAS</v>
          </cell>
          <cell r="E1653" t="str">
            <v>CHINCHINÁ</v>
          </cell>
          <cell r="F1653" t="str">
            <v>CHINCHINÁ</v>
          </cell>
          <cell r="G1653" t="str">
            <v>CABECERA MUNICIPAL</v>
          </cell>
          <cell r="H1653">
            <v>-75.607480728900001</v>
          </cell>
          <cell r="I1653">
            <v>4.9858128619700004</v>
          </cell>
          <cell r="K1653" t="str">
            <v>MUNICIPIO</v>
          </cell>
        </row>
        <row r="1654">
          <cell r="B1654">
            <v>17174</v>
          </cell>
          <cell r="C1654" t="str">
            <v>17174001</v>
          </cell>
          <cell r="D1654" t="str">
            <v>CALDAS</v>
          </cell>
          <cell r="E1654" t="str">
            <v>CHINCHINÁ</v>
          </cell>
          <cell r="F1654" t="str">
            <v>EL TRÉBOL</v>
          </cell>
          <cell r="G1654" t="str">
            <v>CENTRO POBLADO</v>
          </cell>
          <cell r="H1654">
            <v>-75.699586396100003</v>
          </cell>
          <cell r="I1654">
            <v>4.9816402864700002</v>
          </cell>
          <cell r="K1654" t="str">
            <v>MUNICIPIO</v>
          </cell>
        </row>
        <row r="1655">
          <cell r="B1655">
            <v>17174</v>
          </cell>
          <cell r="C1655" t="str">
            <v>17174002</v>
          </cell>
          <cell r="D1655" t="str">
            <v>CALDAS</v>
          </cell>
          <cell r="E1655" t="str">
            <v>CHINCHINÁ</v>
          </cell>
          <cell r="F1655" t="str">
            <v>LA FLORESTA</v>
          </cell>
          <cell r="G1655" t="str">
            <v>CENTRO POBLADO</v>
          </cell>
          <cell r="H1655">
            <v>-75.662246008699995</v>
          </cell>
          <cell r="I1655">
            <v>4.9794031734199997</v>
          </cell>
          <cell r="K1655" t="str">
            <v>MUNICIPIO</v>
          </cell>
        </row>
        <row r="1656">
          <cell r="B1656">
            <v>17174</v>
          </cell>
          <cell r="C1656" t="str">
            <v>17174006</v>
          </cell>
          <cell r="D1656" t="str">
            <v>CALDAS</v>
          </cell>
          <cell r="E1656" t="str">
            <v>CHINCHINÁ</v>
          </cell>
          <cell r="F1656" t="str">
            <v>ALTO DE LA MINA</v>
          </cell>
          <cell r="G1656" t="str">
            <v>CENTRO POBLADO</v>
          </cell>
          <cell r="H1656">
            <v>-75.661962478600003</v>
          </cell>
          <cell r="I1656">
            <v>4.9507564729300002</v>
          </cell>
          <cell r="K1656" t="str">
            <v>MUNICIPIO</v>
          </cell>
        </row>
        <row r="1657">
          <cell r="B1657">
            <v>17174</v>
          </cell>
          <cell r="C1657" t="str">
            <v>17174007</v>
          </cell>
          <cell r="D1657" t="str">
            <v>CALDAS</v>
          </cell>
          <cell r="E1657" t="str">
            <v>CHINCHINÁ</v>
          </cell>
          <cell r="F1657" t="str">
            <v>LA QUIEBRA DEL NARANJAL</v>
          </cell>
          <cell r="G1657" t="str">
            <v>CENTRO POBLADO</v>
          </cell>
          <cell r="H1657">
            <v>-75.648644933699998</v>
          </cell>
          <cell r="I1657">
            <v>4.9677319877399997</v>
          </cell>
          <cell r="K1657" t="str">
            <v>MUNICIPIO</v>
          </cell>
        </row>
        <row r="1658">
          <cell r="B1658">
            <v>17174</v>
          </cell>
          <cell r="C1658" t="str">
            <v>17174011</v>
          </cell>
          <cell r="D1658" t="str">
            <v>CALDAS</v>
          </cell>
          <cell r="E1658" t="str">
            <v>CHINCHINÁ</v>
          </cell>
          <cell r="F1658" t="str">
            <v>LA ESTRELLA</v>
          </cell>
          <cell r="G1658" t="str">
            <v>CENTRO POBLADO</v>
          </cell>
          <cell r="H1658">
            <v>-75.684544881400001</v>
          </cell>
          <cell r="I1658">
            <v>4.9752309153700001</v>
          </cell>
          <cell r="K1658" t="str">
            <v>MUNICIPIO</v>
          </cell>
        </row>
        <row r="1659">
          <cell r="B1659">
            <v>17174</v>
          </cell>
          <cell r="C1659" t="str">
            <v>17174012</v>
          </cell>
          <cell r="D1659" t="str">
            <v>CALDAS</v>
          </cell>
          <cell r="E1659" t="str">
            <v>CHINCHINÁ</v>
          </cell>
          <cell r="F1659" t="str">
            <v>EL REPOSO</v>
          </cell>
          <cell r="G1659" t="str">
            <v>CENTRO POBLADO</v>
          </cell>
          <cell r="H1659">
            <v>-75.652962860299994</v>
          </cell>
          <cell r="I1659">
            <v>4.9768272650699998</v>
          </cell>
          <cell r="K1659" t="str">
            <v>MUNICIPIO</v>
          </cell>
        </row>
        <row r="1660">
          <cell r="B1660">
            <v>17174</v>
          </cell>
          <cell r="C1660" t="str">
            <v>17174015</v>
          </cell>
          <cell r="D1660" t="str">
            <v>CALDAS</v>
          </cell>
          <cell r="E1660" t="str">
            <v>CHINCHINÁ</v>
          </cell>
          <cell r="F1660" t="str">
            <v>SAN ANDRÉS</v>
          </cell>
          <cell r="G1660" t="str">
            <v>CENTRO POBLADO</v>
          </cell>
          <cell r="H1660">
            <v>-75.600836093300003</v>
          </cell>
          <cell r="I1660">
            <v>4.9308872689300003</v>
          </cell>
          <cell r="K1660" t="str">
            <v>MUNICIPIO</v>
          </cell>
        </row>
        <row r="1661">
          <cell r="B1661">
            <v>17272</v>
          </cell>
          <cell r="C1661" t="str">
            <v>17272000</v>
          </cell>
          <cell r="D1661" t="str">
            <v>CALDAS</v>
          </cell>
          <cell r="E1661" t="str">
            <v>FILADELFIA</v>
          </cell>
          <cell r="F1661" t="str">
            <v>FILADELFIA</v>
          </cell>
          <cell r="G1661" t="str">
            <v>CABECERA MUNICIPAL</v>
          </cell>
          <cell r="H1661">
            <v>-75.562474059899998</v>
          </cell>
          <cell r="I1661">
            <v>5.29709070967</v>
          </cell>
          <cell r="K1661" t="str">
            <v>MUNICIPIO</v>
          </cell>
        </row>
        <row r="1662">
          <cell r="B1662">
            <v>17272</v>
          </cell>
          <cell r="C1662" t="str">
            <v>17272002</v>
          </cell>
          <cell r="D1662" t="str">
            <v>CALDAS</v>
          </cell>
          <cell r="E1662" t="str">
            <v>FILADELFIA</v>
          </cell>
          <cell r="F1662" t="str">
            <v>EL VERSO</v>
          </cell>
          <cell r="G1662" t="str">
            <v>CENTRO POBLADO</v>
          </cell>
          <cell r="H1662">
            <v>-75.546961491199994</v>
          </cell>
          <cell r="I1662">
            <v>5.3332554807600001</v>
          </cell>
          <cell r="K1662" t="str">
            <v>MUNICIPIO</v>
          </cell>
        </row>
        <row r="1663">
          <cell r="B1663">
            <v>17272</v>
          </cell>
          <cell r="C1663" t="str">
            <v>17272003</v>
          </cell>
          <cell r="D1663" t="str">
            <v>CALDAS</v>
          </cell>
          <cell r="E1663" t="str">
            <v>FILADELFIA</v>
          </cell>
          <cell r="F1663" t="str">
            <v>LA PAILA</v>
          </cell>
          <cell r="G1663" t="str">
            <v>CENTRO POBLADO</v>
          </cell>
          <cell r="H1663">
            <v>-75.528334835500004</v>
          </cell>
          <cell r="I1663">
            <v>5.2937637397000001</v>
          </cell>
          <cell r="K1663" t="str">
            <v>MUNICIPIO</v>
          </cell>
        </row>
        <row r="1664">
          <cell r="B1664">
            <v>17272</v>
          </cell>
          <cell r="C1664" t="str">
            <v>17272005</v>
          </cell>
          <cell r="D1664" t="str">
            <v>CALDAS</v>
          </cell>
          <cell r="E1664" t="str">
            <v>FILADELFIA</v>
          </cell>
          <cell r="F1664" t="str">
            <v>SAMARIA</v>
          </cell>
          <cell r="G1664" t="str">
            <v>CENTRO POBLADO</v>
          </cell>
          <cell r="H1664">
            <v>-75.570948347300003</v>
          </cell>
          <cell r="I1664">
            <v>5.2316565259300001</v>
          </cell>
          <cell r="K1664" t="str">
            <v>MUNICIPIO</v>
          </cell>
        </row>
        <row r="1665">
          <cell r="B1665">
            <v>17272</v>
          </cell>
          <cell r="C1665" t="str">
            <v>17272007</v>
          </cell>
          <cell r="D1665" t="str">
            <v>CALDAS</v>
          </cell>
          <cell r="E1665" t="str">
            <v>FILADELFIA</v>
          </cell>
          <cell r="F1665" t="str">
            <v>SAN LUIS</v>
          </cell>
          <cell r="G1665" t="str">
            <v>CENTRO POBLADO</v>
          </cell>
          <cell r="H1665">
            <v>-75.561030489800004</v>
          </cell>
          <cell r="I1665">
            <v>5.2346881342499998</v>
          </cell>
          <cell r="K1665" t="str">
            <v>MUNICIPIO</v>
          </cell>
        </row>
        <row r="1666">
          <cell r="B1666">
            <v>17272</v>
          </cell>
          <cell r="C1666" t="str">
            <v>17272008</v>
          </cell>
          <cell r="D1666" t="str">
            <v>CALDAS</v>
          </cell>
          <cell r="E1666" t="str">
            <v>FILADELFIA</v>
          </cell>
          <cell r="F1666" t="str">
            <v>BALMORAL</v>
          </cell>
          <cell r="G1666" t="str">
            <v>CENTRO POBLADO</v>
          </cell>
          <cell r="H1666">
            <v>-75.544872723099999</v>
          </cell>
          <cell r="I1666">
            <v>5.2687383527899998</v>
          </cell>
          <cell r="K1666" t="str">
            <v>MUNICIPIO</v>
          </cell>
        </row>
        <row r="1667">
          <cell r="B1667">
            <v>17272</v>
          </cell>
          <cell r="C1667" t="str">
            <v>17272009</v>
          </cell>
          <cell r="D1667" t="str">
            <v>CALDAS</v>
          </cell>
          <cell r="E1667" t="str">
            <v>FILADELFIA</v>
          </cell>
          <cell r="F1667" t="str">
            <v>LA MARINA</v>
          </cell>
          <cell r="G1667" t="str">
            <v>CENTRO POBLADO</v>
          </cell>
          <cell r="H1667">
            <v>-75.526523273500004</v>
          </cell>
          <cell r="I1667">
            <v>5.3215005646</v>
          </cell>
          <cell r="K1667" t="str">
            <v>MUNICIPIO</v>
          </cell>
        </row>
        <row r="1668">
          <cell r="B1668">
            <v>17380</v>
          </cell>
          <cell r="C1668" t="str">
            <v>17380000</v>
          </cell>
          <cell r="D1668" t="str">
            <v>CALDAS</v>
          </cell>
          <cell r="E1668" t="str">
            <v>LA DORADA</v>
          </cell>
          <cell r="F1668" t="str">
            <v>LA DORADA</v>
          </cell>
          <cell r="G1668" t="str">
            <v>CABECERA MUNICIPAL</v>
          </cell>
          <cell r="H1668">
            <v>-74.658205621199997</v>
          </cell>
          <cell r="I1668">
            <v>5.44440609816</v>
          </cell>
          <cell r="K1668" t="str">
            <v>MUNICIPIO</v>
          </cell>
        </row>
        <row r="1669">
          <cell r="B1669">
            <v>17380</v>
          </cell>
          <cell r="C1669" t="str">
            <v>17380001</v>
          </cell>
          <cell r="D1669" t="str">
            <v>CALDAS</v>
          </cell>
          <cell r="E1669" t="str">
            <v>LA DORADA</v>
          </cell>
          <cell r="F1669" t="str">
            <v>BUENAVISTA</v>
          </cell>
          <cell r="G1669" t="str">
            <v>CENTRO POBLADO</v>
          </cell>
          <cell r="H1669">
            <v>-74.674198306500003</v>
          </cell>
          <cell r="I1669">
            <v>5.7669870057499999</v>
          </cell>
          <cell r="K1669" t="str">
            <v>MUNICIPIO</v>
          </cell>
        </row>
        <row r="1670">
          <cell r="B1670">
            <v>17380</v>
          </cell>
          <cell r="C1670" t="str">
            <v>17380002</v>
          </cell>
          <cell r="D1670" t="str">
            <v>CALDAS</v>
          </cell>
          <cell r="E1670" t="str">
            <v>LA DORADA</v>
          </cell>
          <cell r="F1670" t="str">
            <v>GUARINOCITO</v>
          </cell>
          <cell r="G1670" t="str">
            <v>CENTRO POBLADO</v>
          </cell>
          <cell r="H1670">
            <v>-74.737119115400006</v>
          </cell>
          <cell r="I1670">
            <v>5.34330632103</v>
          </cell>
          <cell r="K1670" t="str">
            <v>MUNICIPIO</v>
          </cell>
        </row>
        <row r="1671">
          <cell r="B1671">
            <v>17380</v>
          </cell>
          <cell r="C1671" t="str">
            <v>17380003</v>
          </cell>
          <cell r="D1671" t="str">
            <v>CALDAS</v>
          </cell>
          <cell r="E1671" t="str">
            <v>LA DORADA</v>
          </cell>
          <cell r="F1671" t="str">
            <v>PURNIO</v>
          </cell>
          <cell r="G1671" t="str">
            <v>CENTRO POBLADO</v>
          </cell>
          <cell r="H1671">
            <v>-74.688068796799996</v>
          </cell>
          <cell r="I1671">
            <v>5.4130385491900004</v>
          </cell>
          <cell r="K1671" t="str">
            <v>MUNICIPIO</v>
          </cell>
        </row>
        <row r="1672">
          <cell r="B1672">
            <v>17380</v>
          </cell>
          <cell r="C1672" t="str">
            <v>17380004</v>
          </cell>
          <cell r="D1672" t="str">
            <v>CALDAS</v>
          </cell>
          <cell r="E1672" t="str">
            <v>LA DORADA</v>
          </cell>
          <cell r="F1672" t="str">
            <v>LA ATARRAYA</v>
          </cell>
          <cell r="G1672" t="str">
            <v>CENTRO POBLADO</v>
          </cell>
          <cell r="H1672">
            <v>-74.724340545000004</v>
          </cell>
          <cell r="I1672">
            <v>5.7210710700699998</v>
          </cell>
          <cell r="K1672" t="str">
            <v>MUNICIPIO</v>
          </cell>
        </row>
        <row r="1673">
          <cell r="B1673">
            <v>17380</v>
          </cell>
          <cell r="C1673" t="str">
            <v>17380007</v>
          </cell>
          <cell r="D1673" t="str">
            <v>CALDAS</v>
          </cell>
          <cell r="E1673" t="str">
            <v>LA DORADA</v>
          </cell>
          <cell r="F1673" t="str">
            <v>CAMELIAS</v>
          </cell>
          <cell r="G1673" t="str">
            <v>CENTRO POBLADO</v>
          </cell>
          <cell r="H1673">
            <v>-74.738473291999995</v>
          </cell>
          <cell r="I1673">
            <v>5.3068856091800001</v>
          </cell>
          <cell r="K1673" t="str">
            <v>MUNICIPIO</v>
          </cell>
        </row>
        <row r="1674">
          <cell r="B1674">
            <v>17380</v>
          </cell>
          <cell r="C1674" t="str">
            <v>17380008</v>
          </cell>
          <cell r="D1674" t="str">
            <v>CALDAS</v>
          </cell>
          <cell r="E1674" t="str">
            <v>LA DORADA</v>
          </cell>
          <cell r="F1674" t="str">
            <v>DOÑA JUANA</v>
          </cell>
          <cell r="G1674" t="str">
            <v>CENTRO POBLADO</v>
          </cell>
          <cell r="H1674">
            <v>-74.680919867399993</v>
          </cell>
          <cell r="I1674">
            <v>5.4817122069500002</v>
          </cell>
          <cell r="K1674" t="str">
            <v>MUNICIPIO</v>
          </cell>
        </row>
        <row r="1675">
          <cell r="B1675">
            <v>17380</v>
          </cell>
          <cell r="C1675" t="str">
            <v>17380009</v>
          </cell>
          <cell r="D1675" t="str">
            <v>CALDAS</v>
          </cell>
          <cell r="E1675" t="str">
            <v>LA DORADA</v>
          </cell>
          <cell r="F1675" t="str">
            <v>HORIZONTE</v>
          </cell>
          <cell r="G1675" t="str">
            <v>CENTRO POBLADO</v>
          </cell>
          <cell r="H1675">
            <v>-74.743189386300003</v>
          </cell>
          <cell r="I1675">
            <v>5.2952234985700004</v>
          </cell>
          <cell r="K1675" t="str">
            <v>MUNICIPIO</v>
          </cell>
        </row>
        <row r="1676">
          <cell r="B1676">
            <v>17380</v>
          </cell>
          <cell r="C1676" t="str">
            <v>17380010</v>
          </cell>
          <cell r="D1676" t="str">
            <v>CALDAS</v>
          </cell>
          <cell r="E1676" t="str">
            <v>LA DORADA</v>
          </cell>
          <cell r="F1676" t="str">
            <v>LA AGUSTINA</v>
          </cell>
          <cell r="G1676" t="str">
            <v>CENTRO POBLADO</v>
          </cell>
          <cell r="H1676">
            <v>-74.656226893300001</v>
          </cell>
          <cell r="I1676">
            <v>5.6589696722099996</v>
          </cell>
          <cell r="K1676" t="str">
            <v>MUNICIPIO</v>
          </cell>
        </row>
        <row r="1677">
          <cell r="B1677">
            <v>17380</v>
          </cell>
          <cell r="C1677" t="str">
            <v>17380012</v>
          </cell>
          <cell r="D1677" t="str">
            <v>CALDAS</v>
          </cell>
          <cell r="E1677" t="str">
            <v>LA DORADA</v>
          </cell>
          <cell r="F1677" t="str">
            <v>LA HABANA</v>
          </cell>
          <cell r="G1677" t="str">
            <v>CENTRO POBLADO</v>
          </cell>
          <cell r="H1677">
            <v>-74.781900844000006</v>
          </cell>
          <cell r="I1677">
            <v>5.6428443045199996</v>
          </cell>
          <cell r="K1677" t="str">
            <v>MUNICIPIO</v>
          </cell>
        </row>
        <row r="1678">
          <cell r="B1678">
            <v>17380</v>
          </cell>
          <cell r="C1678" t="str">
            <v>17380015</v>
          </cell>
          <cell r="D1678" t="str">
            <v>CALDAS</v>
          </cell>
          <cell r="E1678" t="str">
            <v>LA DORADA</v>
          </cell>
          <cell r="F1678" t="str">
            <v>PROSOCIAL LA HUMAREDA</v>
          </cell>
          <cell r="G1678" t="str">
            <v>CENTRO POBLADO</v>
          </cell>
          <cell r="H1678">
            <v>-74.680360507000003</v>
          </cell>
          <cell r="I1678">
            <v>5.4340922637500002</v>
          </cell>
          <cell r="K1678" t="str">
            <v>MUNICIPIO</v>
          </cell>
        </row>
        <row r="1679">
          <cell r="B1679">
            <v>17388</v>
          </cell>
          <cell r="C1679" t="str">
            <v>17388000</v>
          </cell>
          <cell r="D1679" t="str">
            <v>CALDAS</v>
          </cell>
          <cell r="E1679" t="str">
            <v>LA MERCED</v>
          </cell>
          <cell r="F1679" t="str">
            <v>LA MERCED</v>
          </cell>
          <cell r="G1679" t="str">
            <v>CABECERA MUNICIPAL</v>
          </cell>
          <cell r="H1679">
            <v>-75.547907885499995</v>
          </cell>
          <cell r="I1679">
            <v>5.3947794095399999</v>
          </cell>
          <cell r="K1679" t="str">
            <v>MUNICIPIO</v>
          </cell>
        </row>
        <row r="1680">
          <cell r="B1680">
            <v>17388</v>
          </cell>
          <cell r="C1680" t="str">
            <v>17388001</v>
          </cell>
          <cell r="D1680" t="str">
            <v>CALDAS</v>
          </cell>
          <cell r="E1680" t="str">
            <v>LA MERCED</v>
          </cell>
          <cell r="F1680" t="str">
            <v>EL LIMÓN</v>
          </cell>
          <cell r="G1680" t="str">
            <v>CENTRO POBLADO</v>
          </cell>
          <cell r="H1680">
            <v>-75.528476248499999</v>
          </cell>
          <cell r="I1680">
            <v>5.3423492751000001</v>
          </cell>
          <cell r="K1680" t="str">
            <v>MUNICIPIO</v>
          </cell>
        </row>
        <row r="1681">
          <cell r="B1681">
            <v>17388</v>
          </cell>
          <cell r="C1681" t="str">
            <v>17388002</v>
          </cell>
          <cell r="D1681" t="str">
            <v>CALDAS</v>
          </cell>
          <cell r="E1681" t="str">
            <v>LA MERCED</v>
          </cell>
          <cell r="F1681" t="str">
            <v>LA FELISA</v>
          </cell>
          <cell r="G1681" t="str">
            <v>CENTRO POBLADO</v>
          </cell>
          <cell r="H1681">
            <v>-75.603311902599998</v>
          </cell>
          <cell r="I1681">
            <v>5.3821085968300002</v>
          </cell>
          <cell r="K1681" t="str">
            <v>MUNICIPIO</v>
          </cell>
        </row>
        <row r="1682">
          <cell r="B1682">
            <v>17388</v>
          </cell>
          <cell r="C1682" t="str">
            <v>17388007</v>
          </cell>
          <cell r="D1682" t="str">
            <v>CALDAS</v>
          </cell>
          <cell r="E1682" t="str">
            <v>LA MERCED</v>
          </cell>
          <cell r="F1682" t="str">
            <v>LLANADAS</v>
          </cell>
          <cell r="G1682" t="str">
            <v>CENTRO POBLADO</v>
          </cell>
          <cell r="H1682">
            <v>-75.544497738199993</v>
          </cell>
          <cell r="I1682">
            <v>5.37481519487</v>
          </cell>
          <cell r="K1682" t="str">
            <v>MUNICIPIO</v>
          </cell>
        </row>
        <row r="1683">
          <cell r="B1683">
            <v>17388</v>
          </cell>
          <cell r="C1683" t="str">
            <v>17388008</v>
          </cell>
          <cell r="D1683" t="str">
            <v>CALDAS</v>
          </cell>
          <cell r="E1683" t="str">
            <v>LA MERCED</v>
          </cell>
          <cell r="F1683" t="str">
            <v>SAN JOSÉ</v>
          </cell>
          <cell r="G1683" t="str">
            <v>CENTRO POBLADO</v>
          </cell>
          <cell r="H1683">
            <v>-75.551417331500005</v>
          </cell>
          <cell r="I1683">
            <v>5.3700174790200004</v>
          </cell>
          <cell r="K1683" t="str">
            <v>MUNICIPIO</v>
          </cell>
        </row>
        <row r="1684">
          <cell r="B1684">
            <v>17388</v>
          </cell>
          <cell r="C1684" t="str">
            <v>17388009</v>
          </cell>
          <cell r="D1684" t="str">
            <v>CALDAS</v>
          </cell>
          <cell r="E1684" t="str">
            <v>LA MERCED</v>
          </cell>
          <cell r="F1684" t="str">
            <v>EL TAMBOR</v>
          </cell>
          <cell r="G1684" t="str">
            <v>CENTRO POBLADO</v>
          </cell>
          <cell r="H1684">
            <v>-75.562061403300007</v>
          </cell>
          <cell r="I1684">
            <v>5.4041314316199998</v>
          </cell>
          <cell r="K1684" t="str">
            <v>MUNICIPIO</v>
          </cell>
        </row>
        <row r="1685">
          <cell r="B1685">
            <v>17433</v>
          </cell>
          <cell r="C1685" t="str">
            <v>17433000</v>
          </cell>
          <cell r="D1685" t="str">
            <v>CALDAS</v>
          </cell>
          <cell r="E1685" t="str">
            <v>MANZANARES</v>
          </cell>
          <cell r="F1685" t="str">
            <v>MANZANARES</v>
          </cell>
          <cell r="G1685" t="str">
            <v>CABECERA MUNICIPAL</v>
          </cell>
          <cell r="H1685">
            <v>-75.152828851600006</v>
          </cell>
          <cell r="I1685">
            <v>5.2557202533899998</v>
          </cell>
          <cell r="K1685" t="str">
            <v>MUNICIPIO</v>
          </cell>
        </row>
        <row r="1686">
          <cell r="B1686">
            <v>17433</v>
          </cell>
          <cell r="C1686" t="str">
            <v>17433001</v>
          </cell>
          <cell r="D1686" t="str">
            <v>CALDAS</v>
          </cell>
          <cell r="E1686" t="str">
            <v>MANZANARES</v>
          </cell>
          <cell r="F1686" t="str">
            <v>AGUABONITA</v>
          </cell>
          <cell r="G1686" t="str">
            <v>CENTRO POBLADO</v>
          </cell>
          <cell r="H1686">
            <v>-75.126387862499996</v>
          </cell>
          <cell r="I1686">
            <v>5.18456453782</v>
          </cell>
          <cell r="K1686" t="str">
            <v>MUNICIPIO</v>
          </cell>
        </row>
        <row r="1687">
          <cell r="B1687">
            <v>17433</v>
          </cell>
          <cell r="C1687" t="str">
            <v>17433003</v>
          </cell>
          <cell r="D1687" t="str">
            <v>CALDAS</v>
          </cell>
          <cell r="E1687" t="str">
            <v>MANZANARES</v>
          </cell>
          <cell r="F1687" t="str">
            <v>LA CEIBA</v>
          </cell>
          <cell r="G1687" t="str">
            <v>CENTRO POBLADO</v>
          </cell>
          <cell r="H1687">
            <v>-75.101520399199998</v>
          </cell>
          <cell r="I1687">
            <v>5.2127151309000004</v>
          </cell>
          <cell r="K1687" t="str">
            <v>MUNICIPIO</v>
          </cell>
        </row>
        <row r="1688">
          <cell r="B1688">
            <v>17433</v>
          </cell>
          <cell r="C1688" t="str">
            <v>17433004</v>
          </cell>
          <cell r="D1688" t="str">
            <v>CALDAS</v>
          </cell>
          <cell r="E1688" t="str">
            <v>MANZANARES</v>
          </cell>
          <cell r="F1688" t="str">
            <v>LAS MARGARITAS</v>
          </cell>
          <cell r="G1688" t="str">
            <v>CENTRO POBLADO</v>
          </cell>
          <cell r="H1688">
            <v>-75.090966585199993</v>
          </cell>
          <cell r="I1688">
            <v>5.2454551127600002</v>
          </cell>
          <cell r="K1688" t="str">
            <v>MUNICIPIO</v>
          </cell>
        </row>
        <row r="1689">
          <cell r="B1689">
            <v>17433</v>
          </cell>
          <cell r="C1689" t="str">
            <v>17433005</v>
          </cell>
          <cell r="D1689" t="str">
            <v>CALDAS</v>
          </cell>
          <cell r="E1689" t="str">
            <v>MANZANARES</v>
          </cell>
          <cell r="F1689" t="str">
            <v>LOS PLANES</v>
          </cell>
          <cell r="G1689" t="str">
            <v>CENTRO POBLADO</v>
          </cell>
          <cell r="H1689">
            <v>-75.110993585200006</v>
          </cell>
          <cell r="I1689">
            <v>5.2738556355300004</v>
          </cell>
          <cell r="K1689" t="str">
            <v>MUNICIPIO</v>
          </cell>
        </row>
        <row r="1690">
          <cell r="B1690">
            <v>17442</v>
          </cell>
          <cell r="C1690" t="str">
            <v>17442000</v>
          </cell>
          <cell r="D1690" t="str">
            <v>CALDAS</v>
          </cell>
          <cell r="E1690" t="str">
            <v>MARMATO</v>
          </cell>
          <cell r="F1690" t="str">
            <v>MARMATO</v>
          </cell>
          <cell r="G1690" t="str">
            <v>CABECERA MUNICIPAL</v>
          </cell>
          <cell r="H1690">
            <v>-75.600241624399999</v>
          </cell>
          <cell r="I1690">
            <v>5.4740048200700002</v>
          </cell>
          <cell r="K1690" t="str">
            <v>MUNICIPIO</v>
          </cell>
        </row>
        <row r="1691">
          <cell r="B1691">
            <v>17442</v>
          </cell>
          <cell r="C1691" t="str">
            <v>17442001</v>
          </cell>
          <cell r="D1691" t="str">
            <v>CALDAS</v>
          </cell>
          <cell r="E1691" t="str">
            <v>MARMATO</v>
          </cell>
          <cell r="F1691" t="str">
            <v>CABRAS</v>
          </cell>
          <cell r="G1691" t="str">
            <v>CENTRO POBLADO</v>
          </cell>
          <cell r="H1691">
            <v>-75.603382531799994</v>
          </cell>
          <cell r="I1691">
            <v>5.5011510314000001</v>
          </cell>
          <cell r="K1691" t="str">
            <v>MUNICIPIO</v>
          </cell>
        </row>
        <row r="1692">
          <cell r="B1692">
            <v>17442</v>
          </cell>
          <cell r="C1692" t="str">
            <v>17442002</v>
          </cell>
          <cell r="D1692" t="str">
            <v>CALDAS</v>
          </cell>
          <cell r="E1692" t="str">
            <v>MARMATO</v>
          </cell>
          <cell r="F1692" t="str">
            <v>EL LLANO</v>
          </cell>
          <cell r="G1692" t="str">
            <v>CENTRO POBLADO</v>
          </cell>
          <cell r="H1692">
            <v>-75.587290879700006</v>
          </cell>
          <cell r="I1692">
            <v>5.4719635874500003</v>
          </cell>
          <cell r="K1692" t="str">
            <v>MUNICIPIO</v>
          </cell>
        </row>
        <row r="1693">
          <cell r="B1693">
            <v>17442</v>
          </cell>
          <cell r="C1693" t="str">
            <v>17442003</v>
          </cell>
          <cell r="D1693" t="str">
            <v>CALDAS</v>
          </cell>
          <cell r="E1693" t="str">
            <v>MARMATO</v>
          </cell>
          <cell r="F1693" t="str">
            <v>SAN JUAN</v>
          </cell>
          <cell r="G1693" t="str">
            <v>CENTRO POBLADO</v>
          </cell>
          <cell r="H1693">
            <v>-75.609997537400005</v>
          </cell>
          <cell r="I1693">
            <v>5.4645393790899996</v>
          </cell>
          <cell r="K1693" t="str">
            <v>MUNICIPIO</v>
          </cell>
        </row>
        <row r="1694">
          <cell r="B1694">
            <v>17442</v>
          </cell>
          <cell r="C1694" t="str">
            <v>17442004</v>
          </cell>
          <cell r="D1694" t="str">
            <v>CALDAS</v>
          </cell>
          <cell r="E1694" t="str">
            <v>MARMATO</v>
          </cell>
          <cell r="F1694" t="str">
            <v>LA MIEL</v>
          </cell>
          <cell r="G1694" t="str">
            <v>CENTRO POBLADO</v>
          </cell>
          <cell r="H1694">
            <v>-75.632866405800002</v>
          </cell>
          <cell r="I1694">
            <v>5.51790959645</v>
          </cell>
          <cell r="K1694" t="str">
            <v>MUNICIPIO</v>
          </cell>
        </row>
        <row r="1695">
          <cell r="B1695">
            <v>17442</v>
          </cell>
          <cell r="C1695" t="str">
            <v>17442005</v>
          </cell>
          <cell r="D1695" t="str">
            <v>CALDAS</v>
          </cell>
          <cell r="E1695" t="str">
            <v>MARMATO</v>
          </cell>
          <cell r="F1695" t="str">
            <v>LA CUCHILLA</v>
          </cell>
          <cell r="G1695" t="str">
            <v>CENTRO POBLADO</v>
          </cell>
          <cell r="H1695">
            <v>-75.626673093199997</v>
          </cell>
          <cell r="I1695">
            <v>5.5114636831999997</v>
          </cell>
          <cell r="K1695" t="str">
            <v>MUNICIPIO</v>
          </cell>
        </row>
        <row r="1696">
          <cell r="B1696">
            <v>17442</v>
          </cell>
          <cell r="C1696" t="str">
            <v>17442007</v>
          </cell>
          <cell r="D1696" t="str">
            <v>CALDAS</v>
          </cell>
          <cell r="E1696" t="str">
            <v>MARMATO</v>
          </cell>
          <cell r="F1696" t="str">
            <v>LA GARRUCHA</v>
          </cell>
          <cell r="G1696" t="str">
            <v>CENTRO POBLADO</v>
          </cell>
          <cell r="H1696">
            <v>-75.580092669999999</v>
          </cell>
          <cell r="I1696">
            <v>5.4707298920699996</v>
          </cell>
          <cell r="K1696" t="str">
            <v>MUNICIPIO</v>
          </cell>
        </row>
        <row r="1697">
          <cell r="B1697">
            <v>17442</v>
          </cell>
          <cell r="C1697" t="str">
            <v>17442008</v>
          </cell>
          <cell r="D1697" t="str">
            <v>CALDAS</v>
          </cell>
          <cell r="E1697" t="str">
            <v>MARMATO</v>
          </cell>
          <cell r="F1697" t="str">
            <v>JIMENEZ ALTO</v>
          </cell>
          <cell r="G1697" t="str">
            <v>CENTRO POBLADO</v>
          </cell>
          <cell r="H1697">
            <v>-75.603781235400007</v>
          </cell>
          <cell r="I1697">
            <v>5.4710025080599998</v>
          </cell>
          <cell r="K1697" t="str">
            <v>MUNICIPIO</v>
          </cell>
        </row>
        <row r="1698">
          <cell r="B1698">
            <v>17442</v>
          </cell>
          <cell r="C1698" t="str">
            <v>17442009</v>
          </cell>
          <cell r="D1698" t="str">
            <v>CALDAS</v>
          </cell>
          <cell r="E1698" t="str">
            <v>MARMATO</v>
          </cell>
          <cell r="F1698" t="str">
            <v>JIMENEZ BAJO</v>
          </cell>
          <cell r="G1698" t="str">
            <v>CENTRO POBLADO</v>
          </cell>
          <cell r="H1698">
            <v>-75.599071615400007</v>
          </cell>
          <cell r="I1698">
            <v>5.4698342950200001</v>
          </cell>
          <cell r="K1698" t="str">
            <v>MUNICIPIO</v>
          </cell>
        </row>
        <row r="1699">
          <cell r="B1699">
            <v>17442</v>
          </cell>
          <cell r="C1699" t="str">
            <v>17442012</v>
          </cell>
          <cell r="D1699" t="str">
            <v>CALDAS</v>
          </cell>
          <cell r="E1699" t="str">
            <v>MARMATO</v>
          </cell>
          <cell r="F1699" t="str">
            <v>LOAIZA</v>
          </cell>
          <cell r="G1699" t="str">
            <v>CENTRO POBLADO</v>
          </cell>
          <cell r="H1699">
            <v>-75.598005734400004</v>
          </cell>
          <cell r="I1699">
            <v>5.4866718115499999</v>
          </cell>
          <cell r="K1699" t="str">
            <v>MUNICIPIO</v>
          </cell>
        </row>
        <row r="1700">
          <cell r="B1700">
            <v>17442</v>
          </cell>
          <cell r="C1700" t="str">
            <v>17442013</v>
          </cell>
          <cell r="D1700" t="str">
            <v>CALDAS</v>
          </cell>
          <cell r="E1700" t="str">
            <v>MARMATO</v>
          </cell>
          <cell r="F1700" t="str">
            <v>EL GUAYABITO</v>
          </cell>
          <cell r="G1700" t="str">
            <v>CENTRO POBLADO</v>
          </cell>
          <cell r="H1700">
            <v>-75.592386235999996</v>
          </cell>
          <cell r="I1700">
            <v>5.4733220349799998</v>
          </cell>
          <cell r="K1700" t="str">
            <v>MUNICIPIO</v>
          </cell>
        </row>
        <row r="1701">
          <cell r="B1701">
            <v>17442</v>
          </cell>
          <cell r="C1701" t="str">
            <v>17442014</v>
          </cell>
          <cell r="D1701" t="str">
            <v>CALDAS</v>
          </cell>
          <cell r="E1701" t="str">
            <v>MARMATO</v>
          </cell>
          <cell r="F1701" t="str">
            <v>LA PORTADA</v>
          </cell>
          <cell r="G1701" t="str">
            <v>CENTRO POBLADO</v>
          </cell>
          <cell r="H1701">
            <v>-75.610068600899993</v>
          </cell>
          <cell r="I1701">
            <v>5.5003001081600003</v>
          </cell>
          <cell r="K1701" t="str">
            <v>MUNICIPIO</v>
          </cell>
        </row>
        <row r="1702">
          <cell r="B1702">
            <v>17442</v>
          </cell>
          <cell r="C1702" t="str">
            <v>17442015</v>
          </cell>
          <cell r="D1702" t="str">
            <v>CALDAS</v>
          </cell>
          <cell r="E1702" t="str">
            <v>MARMATO</v>
          </cell>
          <cell r="F1702" t="str">
            <v>LA QUEBRADA</v>
          </cell>
          <cell r="G1702" t="str">
            <v>CENTRO POBLADO</v>
          </cell>
          <cell r="H1702">
            <v>-75.594118038000005</v>
          </cell>
          <cell r="I1702">
            <v>5.4727209524099996</v>
          </cell>
          <cell r="K1702" t="str">
            <v>MUNICIPIO</v>
          </cell>
        </row>
        <row r="1703">
          <cell r="B1703">
            <v>17444</v>
          </cell>
          <cell r="C1703" t="str">
            <v>17444000</v>
          </cell>
          <cell r="D1703" t="str">
            <v>CALDAS</v>
          </cell>
          <cell r="E1703" t="str">
            <v>MARQUETALIA</v>
          </cell>
          <cell r="F1703" t="str">
            <v>MARQUETALIA</v>
          </cell>
          <cell r="G1703" t="str">
            <v>CABECERA MUNICIPAL</v>
          </cell>
          <cell r="H1703">
            <v>-75.053097030499998</v>
          </cell>
          <cell r="I1703">
            <v>5.2975245606100003</v>
          </cell>
          <cell r="K1703" t="str">
            <v>MUNICIPIO</v>
          </cell>
        </row>
        <row r="1704">
          <cell r="B1704">
            <v>17444</v>
          </cell>
          <cell r="C1704" t="str">
            <v>17444001</v>
          </cell>
          <cell r="D1704" t="str">
            <v>CALDAS</v>
          </cell>
          <cell r="E1704" t="str">
            <v>MARQUETALIA</v>
          </cell>
          <cell r="F1704" t="str">
            <v>SANTA ELENA</v>
          </cell>
          <cell r="G1704" t="str">
            <v>CENTRO POBLADO</v>
          </cell>
          <cell r="H1704">
            <v>-75.005260659200005</v>
          </cell>
          <cell r="I1704">
            <v>5.3080774168399998</v>
          </cell>
          <cell r="K1704" t="str">
            <v>MUNICIPIO</v>
          </cell>
        </row>
        <row r="1705">
          <cell r="B1705">
            <v>17446</v>
          </cell>
          <cell r="C1705" t="str">
            <v>17446000</v>
          </cell>
          <cell r="D1705" t="str">
            <v>CALDAS</v>
          </cell>
          <cell r="E1705" t="str">
            <v>MARULANDA</v>
          </cell>
          <cell r="F1705" t="str">
            <v>MARULANDA</v>
          </cell>
          <cell r="G1705" t="str">
            <v>CABECERA MUNICIPAL</v>
          </cell>
          <cell r="H1705">
            <v>-75.259402531299997</v>
          </cell>
          <cell r="I1705">
            <v>5.2843304638799999</v>
          </cell>
          <cell r="K1705" t="str">
            <v>MUNICIPIO</v>
          </cell>
        </row>
        <row r="1706">
          <cell r="B1706">
            <v>17446</v>
          </cell>
          <cell r="C1706" t="str">
            <v>17446001</v>
          </cell>
          <cell r="D1706" t="str">
            <v>CALDAS</v>
          </cell>
          <cell r="E1706" t="str">
            <v>MARULANDA</v>
          </cell>
          <cell r="F1706" t="str">
            <v>MONTEBONITO</v>
          </cell>
          <cell r="G1706" t="str">
            <v>CENTRO POBLADO</v>
          </cell>
          <cell r="H1706">
            <v>-75.201800332800005</v>
          </cell>
          <cell r="I1706">
            <v>5.16348033445</v>
          </cell>
          <cell r="K1706" t="str">
            <v>MUNICIPIO</v>
          </cell>
        </row>
        <row r="1707">
          <cell r="B1707">
            <v>17486</v>
          </cell>
          <cell r="C1707" t="str">
            <v>17486000</v>
          </cell>
          <cell r="D1707" t="str">
            <v>CALDAS</v>
          </cell>
          <cell r="E1707" t="str">
            <v>NEIRA</v>
          </cell>
          <cell r="F1707" t="str">
            <v>NEIRA</v>
          </cell>
          <cell r="G1707" t="str">
            <v>CABECERA MUNICIPAL</v>
          </cell>
          <cell r="H1707">
            <v>-75.519842075200003</v>
          </cell>
          <cell r="I1707">
            <v>5.1667057026099998</v>
          </cell>
          <cell r="K1707" t="str">
            <v>MUNICIPIO</v>
          </cell>
        </row>
        <row r="1708">
          <cell r="B1708">
            <v>17486</v>
          </cell>
          <cell r="C1708" t="str">
            <v>17486004</v>
          </cell>
          <cell r="D1708" t="str">
            <v>CALDAS</v>
          </cell>
          <cell r="E1708" t="str">
            <v>NEIRA</v>
          </cell>
          <cell r="F1708" t="str">
            <v>PUEBLO RICO</v>
          </cell>
          <cell r="G1708" t="str">
            <v>CENTRO POBLADO</v>
          </cell>
          <cell r="H1708">
            <v>-75.520877004200003</v>
          </cell>
          <cell r="I1708">
            <v>5.1375328429699998</v>
          </cell>
          <cell r="K1708" t="str">
            <v>MUNICIPIO</v>
          </cell>
        </row>
        <row r="1709">
          <cell r="B1709">
            <v>17486</v>
          </cell>
          <cell r="C1709" t="str">
            <v>17486005</v>
          </cell>
          <cell r="D1709" t="str">
            <v>CALDAS</v>
          </cell>
          <cell r="E1709" t="str">
            <v>NEIRA</v>
          </cell>
          <cell r="F1709" t="str">
            <v>TAPIAS</v>
          </cell>
          <cell r="G1709" t="str">
            <v>CENTRO POBLADO</v>
          </cell>
          <cell r="H1709">
            <v>-75.664659836799999</v>
          </cell>
          <cell r="I1709">
            <v>5.2737065513200001</v>
          </cell>
          <cell r="K1709" t="str">
            <v>MUNICIPIO</v>
          </cell>
        </row>
        <row r="1710">
          <cell r="B1710">
            <v>17486</v>
          </cell>
          <cell r="C1710" t="str">
            <v>17486009</v>
          </cell>
          <cell r="D1710" t="str">
            <v>CALDAS</v>
          </cell>
          <cell r="E1710" t="str">
            <v>NEIRA</v>
          </cell>
          <cell r="F1710" t="str">
            <v>BARRIO MEDELLÍN</v>
          </cell>
          <cell r="G1710" t="str">
            <v>CENTRO POBLADO</v>
          </cell>
          <cell r="H1710">
            <v>-75.512289265500002</v>
          </cell>
          <cell r="I1710">
            <v>5.1570220510300002</v>
          </cell>
          <cell r="K1710" t="str">
            <v>MUNICIPIO</v>
          </cell>
        </row>
        <row r="1711">
          <cell r="B1711">
            <v>17486</v>
          </cell>
          <cell r="C1711" t="str">
            <v>17486010</v>
          </cell>
          <cell r="D1711" t="str">
            <v>CALDAS</v>
          </cell>
          <cell r="E1711" t="str">
            <v>NEIRA</v>
          </cell>
          <cell r="F1711" t="str">
            <v>LA ISLA</v>
          </cell>
          <cell r="G1711" t="str">
            <v>CENTRO POBLADO</v>
          </cell>
          <cell r="H1711">
            <v>-75.611001157399997</v>
          </cell>
          <cell r="I1711">
            <v>5.1579579772799997</v>
          </cell>
          <cell r="K1711" t="str">
            <v>MUNICIPIO</v>
          </cell>
        </row>
        <row r="1712">
          <cell r="B1712">
            <v>17486</v>
          </cell>
          <cell r="C1712" t="str">
            <v>17486011</v>
          </cell>
          <cell r="D1712" t="str">
            <v>CALDAS</v>
          </cell>
          <cell r="E1712" t="str">
            <v>NEIRA</v>
          </cell>
          <cell r="F1712" t="str">
            <v>AGROVILLA</v>
          </cell>
          <cell r="G1712" t="str">
            <v>CENTRO POBLADO</v>
          </cell>
          <cell r="H1712">
            <v>-75.658699659999996</v>
          </cell>
          <cell r="I1712">
            <v>5.1657477591500003</v>
          </cell>
          <cell r="K1712" t="str">
            <v>MUNICIPIO</v>
          </cell>
        </row>
        <row r="1713">
          <cell r="B1713">
            <v>17486</v>
          </cell>
          <cell r="C1713" t="str">
            <v>17486012</v>
          </cell>
          <cell r="D1713" t="str">
            <v>CALDAS</v>
          </cell>
          <cell r="E1713" t="str">
            <v>NEIRA</v>
          </cell>
          <cell r="F1713" t="str">
            <v>SAN JOSÉ</v>
          </cell>
          <cell r="G1713" t="str">
            <v>CENTRO POBLADO</v>
          </cell>
          <cell r="H1713">
            <v>-75.662367044899995</v>
          </cell>
          <cell r="I1713">
            <v>5.1736506649500003</v>
          </cell>
          <cell r="K1713" t="str">
            <v>MUNICIPIO</v>
          </cell>
        </row>
        <row r="1714">
          <cell r="B1714">
            <v>17486</v>
          </cell>
          <cell r="C1714" t="str">
            <v>17486013</v>
          </cell>
          <cell r="D1714" t="str">
            <v>CALDAS</v>
          </cell>
          <cell r="E1714" t="str">
            <v>NEIRA</v>
          </cell>
          <cell r="F1714" t="str">
            <v>JUNTAS</v>
          </cell>
          <cell r="G1714" t="str">
            <v>CENTRO POBLADO</v>
          </cell>
          <cell r="H1714">
            <v>-75.641053096199997</v>
          </cell>
          <cell r="I1714">
            <v>5.2243607110800001</v>
          </cell>
          <cell r="K1714" t="str">
            <v>MUNICIPIO</v>
          </cell>
        </row>
        <row r="1715">
          <cell r="B1715">
            <v>17495</v>
          </cell>
          <cell r="C1715" t="str">
            <v>17495000</v>
          </cell>
          <cell r="D1715" t="str">
            <v>CALDAS</v>
          </cell>
          <cell r="E1715" t="str">
            <v>NORCASIA</v>
          </cell>
          <cell r="F1715" t="str">
            <v>NORCASIA</v>
          </cell>
          <cell r="G1715" t="str">
            <v>CABECERA MUNICIPAL</v>
          </cell>
          <cell r="H1715">
            <v>-74.889544079399997</v>
          </cell>
          <cell r="I1715">
            <v>5.5747953931899996</v>
          </cell>
          <cell r="K1715" t="str">
            <v>MUNICIPIO</v>
          </cell>
        </row>
        <row r="1716">
          <cell r="B1716">
            <v>17495</v>
          </cell>
          <cell r="C1716" t="str">
            <v>17495001</v>
          </cell>
          <cell r="D1716" t="str">
            <v>CALDAS</v>
          </cell>
          <cell r="E1716" t="str">
            <v>NORCASIA</v>
          </cell>
          <cell r="F1716" t="str">
            <v>KILÓMETRO 40</v>
          </cell>
          <cell r="G1716" t="str">
            <v>CENTRO POBLADO</v>
          </cell>
          <cell r="H1716">
            <v>-74.861285884200001</v>
          </cell>
          <cell r="I1716">
            <v>5.5766698852100003</v>
          </cell>
          <cell r="K1716" t="str">
            <v>MUNICIPIO</v>
          </cell>
        </row>
        <row r="1717">
          <cell r="B1717">
            <v>17495</v>
          </cell>
          <cell r="C1717" t="str">
            <v>17495002</v>
          </cell>
          <cell r="D1717" t="str">
            <v>CALDAS</v>
          </cell>
          <cell r="E1717" t="str">
            <v>NORCASIA</v>
          </cell>
          <cell r="F1717" t="str">
            <v>LA QUIEBRA</v>
          </cell>
          <cell r="G1717" t="str">
            <v>CENTRO POBLADO</v>
          </cell>
          <cell r="H1717">
            <v>-74.896756291499997</v>
          </cell>
          <cell r="I1717">
            <v>5.57455972135</v>
          </cell>
          <cell r="K1717" t="str">
            <v>MUNICIPIO</v>
          </cell>
        </row>
        <row r="1718">
          <cell r="B1718">
            <v>17495</v>
          </cell>
          <cell r="C1718" t="str">
            <v>17495003</v>
          </cell>
          <cell r="D1718" t="str">
            <v>CALDAS</v>
          </cell>
          <cell r="E1718" t="str">
            <v>NORCASIA</v>
          </cell>
          <cell r="F1718" t="str">
            <v>MONTEBELLO</v>
          </cell>
          <cell r="G1718" t="str">
            <v>CENTRO POBLADO</v>
          </cell>
          <cell r="H1718">
            <v>-74.920791072499995</v>
          </cell>
          <cell r="I1718">
            <v>5.5778271957700003</v>
          </cell>
          <cell r="K1718" t="str">
            <v>MUNICIPIO</v>
          </cell>
        </row>
        <row r="1719">
          <cell r="B1719">
            <v>17495</v>
          </cell>
          <cell r="C1719" t="str">
            <v>17495004</v>
          </cell>
          <cell r="D1719" t="str">
            <v>CALDAS</v>
          </cell>
          <cell r="E1719" t="str">
            <v>NORCASIA</v>
          </cell>
          <cell r="F1719" t="str">
            <v>MOSCOVITA</v>
          </cell>
          <cell r="G1719" t="str">
            <v>CENTRO POBLADO</v>
          </cell>
          <cell r="H1719">
            <v>-74.909558435799994</v>
          </cell>
          <cell r="I1719">
            <v>5.5741259414600002</v>
          </cell>
          <cell r="K1719" t="str">
            <v>MUNICIPIO</v>
          </cell>
        </row>
        <row r="1720">
          <cell r="B1720">
            <v>17513</v>
          </cell>
          <cell r="C1720" t="str">
            <v>17513000</v>
          </cell>
          <cell r="D1720" t="str">
            <v>CALDAS</v>
          </cell>
          <cell r="E1720" t="str">
            <v>PÁCORA</v>
          </cell>
          <cell r="F1720" t="str">
            <v>PÁCORA</v>
          </cell>
          <cell r="G1720" t="str">
            <v>CABECERA MUNICIPAL</v>
          </cell>
          <cell r="H1720">
            <v>-75.459621262200002</v>
          </cell>
          <cell r="I1720">
            <v>5.5271717330900003</v>
          </cell>
          <cell r="K1720" t="str">
            <v>MUNICIPIO</v>
          </cell>
        </row>
        <row r="1721">
          <cell r="B1721">
            <v>17513</v>
          </cell>
          <cell r="C1721" t="str">
            <v>17513001</v>
          </cell>
          <cell r="D1721" t="str">
            <v>CALDAS</v>
          </cell>
          <cell r="E1721" t="str">
            <v>PÁCORA</v>
          </cell>
          <cell r="F1721" t="str">
            <v>CASTILLA</v>
          </cell>
          <cell r="G1721" t="str">
            <v>CENTRO POBLADO</v>
          </cell>
          <cell r="H1721">
            <v>-75.525683391300007</v>
          </cell>
          <cell r="I1721">
            <v>5.5316928714299998</v>
          </cell>
          <cell r="K1721" t="str">
            <v>MUNICIPIO</v>
          </cell>
        </row>
        <row r="1722">
          <cell r="B1722">
            <v>17513</v>
          </cell>
          <cell r="C1722" t="str">
            <v>17513002</v>
          </cell>
          <cell r="D1722" t="str">
            <v>CALDAS</v>
          </cell>
          <cell r="E1722" t="str">
            <v>PÁCORA</v>
          </cell>
          <cell r="F1722" t="str">
            <v>LAS COLES</v>
          </cell>
          <cell r="G1722" t="str">
            <v>CENTRO POBLADO</v>
          </cell>
          <cell r="H1722">
            <v>-75.478113314599995</v>
          </cell>
          <cell r="I1722">
            <v>5.4779755094600002</v>
          </cell>
          <cell r="K1722" t="str">
            <v>MUNICIPIO</v>
          </cell>
        </row>
        <row r="1723">
          <cell r="B1723">
            <v>17513</v>
          </cell>
          <cell r="C1723" t="str">
            <v>17513003</v>
          </cell>
          <cell r="D1723" t="str">
            <v>CALDAS</v>
          </cell>
          <cell r="E1723" t="str">
            <v>PÁCORA</v>
          </cell>
          <cell r="F1723" t="str">
            <v>SAN BARTOLOMÉ</v>
          </cell>
          <cell r="G1723" t="str">
            <v>CENTRO POBLADO</v>
          </cell>
          <cell r="H1723">
            <v>-75.542416257300005</v>
          </cell>
          <cell r="I1723">
            <v>5.4881835062600004</v>
          </cell>
          <cell r="K1723" t="str">
            <v>MUNICIPIO</v>
          </cell>
        </row>
        <row r="1724">
          <cell r="B1724">
            <v>17513</v>
          </cell>
          <cell r="C1724" t="str">
            <v>17513008</v>
          </cell>
          <cell r="D1724" t="str">
            <v>CALDAS</v>
          </cell>
          <cell r="E1724" t="str">
            <v>PÁCORA</v>
          </cell>
          <cell r="F1724" t="str">
            <v>LOMA HERMOSA</v>
          </cell>
          <cell r="G1724" t="str">
            <v>CENTRO POBLADO</v>
          </cell>
          <cell r="H1724">
            <v>-75.490612749799993</v>
          </cell>
          <cell r="I1724">
            <v>5.4752463071699999</v>
          </cell>
          <cell r="K1724" t="str">
            <v>MUNICIPIO</v>
          </cell>
        </row>
        <row r="1725">
          <cell r="B1725">
            <v>17513</v>
          </cell>
          <cell r="C1725" t="str">
            <v>17513011</v>
          </cell>
          <cell r="D1725" t="str">
            <v>CALDAS</v>
          </cell>
          <cell r="E1725" t="str">
            <v>PÁCORA</v>
          </cell>
          <cell r="F1725" t="str">
            <v>PALMA ALTA</v>
          </cell>
          <cell r="G1725" t="str">
            <v>CENTRO POBLADO</v>
          </cell>
          <cell r="H1725">
            <v>-75.498021694800002</v>
          </cell>
          <cell r="I1725">
            <v>5.5044000094500003</v>
          </cell>
          <cell r="K1725" t="str">
            <v>MUNICIPIO</v>
          </cell>
        </row>
        <row r="1726">
          <cell r="B1726">
            <v>17513</v>
          </cell>
          <cell r="C1726" t="str">
            <v>17513012</v>
          </cell>
          <cell r="D1726" t="str">
            <v>CALDAS</v>
          </cell>
          <cell r="E1726" t="str">
            <v>PÁCORA</v>
          </cell>
          <cell r="F1726" t="str">
            <v>BUENOS AIRES</v>
          </cell>
          <cell r="G1726" t="str">
            <v>CENTRO POBLADO</v>
          </cell>
          <cell r="H1726">
            <v>-75.507007606499997</v>
          </cell>
          <cell r="I1726">
            <v>5.5549761699099998</v>
          </cell>
          <cell r="K1726" t="str">
            <v>MUNICIPIO</v>
          </cell>
        </row>
        <row r="1727">
          <cell r="B1727">
            <v>17513</v>
          </cell>
          <cell r="C1727" t="str">
            <v>17513013</v>
          </cell>
          <cell r="D1727" t="str">
            <v>CALDAS</v>
          </cell>
          <cell r="E1727" t="str">
            <v>PÁCORA</v>
          </cell>
          <cell r="F1727" t="str">
            <v>EL MORRO</v>
          </cell>
          <cell r="G1727" t="str">
            <v>CENTRO POBLADO</v>
          </cell>
          <cell r="H1727">
            <v>-75.475229692400006</v>
          </cell>
          <cell r="I1727">
            <v>5.5477340967500002</v>
          </cell>
          <cell r="K1727" t="str">
            <v>MUNICIPIO</v>
          </cell>
        </row>
        <row r="1728">
          <cell r="B1728">
            <v>17513</v>
          </cell>
          <cell r="C1728" t="str">
            <v>17513014</v>
          </cell>
          <cell r="D1728" t="str">
            <v>CALDAS</v>
          </cell>
          <cell r="E1728" t="str">
            <v>PÁCORA</v>
          </cell>
          <cell r="F1728" t="str">
            <v>SAN LORENZO</v>
          </cell>
          <cell r="G1728" t="str">
            <v>CENTRO POBLADO</v>
          </cell>
          <cell r="H1728">
            <v>-75.443224331600007</v>
          </cell>
          <cell r="I1728">
            <v>5.47238638392</v>
          </cell>
          <cell r="K1728" t="str">
            <v>MUNICIPIO</v>
          </cell>
        </row>
        <row r="1729">
          <cell r="B1729">
            <v>17513</v>
          </cell>
          <cell r="C1729" t="str">
            <v>17513015</v>
          </cell>
          <cell r="D1729" t="str">
            <v>CALDAS</v>
          </cell>
          <cell r="E1729" t="str">
            <v>PÁCORA</v>
          </cell>
          <cell r="F1729" t="str">
            <v>FILO BONITO</v>
          </cell>
          <cell r="G1729" t="str">
            <v>CENTRO POBLADO</v>
          </cell>
          <cell r="H1729">
            <v>-75.4857197993</v>
          </cell>
          <cell r="I1729">
            <v>5.5327233488000003</v>
          </cell>
          <cell r="K1729" t="str">
            <v>MUNICIPIO</v>
          </cell>
        </row>
        <row r="1730">
          <cell r="B1730">
            <v>17513</v>
          </cell>
          <cell r="C1730" t="str">
            <v>17513016</v>
          </cell>
          <cell r="D1730" t="str">
            <v>CALDAS</v>
          </cell>
          <cell r="E1730" t="str">
            <v>PÁCORA</v>
          </cell>
          <cell r="F1730" t="str">
            <v>LOS CÁMBULOS</v>
          </cell>
          <cell r="G1730" t="str">
            <v>CENTRO POBLADO</v>
          </cell>
          <cell r="H1730">
            <v>-75.535764810299995</v>
          </cell>
          <cell r="I1730">
            <v>5.4921036330800002</v>
          </cell>
          <cell r="K1730" t="str">
            <v>MUNICIPIO</v>
          </cell>
        </row>
        <row r="1731">
          <cell r="B1731">
            <v>17524</v>
          </cell>
          <cell r="C1731" t="str">
            <v>17524000</v>
          </cell>
          <cell r="D1731" t="str">
            <v>CALDAS</v>
          </cell>
          <cell r="E1731" t="str">
            <v>PALESTINA</v>
          </cell>
          <cell r="F1731" t="str">
            <v>PALESTINA</v>
          </cell>
          <cell r="G1731" t="str">
            <v>CABECERA MUNICIPAL</v>
          </cell>
          <cell r="H1731">
            <v>-75.621502557100001</v>
          </cell>
          <cell r="I1731">
            <v>5.02057116803</v>
          </cell>
          <cell r="K1731" t="str">
            <v>MUNICIPIO</v>
          </cell>
        </row>
        <row r="1732">
          <cell r="B1732">
            <v>17524</v>
          </cell>
          <cell r="C1732" t="str">
            <v>17524001</v>
          </cell>
          <cell r="D1732" t="str">
            <v>CALDAS</v>
          </cell>
          <cell r="E1732" t="str">
            <v>PALESTINA</v>
          </cell>
          <cell r="F1732" t="str">
            <v>ARAUCA</v>
          </cell>
          <cell r="G1732" t="str">
            <v>CENTRO POBLADO</v>
          </cell>
          <cell r="H1732">
            <v>-75.702928652699995</v>
          </cell>
          <cell r="I1732">
            <v>5.1110538431599997</v>
          </cell>
          <cell r="K1732" t="str">
            <v>MUNICIPIO</v>
          </cell>
        </row>
        <row r="1733">
          <cell r="B1733">
            <v>17524</v>
          </cell>
          <cell r="C1733" t="str">
            <v>17524002</v>
          </cell>
          <cell r="D1733" t="str">
            <v>CALDAS</v>
          </cell>
          <cell r="E1733" t="str">
            <v>PALESTINA</v>
          </cell>
          <cell r="F1733" t="str">
            <v>EL JARDÍN (REPOSO)</v>
          </cell>
          <cell r="G1733" t="str">
            <v>CENTRO POBLADO</v>
          </cell>
          <cell r="H1733">
            <v>-75.647271846999999</v>
          </cell>
          <cell r="I1733">
            <v>5.0436067473500001</v>
          </cell>
          <cell r="K1733" t="str">
            <v>MUNICIPIO</v>
          </cell>
        </row>
        <row r="1734">
          <cell r="B1734">
            <v>17524</v>
          </cell>
          <cell r="C1734" t="str">
            <v>17524003</v>
          </cell>
          <cell r="D1734" t="str">
            <v>CALDAS</v>
          </cell>
          <cell r="E1734" t="str">
            <v>PALESTINA</v>
          </cell>
          <cell r="F1734" t="str">
            <v>LA PLATA</v>
          </cell>
          <cell r="G1734" t="str">
            <v>CENTRO POBLADO</v>
          </cell>
          <cell r="H1734">
            <v>-75.679172646300003</v>
          </cell>
          <cell r="I1734">
            <v>5.0387247632400003</v>
          </cell>
          <cell r="K1734" t="str">
            <v>MUNICIPIO</v>
          </cell>
        </row>
        <row r="1735">
          <cell r="B1735">
            <v>17524</v>
          </cell>
          <cell r="C1735" t="str">
            <v>17524005</v>
          </cell>
          <cell r="D1735" t="str">
            <v>CALDAS</v>
          </cell>
          <cell r="E1735" t="str">
            <v>PALESTINA</v>
          </cell>
          <cell r="F1735" t="str">
            <v>CARTAGENA</v>
          </cell>
          <cell r="G1735" t="str">
            <v>CENTRO POBLADO</v>
          </cell>
          <cell r="H1735">
            <v>-75.639249553499994</v>
          </cell>
          <cell r="I1735">
            <v>5.0268265796799998</v>
          </cell>
          <cell r="K1735" t="str">
            <v>MUNICIPIO</v>
          </cell>
        </row>
        <row r="1736">
          <cell r="B1736">
            <v>17524</v>
          </cell>
          <cell r="C1736" t="str">
            <v>17524009</v>
          </cell>
          <cell r="D1736" t="str">
            <v>CALDAS</v>
          </cell>
          <cell r="E1736" t="str">
            <v>PALESTINA</v>
          </cell>
          <cell r="F1736" t="str">
            <v>LA BASTILLA</v>
          </cell>
          <cell r="G1736" t="str">
            <v>CENTRO POBLADO</v>
          </cell>
          <cell r="H1736">
            <v>-75.687183708199996</v>
          </cell>
          <cell r="I1736">
            <v>5.1325475627200001</v>
          </cell>
          <cell r="K1736" t="str">
            <v>MUNICIPIO</v>
          </cell>
        </row>
        <row r="1737">
          <cell r="B1737">
            <v>17541</v>
          </cell>
          <cell r="C1737" t="str">
            <v>17541000</v>
          </cell>
          <cell r="D1737" t="str">
            <v>CALDAS</v>
          </cell>
          <cell r="E1737" t="str">
            <v>PENSILVANIA</v>
          </cell>
          <cell r="F1737" t="str">
            <v>PENSILVANIA</v>
          </cell>
          <cell r="G1737" t="str">
            <v>CABECERA MUNICIPAL</v>
          </cell>
          <cell r="H1737">
            <v>-75.160298518900007</v>
          </cell>
          <cell r="I1737">
            <v>5.3832805942200004</v>
          </cell>
          <cell r="K1737" t="str">
            <v>MUNICIPIO</v>
          </cell>
        </row>
        <row r="1738">
          <cell r="B1738">
            <v>17541</v>
          </cell>
          <cell r="C1738" t="str">
            <v>17541001</v>
          </cell>
          <cell r="D1738" t="str">
            <v>CALDAS</v>
          </cell>
          <cell r="E1738" t="str">
            <v>PENSILVANIA</v>
          </cell>
          <cell r="F1738" t="str">
            <v>ARBOLEDA</v>
          </cell>
          <cell r="G1738" t="str">
            <v>CENTRO POBLADO</v>
          </cell>
          <cell r="H1738">
            <v>-75.183739554799999</v>
          </cell>
          <cell r="I1738">
            <v>5.4995463665699997</v>
          </cell>
          <cell r="K1738" t="str">
            <v>MUNICIPIO</v>
          </cell>
        </row>
        <row r="1739">
          <cell r="B1739">
            <v>17541</v>
          </cell>
          <cell r="C1739" t="str">
            <v>17541002</v>
          </cell>
          <cell r="D1739" t="str">
            <v>CALDAS</v>
          </cell>
          <cell r="E1739" t="str">
            <v>PENSILVANIA</v>
          </cell>
          <cell r="F1739" t="str">
            <v>BOLIVIA</v>
          </cell>
          <cell r="G1739" t="str">
            <v>CENTRO POBLADO</v>
          </cell>
          <cell r="H1739">
            <v>-75.112377999700001</v>
          </cell>
          <cell r="I1739">
            <v>5.3265929082400003</v>
          </cell>
          <cell r="K1739" t="str">
            <v>MUNICIPIO</v>
          </cell>
        </row>
        <row r="1740">
          <cell r="B1740">
            <v>17541</v>
          </cell>
          <cell r="C1740" t="str">
            <v>17541004</v>
          </cell>
          <cell r="D1740" t="str">
            <v>CALDAS</v>
          </cell>
          <cell r="E1740" t="str">
            <v>PENSILVANIA</v>
          </cell>
          <cell r="F1740" t="str">
            <v>EL HIGUERÓN</v>
          </cell>
          <cell r="G1740" t="str">
            <v>CENTRO POBLADO</v>
          </cell>
          <cell r="H1740">
            <v>-75.079291107100005</v>
          </cell>
          <cell r="I1740">
            <v>5.3554629949199999</v>
          </cell>
          <cell r="K1740" t="str">
            <v>MUNICIPIO</v>
          </cell>
        </row>
        <row r="1741">
          <cell r="B1741">
            <v>17541</v>
          </cell>
          <cell r="C1741" t="str">
            <v>17541006</v>
          </cell>
          <cell r="D1741" t="str">
            <v>CALDAS</v>
          </cell>
          <cell r="E1741" t="str">
            <v>PENSILVANIA</v>
          </cell>
          <cell r="F1741" t="str">
            <v>LA LINDA</v>
          </cell>
          <cell r="G1741" t="str">
            <v>CENTRO POBLADO</v>
          </cell>
          <cell r="H1741">
            <v>-75.095922748099994</v>
          </cell>
          <cell r="I1741">
            <v>5.3802533098399996</v>
          </cell>
          <cell r="K1741" t="str">
            <v>MUNICIPIO</v>
          </cell>
        </row>
        <row r="1742">
          <cell r="B1742">
            <v>17541</v>
          </cell>
          <cell r="C1742" t="str">
            <v>17541008</v>
          </cell>
          <cell r="D1742" t="str">
            <v>CALDAS</v>
          </cell>
          <cell r="E1742" t="str">
            <v>PENSILVANIA</v>
          </cell>
          <cell r="F1742" t="str">
            <v>LA RIOJA</v>
          </cell>
          <cell r="G1742" t="str">
            <v>CENTRO POBLADO</v>
          </cell>
          <cell r="H1742">
            <v>-75.115181463599995</v>
          </cell>
          <cell r="I1742">
            <v>5.3603695925799997</v>
          </cell>
          <cell r="K1742" t="str">
            <v>MUNICIPIO</v>
          </cell>
        </row>
        <row r="1743">
          <cell r="B1743">
            <v>17541</v>
          </cell>
          <cell r="C1743" t="str">
            <v>17541009</v>
          </cell>
          <cell r="D1743" t="str">
            <v>CALDAS</v>
          </cell>
          <cell r="E1743" t="str">
            <v>PENSILVANIA</v>
          </cell>
          <cell r="F1743" t="str">
            <v>PUEBLONUEVO</v>
          </cell>
          <cell r="G1743" t="str">
            <v>CENTRO POBLADO</v>
          </cell>
          <cell r="H1743">
            <v>-75.132613484999993</v>
          </cell>
          <cell r="I1743">
            <v>5.5342960256399998</v>
          </cell>
          <cell r="K1743" t="str">
            <v>MUNICIPIO</v>
          </cell>
        </row>
        <row r="1744">
          <cell r="B1744">
            <v>17541</v>
          </cell>
          <cell r="C1744" t="str">
            <v>17541011</v>
          </cell>
          <cell r="D1744" t="str">
            <v>CALDAS</v>
          </cell>
          <cell r="E1744" t="str">
            <v>PENSILVANIA</v>
          </cell>
          <cell r="F1744" t="str">
            <v>SAN DANIEL</v>
          </cell>
          <cell r="G1744" t="str">
            <v>CENTRO POBLADO</v>
          </cell>
          <cell r="H1744">
            <v>-75.082952183299994</v>
          </cell>
          <cell r="I1744">
            <v>5.3787981555100002</v>
          </cell>
          <cell r="K1744" t="str">
            <v>MUNICIPIO</v>
          </cell>
        </row>
        <row r="1745">
          <cell r="B1745">
            <v>17541</v>
          </cell>
          <cell r="C1745" t="str">
            <v>17541015</v>
          </cell>
          <cell r="D1745" t="str">
            <v>CALDAS</v>
          </cell>
          <cell r="E1745" t="str">
            <v>PENSILVANIA</v>
          </cell>
          <cell r="F1745" t="str">
            <v>LA SOLEDAD ALTA</v>
          </cell>
          <cell r="G1745" t="str">
            <v>CENTRO POBLADO</v>
          </cell>
          <cell r="H1745">
            <v>-75.080506221600004</v>
          </cell>
          <cell r="I1745">
            <v>5.3405803149300004</v>
          </cell>
          <cell r="K1745" t="str">
            <v>MUNICIPIO</v>
          </cell>
        </row>
        <row r="1746">
          <cell r="B1746">
            <v>17541</v>
          </cell>
          <cell r="C1746" t="str">
            <v>17541016</v>
          </cell>
          <cell r="D1746" t="str">
            <v>CALDAS</v>
          </cell>
          <cell r="E1746" t="str">
            <v>PENSILVANIA</v>
          </cell>
          <cell r="F1746" t="str">
            <v>AGUABONITA</v>
          </cell>
          <cell r="G1746" t="str">
            <v>CENTRO POBLADO</v>
          </cell>
          <cell r="H1746">
            <v>-75.085871158700002</v>
          </cell>
          <cell r="I1746">
            <v>5.4093012158800002</v>
          </cell>
          <cell r="K1746" t="str">
            <v>MUNICIPIO</v>
          </cell>
        </row>
        <row r="1747">
          <cell r="B1747">
            <v>17614</v>
          </cell>
          <cell r="C1747" t="str">
            <v>17614000</v>
          </cell>
          <cell r="D1747" t="str">
            <v>CALDAS</v>
          </cell>
          <cell r="E1747" t="str">
            <v>RIOSUCIO</v>
          </cell>
          <cell r="F1747" t="str">
            <v>RIOSUCIO</v>
          </cell>
          <cell r="G1747" t="str">
            <v>CABECERA MUNICIPAL</v>
          </cell>
          <cell r="H1747">
            <v>-75.702069712899998</v>
          </cell>
          <cell r="I1747">
            <v>5.4236809131400001</v>
          </cell>
          <cell r="K1747" t="str">
            <v>MUNICIPIO</v>
          </cell>
        </row>
        <row r="1748">
          <cell r="B1748">
            <v>17614</v>
          </cell>
          <cell r="C1748" t="str">
            <v>17614001</v>
          </cell>
          <cell r="D1748" t="str">
            <v>CALDAS</v>
          </cell>
          <cell r="E1748" t="str">
            <v>RIOSUCIO</v>
          </cell>
          <cell r="F1748" t="str">
            <v>BONAFONT</v>
          </cell>
          <cell r="G1748" t="str">
            <v>CENTRO POBLADO</v>
          </cell>
          <cell r="H1748">
            <v>-75.679618215399998</v>
          </cell>
          <cell r="I1748">
            <v>5.3634038943700002</v>
          </cell>
          <cell r="K1748" t="str">
            <v>MUNICIPIO</v>
          </cell>
        </row>
        <row r="1749">
          <cell r="B1749">
            <v>17614</v>
          </cell>
          <cell r="C1749" t="str">
            <v>17614003</v>
          </cell>
          <cell r="D1749" t="str">
            <v>CALDAS</v>
          </cell>
          <cell r="E1749" t="str">
            <v>RIOSUCIO</v>
          </cell>
          <cell r="F1749" t="str">
            <v>EL SALADO</v>
          </cell>
          <cell r="G1749" t="str">
            <v>CENTRO POBLADO</v>
          </cell>
          <cell r="H1749">
            <v>-75.744178787799996</v>
          </cell>
          <cell r="I1749">
            <v>5.45225817697</v>
          </cell>
          <cell r="K1749" t="str">
            <v>MUNICIPIO</v>
          </cell>
        </row>
        <row r="1750">
          <cell r="B1750">
            <v>17614</v>
          </cell>
          <cell r="C1750" t="str">
            <v>17614004</v>
          </cell>
          <cell r="D1750" t="str">
            <v>CALDAS</v>
          </cell>
          <cell r="E1750" t="str">
            <v>RIOSUCIO</v>
          </cell>
          <cell r="F1750" t="str">
            <v>FLORENCIA</v>
          </cell>
          <cell r="G1750" t="str">
            <v>CENTRO POBLADO</v>
          </cell>
          <cell r="H1750">
            <v>-75.659845471799997</v>
          </cell>
          <cell r="I1750">
            <v>5.3492874151800001</v>
          </cell>
          <cell r="K1750" t="str">
            <v>MUNICIPIO</v>
          </cell>
        </row>
        <row r="1751">
          <cell r="B1751">
            <v>17614</v>
          </cell>
          <cell r="C1751" t="str">
            <v>17614005</v>
          </cell>
          <cell r="D1751" t="str">
            <v>CALDAS</v>
          </cell>
          <cell r="E1751" t="str">
            <v>RIOSUCIO</v>
          </cell>
          <cell r="F1751" t="str">
            <v>QUIEBRALOMO</v>
          </cell>
          <cell r="G1751" t="str">
            <v>CENTRO POBLADO</v>
          </cell>
          <cell r="H1751">
            <v>-75.689336385700003</v>
          </cell>
          <cell r="I1751">
            <v>5.4446500797399997</v>
          </cell>
          <cell r="K1751" t="str">
            <v>MUNICIPIO</v>
          </cell>
        </row>
        <row r="1752">
          <cell r="B1752">
            <v>17614</v>
          </cell>
          <cell r="C1752" t="str">
            <v>17614006</v>
          </cell>
          <cell r="D1752" t="str">
            <v>CALDAS</v>
          </cell>
          <cell r="E1752" t="str">
            <v>RIOSUCIO</v>
          </cell>
          <cell r="F1752" t="str">
            <v>SAN LORENZO</v>
          </cell>
          <cell r="G1752" t="str">
            <v>CENTRO POBLADO</v>
          </cell>
          <cell r="H1752">
            <v>-75.693893928600005</v>
          </cell>
          <cell r="I1752">
            <v>5.4645745210000003</v>
          </cell>
          <cell r="K1752" t="str">
            <v>MUNICIPIO</v>
          </cell>
        </row>
        <row r="1753">
          <cell r="B1753">
            <v>17614</v>
          </cell>
          <cell r="C1753" t="str">
            <v>17614008</v>
          </cell>
          <cell r="D1753" t="str">
            <v>CALDAS</v>
          </cell>
          <cell r="E1753" t="str">
            <v>RIOSUCIO</v>
          </cell>
          <cell r="F1753" t="str">
            <v>IBERIA</v>
          </cell>
          <cell r="G1753" t="str">
            <v>CENTRO POBLADO</v>
          </cell>
          <cell r="H1753">
            <v>-75.669721947900001</v>
          </cell>
          <cell r="I1753">
            <v>5.4150050589400003</v>
          </cell>
          <cell r="K1753" t="str">
            <v>MUNICIPIO</v>
          </cell>
        </row>
        <row r="1754">
          <cell r="B1754">
            <v>17614</v>
          </cell>
          <cell r="C1754" t="str">
            <v>17614010</v>
          </cell>
          <cell r="D1754" t="str">
            <v>CALDAS</v>
          </cell>
          <cell r="E1754" t="str">
            <v>RIOSUCIO</v>
          </cell>
          <cell r="F1754" t="str">
            <v>SIPIRRA</v>
          </cell>
          <cell r="G1754" t="str">
            <v>CENTRO POBLADO</v>
          </cell>
          <cell r="H1754">
            <v>-75.691248439700004</v>
          </cell>
          <cell r="I1754">
            <v>5.4269406587800004</v>
          </cell>
          <cell r="K1754" t="str">
            <v>MUNICIPIO</v>
          </cell>
        </row>
        <row r="1755">
          <cell r="B1755">
            <v>17614</v>
          </cell>
          <cell r="C1755" t="str">
            <v>17614014</v>
          </cell>
          <cell r="D1755" t="str">
            <v>CALDAS</v>
          </cell>
          <cell r="E1755" t="str">
            <v>RIOSUCIO</v>
          </cell>
          <cell r="F1755" t="str">
            <v>SAN JERÓNIMO</v>
          </cell>
          <cell r="G1755" t="str">
            <v>CENTRO POBLADO</v>
          </cell>
          <cell r="H1755">
            <v>-75.711157141000001</v>
          </cell>
          <cell r="I1755">
            <v>5.4771959042700002</v>
          </cell>
          <cell r="K1755" t="str">
            <v>MUNICIPIO</v>
          </cell>
        </row>
        <row r="1756">
          <cell r="B1756">
            <v>17614</v>
          </cell>
          <cell r="C1756" t="str">
            <v>17614017</v>
          </cell>
          <cell r="D1756" t="str">
            <v>CALDAS</v>
          </cell>
          <cell r="E1756" t="str">
            <v>RIOSUCIO</v>
          </cell>
          <cell r="F1756" t="str">
            <v>PUEBLO VIEJO</v>
          </cell>
          <cell r="G1756" t="str">
            <v>CENTRO POBLADO</v>
          </cell>
          <cell r="H1756">
            <v>-75.722357002799995</v>
          </cell>
          <cell r="I1756">
            <v>5.4277767998600002</v>
          </cell>
          <cell r="K1756" t="str">
            <v>MUNICIPIO</v>
          </cell>
        </row>
        <row r="1757">
          <cell r="B1757">
            <v>17614</v>
          </cell>
          <cell r="C1757" t="str">
            <v>17614021</v>
          </cell>
          <cell r="D1757" t="str">
            <v>CALDAS</v>
          </cell>
          <cell r="E1757" t="str">
            <v>RIOSUCIO</v>
          </cell>
          <cell r="F1757" t="str">
            <v>LAS ESTANCIAS</v>
          </cell>
          <cell r="G1757" t="str">
            <v>CENTRO POBLADO</v>
          </cell>
          <cell r="H1757">
            <v>-75.716729744199995</v>
          </cell>
          <cell r="I1757">
            <v>5.4515123835899999</v>
          </cell>
          <cell r="K1757" t="str">
            <v>MUNICIPIO</v>
          </cell>
        </row>
        <row r="1758">
          <cell r="B1758">
            <v>17614</v>
          </cell>
          <cell r="C1758" t="str">
            <v>17614022</v>
          </cell>
          <cell r="D1758" t="str">
            <v>CALDAS</v>
          </cell>
          <cell r="E1758" t="str">
            <v>RIOSUCIO</v>
          </cell>
          <cell r="F1758" t="str">
            <v>LA PLAYA - IMURRA</v>
          </cell>
          <cell r="G1758" t="str">
            <v>CENTRO POBLADO</v>
          </cell>
          <cell r="H1758">
            <v>-75.720021576700006</v>
          </cell>
          <cell r="I1758">
            <v>5.4043574465399997</v>
          </cell>
          <cell r="K1758" t="str">
            <v>MUNICIPIO</v>
          </cell>
        </row>
        <row r="1759">
          <cell r="B1759">
            <v>17614</v>
          </cell>
          <cell r="C1759" t="str">
            <v>17614023</v>
          </cell>
          <cell r="D1759" t="str">
            <v>CALDAS</v>
          </cell>
          <cell r="E1759" t="str">
            <v>RIOSUCIO</v>
          </cell>
          <cell r="F1759" t="str">
            <v>TUMBABARRETO</v>
          </cell>
          <cell r="G1759" t="str">
            <v>CENTRO POBLADO</v>
          </cell>
          <cell r="H1759">
            <v>-75.700250022000006</v>
          </cell>
          <cell r="I1759">
            <v>5.4381144528199998</v>
          </cell>
          <cell r="K1759" t="str">
            <v>MUNICIPIO</v>
          </cell>
        </row>
        <row r="1760">
          <cell r="B1760">
            <v>17614</v>
          </cell>
          <cell r="C1760" t="str">
            <v>17614024</v>
          </cell>
          <cell r="D1760" t="str">
            <v>CALDAS</v>
          </cell>
          <cell r="E1760" t="str">
            <v>RIOSUCIO</v>
          </cell>
          <cell r="F1760" t="str">
            <v>AGUAS CLARAS</v>
          </cell>
          <cell r="G1760" t="str">
            <v>CENTRO POBLADO</v>
          </cell>
          <cell r="H1760">
            <v>-75.703250056000002</v>
          </cell>
          <cell r="I1760">
            <v>5.4719732866399999</v>
          </cell>
          <cell r="K1760" t="str">
            <v>MUNICIPIO</v>
          </cell>
        </row>
        <row r="1761">
          <cell r="B1761">
            <v>17616</v>
          </cell>
          <cell r="C1761" t="str">
            <v>17616000</v>
          </cell>
          <cell r="D1761" t="str">
            <v>CALDAS</v>
          </cell>
          <cell r="E1761" t="str">
            <v>RISARALDA</v>
          </cell>
          <cell r="F1761" t="str">
            <v>RISARALDA</v>
          </cell>
          <cell r="G1761" t="str">
            <v>CABECERA MUNICIPAL</v>
          </cell>
          <cell r="H1761">
            <v>-75.767219536499994</v>
          </cell>
          <cell r="I1761">
            <v>5.1645089565199997</v>
          </cell>
          <cell r="K1761" t="str">
            <v>MUNICIPIO</v>
          </cell>
        </row>
        <row r="1762">
          <cell r="B1762">
            <v>17616</v>
          </cell>
          <cell r="C1762" t="str">
            <v>17616004</v>
          </cell>
          <cell r="D1762" t="str">
            <v>CALDAS</v>
          </cell>
          <cell r="E1762" t="str">
            <v>RISARALDA</v>
          </cell>
          <cell r="F1762" t="str">
            <v>QUIEBRA SANTA BÁRBARA</v>
          </cell>
          <cell r="G1762" t="str">
            <v>CENTRO POBLADO</v>
          </cell>
          <cell r="H1762">
            <v>-75.765722710199995</v>
          </cell>
          <cell r="I1762">
            <v>5.0811372702700002</v>
          </cell>
          <cell r="K1762" t="str">
            <v>MUNICIPIO</v>
          </cell>
        </row>
        <row r="1763">
          <cell r="B1763">
            <v>17616</v>
          </cell>
          <cell r="C1763" t="str">
            <v>17616008</v>
          </cell>
          <cell r="D1763" t="str">
            <v>CALDAS</v>
          </cell>
          <cell r="E1763" t="str">
            <v>RISARALDA</v>
          </cell>
          <cell r="F1763" t="str">
            <v>QUIEBRA VARILLAS</v>
          </cell>
          <cell r="G1763" t="str">
            <v>CENTRO POBLADO</v>
          </cell>
          <cell r="H1763">
            <v>-75.772471453099996</v>
          </cell>
          <cell r="I1763">
            <v>5.1523994925399998</v>
          </cell>
          <cell r="K1763" t="str">
            <v>MUNICIPIO</v>
          </cell>
        </row>
        <row r="1764">
          <cell r="B1764">
            <v>17616</v>
          </cell>
          <cell r="C1764" t="str">
            <v>17616011</v>
          </cell>
          <cell r="D1764" t="str">
            <v>CALDAS</v>
          </cell>
          <cell r="E1764" t="str">
            <v>RISARALDA</v>
          </cell>
          <cell r="F1764" t="str">
            <v>CALLE LARGA</v>
          </cell>
          <cell r="G1764" t="str">
            <v>CENTRO POBLADO</v>
          </cell>
          <cell r="H1764">
            <v>-75.723132967500007</v>
          </cell>
          <cell r="I1764">
            <v>5.1188912873000003</v>
          </cell>
          <cell r="K1764" t="str">
            <v>MUNICIPIO</v>
          </cell>
        </row>
        <row r="1765">
          <cell r="B1765">
            <v>17653</v>
          </cell>
          <cell r="C1765" t="str">
            <v>17653000</v>
          </cell>
          <cell r="D1765" t="str">
            <v>CALDAS</v>
          </cell>
          <cell r="E1765" t="str">
            <v>SALAMINA</v>
          </cell>
          <cell r="F1765" t="str">
            <v>SALAMINA</v>
          </cell>
          <cell r="G1765" t="str">
            <v>CABECERA MUNICIPAL</v>
          </cell>
          <cell r="H1765">
            <v>-75.487222443299999</v>
          </cell>
          <cell r="I1765">
            <v>5.4030245145700002</v>
          </cell>
          <cell r="K1765" t="str">
            <v>MUNICIPIO</v>
          </cell>
        </row>
        <row r="1766">
          <cell r="B1766">
            <v>17653</v>
          </cell>
          <cell r="C1766" t="str">
            <v>17653004</v>
          </cell>
          <cell r="D1766" t="str">
            <v>CALDAS</v>
          </cell>
          <cell r="E1766" t="str">
            <v>SALAMINA</v>
          </cell>
          <cell r="F1766" t="str">
            <v>VEREDA LA UNION</v>
          </cell>
          <cell r="G1766" t="str">
            <v>CENTRO POBLADO</v>
          </cell>
          <cell r="H1766">
            <v>-75.492471354399996</v>
          </cell>
          <cell r="I1766">
            <v>5.3530407753100002</v>
          </cell>
          <cell r="K1766" t="str">
            <v>MUNICIPIO</v>
          </cell>
        </row>
        <row r="1767">
          <cell r="B1767">
            <v>17653</v>
          </cell>
          <cell r="C1767" t="str">
            <v>17653007</v>
          </cell>
          <cell r="D1767" t="str">
            <v>CALDAS</v>
          </cell>
          <cell r="E1767" t="str">
            <v>SALAMINA</v>
          </cell>
          <cell r="F1767" t="str">
            <v>SAN FÉLIX</v>
          </cell>
          <cell r="G1767" t="str">
            <v>CENTRO POBLADO</v>
          </cell>
          <cell r="H1767">
            <v>-75.372618887900003</v>
          </cell>
          <cell r="I1767">
            <v>5.3750897093200001</v>
          </cell>
          <cell r="K1767" t="str">
            <v>MUNICIPIO</v>
          </cell>
        </row>
        <row r="1768">
          <cell r="B1768">
            <v>17653</v>
          </cell>
          <cell r="C1768" t="str">
            <v>17653023</v>
          </cell>
          <cell r="D1768" t="str">
            <v>CALDAS</v>
          </cell>
          <cell r="E1768" t="str">
            <v>SALAMINA</v>
          </cell>
          <cell r="F1768" t="str">
            <v>LA LOMA</v>
          </cell>
          <cell r="G1768" t="str">
            <v>CENTRO POBLADO</v>
          </cell>
          <cell r="H1768">
            <v>-75.509068141300006</v>
          </cell>
          <cell r="I1768">
            <v>5.4262524696799996</v>
          </cell>
          <cell r="K1768" t="str">
            <v>MUNICIPIO</v>
          </cell>
        </row>
        <row r="1769">
          <cell r="B1769">
            <v>17662</v>
          </cell>
          <cell r="C1769" t="str">
            <v>17662000</v>
          </cell>
          <cell r="D1769" t="str">
            <v>CALDAS</v>
          </cell>
          <cell r="E1769" t="str">
            <v>SAMANÁ</v>
          </cell>
          <cell r="F1769" t="str">
            <v>SAMANÁ</v>
          </cell>
          <cell r="G1769" t="str">
            <v>CABECERA MUNICIPAL</v>
          </cell>
          <cell r="H1769">
            <v>-74.992257760100003</v>
          </cell>
          <cell r="I1769">
            <v>5.4130863013899999</v>
          </cell>
          <cell r="K1769" t="str">
            <v>MUNICIPIO</v>
          </cell>
        </row>
        <row r="1770">
          <cell r="B1770">
            <v>17662</v>
          </cell>
          <cell r="C1770" t="str">
            <v>17662001</v>
          </cell>
          <cell r="D1770" t="str">
            <v>CALDAS</v>
          </cell>
          <cell r="E1770" t="str">
            <v>SAMANÁ</v>
          </cell>
          <cell r="F1770" t="str">
            <v>BERLÍN</v>
          </cell>
          <cell r="G1770" t="str">
            <v>CENTRO POBLADO</v>
          </cell>
          <cell r="H1770">
            <v>-74.950556960300005</v>
          </cell>
          <cell r="I1770">
            <v>5.5961937207599997</v>
          </cell>
          <cell r="K1770" t="str">
            <v>MUNICIPIO</v>
          </cell>
        </row>
        <row r="1771">
          <cell r="B1771">
            <v>17662</v>
          </cell>
          <cell r="C1771" t="str">
            <v>17662003</v>
          </cell>
          <cell r="D1771" t="str">
            <v>CALDAS</v>
          </cell>
          <cell r="E1771" t="str">
            <v>SAMANÁ</v>
          </cell>
          <cell r="F1771" t="str">
            <v>FLORENCIA</v>
          </cell>
          <cell r="G1771" t="str">
            <v>CENTRO POBLADO</v>
          </cell>
          <cell r="H1771">
            <v>-75.041661046300007</v>
          </cell>
          <cell r="I1771">
            <v>5.5245688414799998</v>
          </cell>
          <cell r="K1771" t="str">
            <v>MUNICIPIO</v>
          </cell>
        </row>
        <row r="1772">
          <cell r="B1772">
            <v>17662</v>
          </cell>
          <cell r="C1772" t="str">
            <v>17662004</v>
          </cell>
          <cell r="D1772" t="str">
            <v>CALDAS</v>
          </cell>
          <cell r="E1772" t="str">
            <v>SAMANÁ</v>
          </cell>
          <cell r="F1772" t="str">
            <v>ENCIMADAS</v>
          </cell>
          <cell r="G1772" t="str">
            <v>CENTRO POBLADO</v>
          </cell>
          <cell r="H1772">
            <v>-75.071180341900003</v>
          </cell>
          <cell r="I1772">
            <v>5.4156682612799996</v>
          </cell>
          <cell r="K1772" t="str">
            <v>MUNICIPIO</v>
          </cell>
        </row>
        <row r="1773">
          <cell r="B1773">
            <v>17662</v>
          </cell>
          <cell r="C1773" t="str">
            <v>17662005</v>
          </cell>
          <cell r="D1773" t="str">
            <v>CALDAS</v>
          </cell>
          <cell r="E1773" t="str">
            <v>SAMANÁ</v>
          </cell>
          <cell r="F1773" t="str">
            <v>LOS POMOS</v>
          </cell>
          <cell r="G1773" t="str">
            <v>CENTRO POBLADO</v>
          </cell>
          <cell r="H1773">
            <v>-74.959793055299997</v>
          </cell>
          <cell r="I1773">
            <v>5.5337694312099996</v>
          </cell>
          <cell r="K1773" t="str">
            <v>MUNICIPIO</v>
          </cell>
        </row>
        <row r="1774">
          <cell r="B1774">
            <v>17662</v>
          </cell>
          <cell r="C1774" t="str">
            <v>17662007</v>
          </cell>
          <cell r="D1774" t="str">
            <v>CALDAS</v>
          </cell>
          <cell r="E1774" t="str">
            <v>SAMANÁ</v>
          </cell>
          <cell r="F1774" t="str">
            <v>SAN DIEGO</v>
          </cell>
          <cell r="G1774" t="str">
            <v>CENTRO POBLADO</v>
          </cell>
          <cell r="H1774">
            <v>-74.933239437799998</v>
          </cell>
          <cell r="I1774">
            <v>5.6652716858399996</v>
          </cell>
          <cell r="K1774" t="str">
            <v>MUNICIPIO</v>
          </cell>
        </row>
        <row r="1775">
          <cell r="B1775">
            <v>17662</v>
          </cell>
          <cell r="C1775" t="str">
            <v>17662008</v>
          </cell>
          <cell r="D1775" t="str">
            <v>CALDAS</v>
          </cell>
          <cell r="E1775" t="str">
            <v>SAMANÁ</v>
          </cell>
          <cell r="F1775" t="str">
            <v>RANCHOLARGO</v>
          </cell>
          <cell r="G1775" t="str">
            <v>CENTRO POBLADO</v>
          </cell>
          <cell r="H1775">
            <v>-74.965067702300004</v>
          </cell>
          <cell r="I1775">
            <v>5.4148856901200002</v>
          </cell>
          <cell r="K1775" t="str">
            <v>MUNICIPIO</v>
          </cell>
        </row>
        <row r="1776">
          <cell r="B1776">
            <v>17662</v>
          </cell>
          <cell r="C1776" t="str">
            <v>17662017</v>
          </cell>
          <cell r="D1776" t="str">
            <v>CALDAS</v>
          </cell>
          <cell r="E1776" t="str">
            <v>SAMANÁ</v>
          </cell>
          <cell r="F1776" t="str">
            <v>PUEBLO NUEVO</v>
          </cell>
          <cell r="G1776" t="str">
            <v>CENTRO POBLADO</v>
          </cell>
          <cell r="H1776">
            <v>-74.935962698300003</v>
          </cell>
          <cell r="I1776">
            <v>5.6575860373699998</v>
          </cell>
          <cell r="K1776" t="str">
            <v>MUNICIPIO</v>
          </cell>
        </row>
        <row r="1777">
          <cell r="B1777">
            <v>17662</v>
          </cell>
          <cell r="C1777" t="str">
            <v>17662018</v>
          </cell>
          <cell r="D1777" t="str">
            <v>CALDAS</v>
          </cell>
          <cell r="E1777" t="str">
            <v>SAMANÁ</v>
          </cell>
          <cell r="F1777" t="str">
            <v>DULCE NOMBRE</v>
          </cell>
          <cell r="G1777" t="str">
            <v>CENTRO POBLADO</v>
          </cell>
          <cell r="H1777">
            <v>-75.010783800499993</v>
          </cell>
          <cell r="I1777">
            <v>5.5222619815099998</v>
          </cell>
          <cell r="K1777" t="str">
            <v>MUNICIPIO</v>
          </cell>
        </row>
        <row r="1778">
          <cell r="B1778">
            <v>17665</v>
          </cell>
          <cell r="C1778" t="str">
            <v>17665000</v>
          </cell>
          <cell r="D1778" t="str">
            <v>CALDAS</v>
          </cell>
          <cell r="E1778" t="str">
            <v>SAN JOSÉ</v>
          </cell>
          <cell r="F1778" t="str">
            <v>SAN JOSÉ</v>
          </cell>
          <cell r="G1778" t="str">
            <v>CABECERA MUNICIPAL</v>
          </cell>
          <cell r="H1778">
            <v>-75.792004437499997</v>
          </cell>
          <cell r="I1778">
            <v>5.0815694745500002</v>
          </cell>
          <cell r="K1778" t="str">
            <v>MUNICIPIO</v>
          </cell>
        </row>
        <row r="1779">
          <cell r="B1779">
            <v>17665</v>
          </cell>
          <cell r="C1779" t="str">
            <v>17665002</v>
          </cell>
          <cell r="D1779" t="str">
            <v>CALDAS</v>
          </cell>
          <cell r="E1779" t="str">
            <v>SAN JOSÉ</v>
          </cell>
          <cell r="F1779" t="str">
            <v>PRIMAVERA ALTA</v>
          </cell>
          <cell r="G1779" t="str">
            <v>CENTRO POBLADO</v>
          </cell>
          <cell r="H1779">
            <v>-75.835671898900003</v>
          </cell>
          <cell r="I1779">
            <v>5.0541635624000003</v>
          </cell>
          <cell r="K1779" t="str">
            <v>MUNICIPIO</v>
          </cell>
        </row>
        <row r="1780">
          <cell r="B1780">
            <v>17665</v>
          </cell>
          <cell r="C1780" t="str">
            <v>17665004</v>
          </cell>
          <cell r="D1780" t="str">
            <v>CALDAS</v>
          </cell>
          <cell r="E1780" t="str">
            <v>SAN JOSÉ</v>
          </cell>
          <cell r="F1780" t="str">
            <v>CONDOMINIOS VALLES DE ACAPULCO Y LOS SEIS Y PUNTO</v>
          </cell>
          <cell r="G1780" t="str">
            <v>CENTRO POBLADO</v>
          </cell>
          <cell r="H1780">
            <v>-75.856547358900002</v>
          </cell>
          <cell r="I1780">
            <v>5.0061407633900004</v>
          </cell>
          <cell r="K1780" t="str">
            <v>MUNICIPIO</v>
          </cell>
        </row>
        <row r="1781">
          <cell r="B1781">
            <v>17777</v>
          </cell>
          <cell r="C1781" t="str">
            <v>17777000</v>
          </cell>
          <cell r="D1781" t="str">
            <v>CALDAS</v>
          </cell>
          <cell r="E1781" t="str">
            <v>SUPÍA</v>
          </cell>
          <cell r="F1781" t="str">
            <v>SUPÍA</v>
          </cell>
          <cell r="G1781" t="str">
            <v>CABECERA MUNICIPAL</v>
          </cell>
          <cell r="H1781">
            <v>-75.649660312400002</v>
          </cell>
          <cell r="I1781">
            <v>5.4468429821199997</v>
          </cell>
          <cell r="K1781" t="str">
            <v>MUNICIPIO</v>
          </cell>
        </row>
        <row r="1782">
          <cell r="B1782">
            <v>17777</v>
          </cell>
          <cell r="C1782" t="str">
            <v>17777003</v>
          </cell>
          <cell r="D1782" t="str">
            <v>CALDAS</v>
          </cell>
          <cell r="E1782" t="str">
            <v>SUPÍA</v>
          </cell>
          <cell r="F1782" t="str">
            <v>LA QUINTA</v>
          </cell>
          <cell r="G1782" t="str">
            <v>CENTRO POBLADO</v>
          </cell>
          <cell r="H1782">
            <v>-75.642622186599993</v>
          </cell>
          <cell r="I1782">
            <v>5.48394668139</v>
          </cell>
          <cell r="K1782" t="str">
            <v>MUNICIPIO</v>
          </cell>
        </row>
        <row r="1783">
          <cell r="B1783">
            <v>17777</v>
          </cell>
          <cell r="C1783" t="str">
            <v>17777005</v>
          </cell>
          <cell r="D1783" t="str">
            <v>CALDAS</v>
          </cell>
          <cell r="E1783" t="str">
            <v>SUPÍA</v>
          </cell>
          <cell r="F1783" t="str">
            <v>HOJAS ANCHAS</v>
          </cell>
          <cell r="G1783" t="str">
            <v>CENTRO POBLADO</v>
          </cell>
          <cell r="H1783">
            <v>-75.648444152899998</v>
          </cell>
          <cell r="I1783">
            <v>5.5136545953800002</v>
          </cell>
          <cell r="K1783" t="str">
            <v>MUNICIPIO</v>
          </cell>
        </row>
        <row r="1784">
          <cell r="B1784">
            <v>17777</v>
          </cell>
          <cell r="C1784" t="str">
            <v>17777008</v>
          </cell>
          <cell r="D1784" t="str">
            <v>CALDAS</v>
          </cell>
          <cell r="E1784" t="str">
            <v>SUPÍA</v>
          </cell>
          <cell r="F1784" t="str">
            <v>GUAMAL</v>
          </cell>
          <cell r="G1784" t="str">
            <v>CENTRO POBLADO</v>
          </cell>
          <cell r="H1784">
            <v>-75.659397113899999</v>
          </cell>
          <cell r="I1784">
            <v>5.4516878359199996</v>
          </cell>
          <cell r="K1784" t="str">
            <v>MUNICIPIO</v>
          </cell>
        </row>
        <row r="1785">
          <cell r="B1785">
            <v>17777</v>
          </cell>
          <cell r="C1785" t="str">
            <v>17777010</v>
          </cell>
          <cell r="D1785" t="str">
            <v>CALDAS</v>
          </cell>
          <cell r="E1785" t="str">
            <v>SUPÍA</v>
          </cell>
          <cell r="F1785" t="str">
            <v>PUERTO NUEVO</v>
          </cell>
          <cell r="G1785" t="str">
            <v>CENTRO POBLADO</v>
          </cell>
          <cell r="H1785">
            <v>-75.601622606199996</v>
          </cell>
          <cell r="I1785">
            <v>5.3866284014800003</v>
          </cell>
          <cell r="K1785" t="str">
            <v>MUNICIPIO</v>
          </cell>
        </row>
        <row r="1786">
          <cell r="B1786">
            <v>17777</v>
          </cell>
          <cell r="C1786" t="str">
            <v>17777011</v>
          </cell>
          <cell r="D1786" t="str">
            <v>CALDAS</v>
          </cell>
          <cell r="E1786" t="str">
            <v>SUPÍA</v>
          </cell>
          <cell r="F1786" t="str">
            <v>PALMA SOLA</v>
          </cell>
          <cell r="G1786" t="str">
            <v>CENTRO POBLADO</v>
          </cell>
          <cell r="H1786">
            <v>-75.638856927500001</v>
          </cell>
          <cell r="I1786">
            <v>5.4054683970499999</v>
          </cell>
          <cell r="K1786" t="str">
            <v>MUNICIPIO</v>
          </cell>
        </row>
        <row r="1787">
          <cell r="B1787">
            <v>17867</v>
          </cell>
          <cell r="C1787" t="str">
            <v>17867000</v>
          </cell>
          <cell r="D1787" t="str">
            <v>CALDAS</v>
          </cell>
          <cell r="E1787" t="str">
            <v>VICTORIA</v>
          </cell>
          <cell r="F1787" t="str">
            <v>VICTORIA</v>
          </cell>
          <cell r="G1787" t="str">
            <v>CABECERA MUNICIPAL</v>
          </cell>
          <cell r="H1787">
            <v>-74.911153042600006</v>
          </cell>
          <cell r="I1787">
            <v>5.3174202001799999</v>
          </cell>
          <cell r="K1787" t="str">
            <v>MUNICIPIO</v>
          </cell>
        </row>
        <row r="1788">
          <cell r="B1788">
            <v>17867</v>
          </cell>
          <cell r="C1788" t="str">
            <v>17867001</v>
          </cell>
          <cell r="D1788" t="str">
            <v>CALDAS</v>
          </cell>
          <cell r="E1788" t="str">
            <v>VICTORIA</v>
          </cell>
          <cell r="F1788" t="str">
            <v>CAÑAVERAL</v>
          </cell>
          <cell r="G1788" t="str">
            <v>CENTRO POBLADO</v>
          </cell>
          <cell r="H1788">
            <v>-74.943765593199998</v>
          </cell>
          <cell r="I1788">
            <v>5.3216521570199999</v>
          </cell>
          <cell r="K1788" t="str">
            <v>MUNICIPIO</v>
          </cell>
        </row>
        <row r="1789">
          <cell r="B1789">
            <v>17867</v>
          </cell>
          <cell r="C1789" t="str">
            <v>17867003</v>
          </cell>
          <cell r="D1789" t="str">
            <v>CALDAS</v>
          </cell>
          <cell r="E1789" t="str">
            <v>VICTORIA</v>
          </cell>
          <cell r="F1789" t="str">
            <v>ISAZA</v>
          </cell>
          <cell r="G1789" t="str">
            <v>CENTRO POBLADO</v>
          </cell>
          <cell r="H1789">
            <v>-74.814461532600006</v>
          </cell>
          <cell r="I1789">
            <v>5.5766356588099999</v>
          </cell>
          <cell r="K1789" t="str">
            <v>MUNICIPIO</v>
          </cell>
        </row>
        <row r="1790">
          <cell r="B1790">
            <v>17867</v>
          </cell>
          <cell r="C1790" t="str">
            <v>17867004</v>
          </cell>
          <cell r="D1790" t="str">
            <v>CALDAS</v>
          </cell>
          <cell r="E1790" t="str">
            <v>VICTORIA</v>
          </cell>
          <cell r="F1790" t="str">
            <v>LA PRADERA</v>
          </cell>
          <cell r="G1790" t="str">
            <v>CENTRO POBLADO</v>
          </cell>
          <cell r="H1790">
            <v>-74.906664859000003</v>
          </cell>
          <cell r="I1790">
            <v>5.4298397744900004</v>
          </cell>
          <cell r="K1790" t="str">
            <v>MUNICIPIO</v>
          </cell>
        </row>
        <row r="1791">
          <cell r="B1791">
            <v>17867</v>
          </cell>
          <cell r="C1791" t="str">
            <v>17867005</v>
          </cell>
          <cell r="D1791" t="str">
            <v>CALDAS</v>
          </cell>
          <cell r="E1791" t="str">
            <v>VICTORIA</v>
          </cell>
          <cell r="F1791" t="str">
            <v>EL LLANO</v>
          </cell>
          <cell r="G1791" t="str">
            <v>CENTRO POBLADO</v>
          </cell>
          <cell r="H1791">
            <v>-74.838470617200002</v>
          </cell>
          <cell r="I1791">
            <v>5.3187836920100002</v>
          </cell>
          <cell r="K1791" t="str">
            <v>MUNICIPIO</v>
          </cell>
        </row>
        <row r="1792">
          <cell r="B1792">
            <v>17867</v>
          </cell>
          <cell r="C1792" t="str">
            <v>17867007</v>
          </cell>
          <cell r="D1792" t="str">
            <v>CALDAS</v>
          </cell>
          <cell r="E1792" t="str">
            <v>VICTORIA</v>
          </cell>
          <cell r="F1792" t="str">
            <v>LA FE</v>
          </cell>
          <cell r="G1792" t="str">
            <v>CENTRO POBLADO</v>
          </cell>
          <cell r="H1792">
            <v>-74.831951173600004</v>
          </cell>
          <cell r="I1792">
            <v>5.5008967022200004</v>
          </cell>
          <cell r="K1792" t="str">
            <v>MUNICIPIO</v>
          </cell>
        </row>
        <row r="1793">
          <cell r="B1793">
            <v>17867</v>
          </cell>
          <cell r="C1793" t="str">
            <v>17867008</v>
          </cell>
          <cell r="D1793" t="str">
            <v>CALDAS</v>
          </cell>
          <cell r="E1793" t="str">
            <v>VICTORIA</v>
          </cell>
          <cell r="F1793" t="str">
            <v>SAN MATEO</v>
          </cell>
          <cell r="G1793" t="str">
            <v>CENTRO POBLADO</v>
          </cell>
          <cell r="H1793">
            <v>-74.9326196098</v>
          </cell>
          <cell r="I1793">
            <v>5.3243213385599999</v>
          </cell>
          <cell r="K1793" t="str">
            <v>MUNICIPIO</v>
          </cell>
        </row>
        <row r="1794">
          <cell r="B1794">
            <v>17867</v>
          </cell>
          <cell r="C1794" t="str">
            <v>17867009</v>
          </cell>
          <cell r="D1794" t="str">
            <v>CALDAS</v>
          </cell>
          <cell r="E1794" t="str">
            <v>VICTORIA</v>
          </cell>
          <cell r="F1794" t="str">
            <v>VILLA ESPERANZA</v>
          </cell>
          <cell r="G1794" t="str">
            <v>CENTRO POBLADO</v>
          </cell>
          <cell r="H1794">
            <v>-74.787423999799998</v>
          </cell>
          <cell r="I1794">
            <v>5.3818906857100002</v>
          </cell>
          <cell r="K1794" t="str">
            <v>MUNICIPIO</v>
          </cell>
        </row>
        <row r="1795">
          <cell r="B1795">
            <v>17873</v>
          </cell>
          <cell r="C1795" t="str">
            <v>17873000</v>
          </cell>
          <cell r="D1795" t="str">
            <v>CALDAS</v>
          </cell>
          <cell r="E1795" t="str">
            <v>VILLAMARÍA</v>
          </cell>
          <cell r="F1795" t="str">
            <v>VILLAMARÍA</v>
          </cell>
          <cell r="G1795" t="str">
            <v>CABECERA MUNICIPAL</v>
          </cell>
          <cell r="H1795">
            <v>-75.513760602299996</v>
          </cell>
          <cell r="I1795">
            <v>5.04380668643</v>
          </cell>
          <cell r="K1795" t="str">
            <v>MUNICIPIO</v>
          </cell>
        </row>
        <row r="1796">
          <cell r="B1796">
            <v>17873</v>
          </cell>
          <cell r="C1796" t="str">
            <v>17873001</v>
          </cell>
          <cell r="D1796" t="str">
            <v>CALDAS</v>
          </cell>
          <cell r="E1796" t="str">
            <v>VILLAMARÍA</v>
          </cell>
          <cell r="F1796" t="str">
            <v>ALTO DE LA CRUZ - LOS CUERVOS</v>
          </cell>
          <cell r="G1796" t="str">
            <v>CENTRO POBLADO</v>
          </cell>
          <cell r="H1796">
            <v>-75.573841151500005</v>
          </cell>
          <cell r="I1796">
            <v>4.9778149158299998</v>
          </cell>
          <cell r="K1796" t="str">
            <v>MUNICIPIO</v>
          </cell>
        </row>
        <row r="1797">
          <cell r="B1797">
            <v>17873</v>
          </cell>
          <cell r="C1797" t="str">
            <v>17873003</v>
          </cell>
          <cell r="D1797" t="str">
            <v>CALDAS</v>
          </cell>
          <cell r="E1797" t="str">
            <v>VILLAMARÍA</v>
          </cell>
          <cell r="F1797" t="str">
            <v>LLANITOS</v>
          </cell>
          <cell r="G1797" t="str">
            <v>CENTRO POBLADO</v>
          </cell>
          <cell r="H1797">
            <v>-75.539247433100002</v>
          </cell>
          <cell r="I1797">
            <v>4.9930382401199997</v>
          </cell>
          <cell r="K1797" t="str">
            <v>MUNICIPIO</v>
          </cell>
        </row>
        <row r="1798">
          <cell r="B1798">
            <v>17873</v>
          </cell>
          <cell r="C1798" t="str">
            <v>17873004</v>
          </cell>
          <cell r="D1798" t="str">
            <v>CALDAS</v>
          </cell>
          <cell r="E1798" t="str">
            <v>VILLAMARÍA</v>
          </cell>
          <cell r="F1798" t="str">
            <v>RIOCLARO</v>
          </cell>
          <cell r="G1798" t="str">
            <v>CENTRO POBLADO</v>
          </cell>
          <cell r="H1798">
            <v>-75.552148217799996</v>
          </cell>
          <cell r="I1798">
            <v>4.9932698074599999</v>
          </cell>
          <cell r="K1798" t="str">
            <v>MUNICIPIO</v>
          </cell>
        </row>
        <row r="1799">
          <cell r="B1799">
            <v>17873</v>
          </cell>
          <cell r="C1799" t="str">
            <v>17873006</v>
          </cell>
          <cell r="D1799" t="str">
            <v>CALDAS</v>
          </cell>
          <cell r="E1799" t="str">
            <v>VILLAMARÍA</v>
          </cell>
          <cell r="F1799" t="str">
            <v>SAN JULIÁN</v>
          </cell>
          <cell r="G1799" t="str">
            <v>CENTRO POBLADO</v>
          </cell>
          <cell r="H1799">
            <v>-75.566685839599998</v>
          </cell>
          <cell r="I1799">
            <v>4.9714272885400002</v>
          </cell>
          <cell r="K1799" t="str">
            <v>MUNICIPIO</v>
          </cell>
        </row>
        <row r="1800">
          <cell r="B1800">
            <v>17873</v>
          </cell>
          <cell r="C1800" t="str">
            <v>17873007</v>
          </cell>
          <cell r="D1800" t="str">
            <v>CALDAS</v>
          </cell>
          <cell r="E1800" t="str">
            <v>VILLAMARÍA</v>
          </cell>
          <cell r="F1800" t="str">
            <v>MIRAFLORES</v>
          </cell>
          <cell r="G1800" t="str">
            <v>CENTRO POBLADO</v>
          </cell>
          <cell r="H1800">
            <v>-75.553905191799998</v>
          </cell>
          <cell r="I1800">
            <v>4.9765305688300003</v>
          </cell>
          <cell r="K1800" t="str">
            <v>MUNICIPIO</v>
          </cell>
        </row>
        <row r="1801">
          <cell r="B1801">
            <v>17873</v>
          </cell>
          <cell r="C1801" t="str">
            <v>17873008</v>
          </cell>
          <cell r="D1801" t="str">
            <v>CALDAS</v>
          </cell>
          <cell r="E1801" t="str">
            <v>VILLAMARÍA</v>
          </cell>
          <cell r="F1801" t="str">
            <v>ALTO VILLARAZO</v>
          </cell>
          <cell r="G1801" t="str">
            <v>CENTRO POBLADO</v>
          </cell>
          <cell r="H1801">
            <v>-75.544704449199997</v>
          </cell>
          <cell r="I1801">
            <v>4.97975796316</v>
          </cell>
          <cell r="K1801" t="str">
            <v>MUNICIPIO</v>
          </cell>
        </row>
        <row r="1802">
          <cell r="B1802">
            <v>17873</v>
          </cell>
          <cell r="C1802" t="str">
            <v>17873010</v>
          </cell>
          <cell r="D1802" t="str">
            <v>CALDAS</v>
          </cell>
          <cell r="E1802" t="str">
            <v>VILLAMARÍA</v>
          </cell>
          <cell r="F1802" t="str">
            <v>GALLINAZO</v>
          </cell>
          <cell r="G1802" t="str">
            <v>CENTRO POBLADO</v>
          </cell>
          <cell r="H1802">
            <v>-75.437628985499998</v>
          </cell>
          <cell r="I1802">
            <v>5.0184559859600002</v>
          </cell>
          <cell r="K1802" t="str">
            <v>MUNICIPIO</v>
          </cell>
        </row>
        <row r="1803">
          <cell r="B1803">
            <v>17873</v>
          </cell>
          <cell r="C1803" t="str">
            <v>17873011</v>
          </cell>
          <cell r="D1803" t="str">
            <v>CALDAS</v>
          </cell>
          <cell r="E1803" t="str">
            <v>VILLAMARÍA</v>
          </cell>
          <cell r="F1803" t="str">
            <v>LA NUEVA PRIMAVERA</v>
          </cell>
          <cell r="G1803" t="str">
            <v>CENTRO POBLADO</v>
          </cell>
          <cell r="H1803">
            <v>-75.571122210499993</v>
          </cell>
          <cell r="I1803">
            <v>4.9903421148999998</v>
          </cell>
          <cell r="K1803" t="str">
            <v>MUNICIPIO</v>
          </cell>
        </row>
        <row r="1804">
          <cell r="B1804">
            <v>17873</v>
          </cell>
          <cell r="C1804" t="str">
            <v>17873013</v>
          </cell>
          <cell r="D1804" t="str">
            <v>CALDAS</v>
          </cell>
          <cell r="E1804" t="str">
            <v>VILLAMARÍA</v>
          </cell>
          <cell r="F1804" t="str">
            <v>BELLAVISTA</v>
          </cell>
          <cell r="G1804" t="str">
            <v>CENTRO POBLADO</v>
          </cell>
          <cell r="H1804">
            <v>-75.551746671399997</v>
          </cell>
          <cell r="I1804">
            <v>4.9893375505900002</v>
          </cell>
          <cell r="K1804" t="str">
            <v>MUNICIPIO</v>
          </cell>
        </row>
        <row r="1805">
          <cell r="B1805">
            <v>17873</v>
          </cell>
          <cell r="C1805" t="str">
            <v>17873014</v>
          </cell>
          <cell r="D1805" t="str">
            <v>CALDAS</v>
          </cell>
          <cell r="E1805" t="str">
            <v>VILLAMARÍA</v>
          </cell>
          <cell r="F1805" t="str">
            <v>LA FLORESTA</v>
          </cell>
          <cell r="G1805" t="str">
            <v>CENTRO POBLADO</v>
          </cell>
          <cell r="H1805">
            <v>-75.521846843000006</v>
          </cell>
          <cell r="I1805">
            <v>5.0371236318500001</v>
          </cell>
          <cell r="K1805" t="str">
            <v>MUNICIPIO</v>
          </cell>
        </row>
        <row r="1806">
          <cell r="B1806">
            <v>17873</v>
          </cell>
          <cell r="C1806" t="str">
            <v>17873016</v>
          </cell>
          <cell r="D1806" t="str">
            <v>CALDAS</v>
          </cell>
          <cell r="E1806" t="str">
            <v>VILLAMARÍA</v>
          </cell>
          <cell r="F1806" t="str">
            <v>COROZAL</v>
          </cell>
          <cell r="G1806" t="str">
            <v>CENTRO POBLADO</v>
          </cell>
          <cell r="H1806">
            <v>-75.551987293099998</v>
          </cell>
          <cell r="I1806">
            <v>4.9607309229899998</v>
          </cell>
          <cell r="K1806" t="str">
            <v>MUNICIPIO</v>
          </cell>
        </row>
        <row r="1807">
          <cell r="B1807">
            <v>17873</v>
          </cell>
          <cell r="C1807" t="str">
            <v>17873017</v>
          </cell>
          <cell r="D1807" t="str">
            <v>CALDAS</v>
          </cell>
          <cell r="E1807" t="str">
            <v>VILLAMARÍA</v>
          </cell>
          <cell r="F1807" t="str">
            <v>PARTIDAS</v>
          </cell>
          <cell r="G1807" t="str">
            <v>CENTRO POBLADO</v>
          </cell>
          <cell r="H1807">
            <v>-75.583689162300004</v>
          </cell>
          <cell r="I1807">
            <v>4.9517896626600004</v>
          </cell>
          <cell r="K1807" t="str">
            <v>MUNICIPIO</v>
          </cell>
        </row>
        <row r="1808">
          <cell r="B1808">
            <v>17873</v>
          </cell>
          <cell r="C1808" t="str">
            <v>17873018</v>
          </cell>
          <cell r="D1808" t="str">
            <v>CALDAS</v>
          </cell>
          <cell r="E1808" t="str">
            <v>VILLAMARÍA</v>
          </cell>
          <cell r="F1808" t="str">
            <v>GRANJA AGRÍCOLA LA PAZ</v>
          </cell>
          <cell r="G1808" t="str">
            <v>CENTRO POBLADO</v>
          </cell>
          <cell r="H1808">
            <v>-75.505158422299999</v>
          </cell>
          <cell r="I1808">
            <v>4.96721909628</v>
          </cell>
          <cell r="K1808" t="str">
            <v>MUNICIPIO</v>
          </cell>
        </row>
        <row r="1809">
          <cell r="B1809">
            <v>17873</v>
          </cell>
          <cell r="C1809" t="str">
            <v>17873019</v>
          </cell>
          <cell r="D1809" t="str">
            <v>CALDAS</v>
          </cell>
          <cell r="E1809" t="str">
            <v>VILLAMARÍA</v>
          </cell>
          <cell r="F1809" t="str">
            <v>NUEVO RÍO CLARO</v>
          </cell>
          <cell r="G1809" t="str">
            <v>CENTRO POBLADO</v>
          </cell>
          <cell r="H1809">
            <v>-75.548279933299995</v>
          </cell>
          <cell r="I1809">
            <v>4.9884987169399997</v>
          </cell>
          <cell r="K1809" t="str">
            <v>MUNICIPIO</v>
          </cell>
        </row>
        <row r="1810">
          <cell r="B1810">
            <v>17877</v>
          </cell>
          <cell r="C1810" t="str">
            <v>17877000</v>
          </cell>
          <cell r="D1810" t="str">
            <v>CALDAS</v>
          </cell>
          <cell r="E1810" t="str">
            <v>VITERBO</v>
          </cell>
          <cell r="F1810" t="str">
            <v>VITERBO</v>
          </cell>
          <cell r="G1810" t="str">
            <v>CABECERA MUNICIPAL</v>
          </cell>
          <cell r="H1810">
            <v>-75.8706098599</v>
          </cell>
          <cell r="I1810">
            <v>5.0626642358699998</v>
          </cell>
          <cell r="K1810" t="str">
            <v>MUNICIPIO</v>
          </cell>
        </row>
        <row r="1811">
          <cell r="B1811">
            <v>18001</v>
          </cell>
          <cell r="C1811" t="str">
            <v>18001000</v>
          </cell>
          <cell r="D1811" t="str">
            <v>CAQUETÁ</v>
          </cell>
          <cell r="E1811" t="str">
            <v>FLORENCIA</v>
          </cell>
          <cell r="F1811" t="str">
            <v>FLORENCIA</v>
          </cell>
          <cell r="G1811" t="str">
            <v>CABECERA MUNICIPAL</v>
          </cell>
          <cell r="H1811">
            <v>-75.608560432399997</v>
          </cell>
          <cell r="I1811">
            <v>1.6179229304</v>
          </cell>
          <cell r="K1811" t="str">
            <v>MUNICIPIO</v>
          </cell>
        </row>
        <row r="1812">
          <cell r="B1812">
            <v>18001</v>
          </cell>
          <cell r="C1812" t="str">
            <v>18001004</v>
          </cell>
          <cell r="D1812" t="str">
            <v>CAQUETÁ</v>
          </cell>
          <cell r="E1812" t="str">
            <v>FLORENCIA</v>
          </cell>
          <cell r="F1812" t="str">
            <v>SAN ANTONIO DE ATENAS</v>
          </cell>
          <cell r="G1812" t="str">
            <v>CENTRO POBLADO</v>
          </cell>
          <cell r="H1812">
            <v>-75.548394834299998</v>
          </cell>
          <cell r="I1812">
            <v>1.66431798978</v>
          </cell>
          <cell r="K1812" t="str">
            <v>MUNICIPIO</v>
          </cell>
        </row>
        <row r="1813">
          <cell r="B1813">
            <v>18001</v>
          </cell>
          <cell r="C1813" t="str">
            <v>18001005</v>
          </cell>
          <cell r="D1813" t="str">
            <v>CAQUETÁ</v>
          </cell>
          <cell r="E1813" t="str">
            <v>FLORENCIA</v>
          </cell>
          <cell r="F1813" t="str">
            <v>SANTANA LAS HERMOSAS</v>
          </cell>
          <cell r="G1813" t="str">
            <v>CENTRO POBLADO</v>
          </cell>
          <cell r="H1813">
            <v>-75.545237828099999</v>
          </cell>
          <cell r="I1813">
            <v>1.72660103451</v>
          </cell>
          <cell r="K1813" t="str">
            <v>MUNICIPIO</v>
          </cell>
        </row>
        <row r="1814">
          <cell r="B1814">
            <v>18001</v>
          </cell>
          <cell r="C1814" t="str">
            <v>18001006</v>
          </cell>
          <cell r="D1814" t="str">
            <v>CAQUETÁ</v>
          </cell>
          <cell r="E1814" t="str">
            <v>FLORENCIA</v>
          </cell>
          <cell r="F1814" t="str">
            <v>LA ESPERANZA</v>
          </cell>
          <cell r="G1814" t="str">
            <v>CENTRO POBLADO</v>
          </cell>
          <cell r="H1814">
            <v>-75.4999657818</v>
          </cell>
          <cell r="I1814">
            <v>1.8053730563199999</v>
          </cell>
          <cell r="K1814" t="str">
            <v>MUNICIPIO</v>
          </cell>
        </row>
        <row r="1815">
          <cell r="B1815">
            <v>18001</v>
          </cell>
          <cell r="C1815" t="str">
            <v>18001007</v>
          </cell>
          <cell r="D1815" t="str">
            <v>CAQUETÁ</v>
          </cell>
          <cell r="E1815" t="str">
            <v>FLORENCIA</v>
          </cell>
          <cell r="F1815" t="str">
            <v>NORCACIA</v>
          </cell>
          <cell r="G1815" t="str">
            <v>CENTRO POBLADO</v>
          </cell>
          <cell r="H1815">
            <v>-75.443593209300005</v>
          </cell>
          <cell r="I1815">
            <v>1.7422606028400001</v>
          </cell>
          <cell r="K1815" t="str">
            <v>MUNICIPIO</v>
          </cell>
        </row>
        <row r="1816">
          <cell r="B1816">
            <v>18001</v>
          </cell>
          <cell r="C1816" t="str">
            <v>18001008</v>
          </cell>
          <cell r="D1816" t="str">
            <v>CAQUETÁ</v>
          </cell>
          <cell r="E1816" t="str">
            <v>FLORENCIA</v>
          </cell>
          <cell r="F1816" t="str">
            <v>VENECIA</v>
          </cell>
          <cell r="G1816" t="str">
            <v>CENTRO POBLADO</v>
          </cell>
          <cell r="H1816">
            <v>-75.529499594200004</v>
          </cell>
          <cell r="I1816">
            <v>1.5685483918900001</v>
          </cell>
          <cell r="K1816" t="str">
            <v>MUNICIPIO</v>
          </cell>
        </row>
        <row r="1817">
          <cell r="B1817">
            <v>18001</v>
          </cell>
          <cell r="C1817" t="str">
            <v>18001009</v>
          </cell>
          <cell r="D1817" t="str">
            <v>CAQUETÁ</v>
          </cell>
          <cell r="E1817" t="str">
            <v>FLORENCIA</v>
          </cell>
          <cell r="F1817" t="str">
            <v>EL PARA</v>
          </cell>
          <cell r="G1817" t="str">
            <v>CENTRO POBLADO</v>
          </cell>
          <cell r="H1817">
            <v>-75.439157312299997</v>
          </cell>
          <cell r="I1817">
            <v>1.80307432622</v>
          </cell>
          <cell r="K1817" t="str">
            <v>MUNICIPIO</v>
          </cell>
        </row>
        <row r="1818">
          <cell r="B1818">
            <v>18001</v>
          </cell>
          <cell r="C1818" t="str">
            <v>18001011</v>
          </cell>
          <cell r="D1818" t="str">
            <v>CAQUETÁ</v>
          </cell>
          <cell r="E1818" t="str">
            <v>FLORENCIA</v>
          </cell>
          <cell r="F1818" t="str">
            <v>CARAÑO</v>
          </cell>
          <cell r="G1818" t="str">
            <v>CENTRO POBLADO</v>
          </cell>
          <cell r="H1818">
            <v>-75.644227598699999</v>
          </cell>
          <cell r="I1818">
            <v>1.73144003913</v>
          </cell>
          <cell r="K1818" t="str">
            <v>MUNICIPIO</v>
          </cell>
        </row>
        <row r="1819">
          <cell r="B1819">
            <v>18001</v>
          </cell>
          <cell r="C1819" t="str">
            <v>18001018</v>
          </cell>
          <cell r="D1819" t="str">
            <v>CAQUETÁ</v>
          </cell>
          <cell r="E1819" t="str">
            <v>FLORENCIA</v>
          </cell>
          <cell r="F1819" t="str">
            <v>CAPITOLIO</v>
          </cell>
          <cell r="G1819" t="str">
            <v>CENTRO POBLADO</v>
          </cell>
          <cell r="H1819">
            <v>-75.557020076399994</v>
          </cell>
          <cell r="I1819">
            <v>1.58693196534</v>
          </cell>
          <cell r="K1819" t="str">
            <v>MUNICIPIO</v>
          </cell>
        </row>
        <row r="1820">
          <cell r="B1820">
            <v>18001</v>
          </cell>
          <cell r="C1820" t="str">
            <v>18001024</v>
          </cell>
          <cell r="D1820" t="str">
            <v>CAQUETÁ</v>
          </cell>
          <cell r="E1820" t="str">
            <v>FLORENCIA</v>
          </cell>
          <cell r="F1820" t="str">
            <v>PUERTO ARANGO</v>
          </cell>
          <cell r="G1820" t="str">
            <v>CENTRO POBLADO</v>
          </cell>
          <cell r="H1820">
            <v>-75.525468251000007</v>
          </cell>
          <cell r="I1820">
            <v>1.5303525226500001</v>
          </cell>
          <cell r="K1820" t="str">
            <v>MUNICIPIO</v>
          </cell>
        </row>
        <row r="1821">
          <cell r="B1821">
            <v>18001</v>
          </cell>
          <cell r="C1821" t="str">
            <v>18001025</v>
          </cell>
          <cell r="D1821" t="str">
            <v>CAQUETÁ</v>
          </cell>
          <cell r="E1821" t="str">
            <v>FLORENCIA</v>
          </cell>
          <cell r="F1821" t="str">
            <v>SEBASTOPOL</v>
          </cell>
          <cell r="G1821" t="str">
            <v>CENTRO POBLADO</v>
          </cell>
          <cell r="H1821">
            <v>-75.606281186100006</v>
          </cell>
          <cell r="I1821">
            <v>1.65915892365</v>
          </cell>
          <cell r="K1821" t="str">
            <v>MUNICIPIO</v>
          </cell>
        </row>
        <row r="1822">
          <cell r="B1822">
            <v>18029</v>
          </cell>
          <cell r="C1822" t="str">
            <v>18029000</v>
          </cell>
          <cell r="D1822" t="str">
            <v>CAQUETÁ</v>
          </cell>
          <cell r="E1822" t="str">
            <v>ALBANIA</v>
          </cell>
          <cell r="F1822" t="str">
            <v>ALBANIA</v>
          </cell>
          <cell r="G1822" t="str">
            <v>CABECERA MUNICIPAL</v>
          </cell>
          <cell r="H1822">
            <v>-75.878370536999995</v>
          </cell>
          <cell r="I1822">
            <v>1.3285220879199999</v>
          </cell>
          <cell r="K1822" t="str">
            <v>MUNICIPIO</v>
          </cell>
        </row>
        <row r="1823">
          <cell r="B1823">
            <v>18029</v>
          </cell>
          <cell r="C1823" t="str">
            <v>18029003</v>
          </cell>
          <cell r="D1823" t="str">
            <v>CAQUETÁ</v>
          </cell>
          <cell r="E1823" t="str">
            <v>ALBANIA</v>
          </cell>
          <cell r="F1823" t="str">
            <v>DORADO</v>
          </cell>
          <cell r="G1823" t="str">
            <v>CENTRO POBLADO</v>
          </cell>
          <cell r="H1823">
            <v>-75.887384935599997</v>
          </cell>
          <cell r="I1823">
            <v>1.1725543436100001</v>
          </cell>
          <cell r="K1823" t="str">
            <v>MUNICIPIO</v>
          </cell>
        </row>
        <row r="1824">
          <cell r="B1824">
            <v>18029</v>
          </cell>
          <cell r="C1824" t="str">
            <v>18029004</v>
          </cell>
          <cell r="D1824" t="str">
            <v>CAQUETÁ</v>
          </cell>
          <cell r="E1824" t="str">
            <v>ALBANIA</v>
          </cell>
          <cell r="F1824" t="str">
            <v>VERSALLES</v>
          </cell>
          <cell r="G1824" t="str">
            <v>CENTRO POBLADO</v>
          </cell>
          <cell r="H1824">
            <v>-75.933186661799994</v>
          </cell>
          <cell r="I1824">
            <v>1.1992786982500001</v>
          </cell>
          <cell r="K1824" t="str">
            <v>MUNICIPIO</v>
          </cell>
        </row>
        <row r="1825">
          <cell r="B1825">
            <v>18029</v>
          </cell>
          <cell r="C1825" t="str">
            <v>18029005</v>
          </cell>
          <cell r="D1825" t="str">
            <v>CAQUETÁ</v>
          </cell>
          <cell r="E1825" t="str">
            <v>ALBANIA</v>
          </cell>
          <cell r="F1825" t="str">
            <v>EL PARAÍSO</v>
          </cell>
          <cell r="G1825" t="str">
            <v>CENTRO POBLADO</v>
          </cell>
          <cell r="H1825">
            <v>-75.886926246200005</v>
          </cell>
          <cell r="I1825">
            <v>1.12836730421</v>
          </cell>
          <cell r="K1825" t="str">
            <v>MUNICIPIO</v>
          </cell>
        </row>
        <row r="1826">
          <cell r="B1826">
            <v>18094</v>
          </cell>
          <cell r="C1826" t="str">
            <v>18094000</v>
          </cell>
          <cell r="D1826" t="str">
            <v>CAQUETÁ</v>
          </cell>
          <cell r="E1826" t="str">
            <v>BELÉN DE LOS ANDAQUÍES</v>
          </cell>
          <cell r="F1826" t="str">
            <v>BELÉN DE LOS ANDAQUÍES</v>
          </cell>
          <cell r="G1826" t="str">
            <v>CABECERA MUNICIPAL</v>
          </cell>
          <cell r="H1826">
            <v>-75.872473949400003</v>
          </cell>
          <cell r="I1826">
            <v>1.41578644559</v>
          </cell>
          <cell r="K1826" t="str">
            <v>MUNICIPIO</v>
          </cell>
        </row>
        <row r="1827">
          <cell r="B1827">
            <v>18094</v>
          </cell>
          <cell r="C1827" t="str">
            <v>18094001</v>
          </cell>
          <cell r="D1827" t="str">
            <v>CAQUETÁ</v>
          </cell>
          <cell r="E1827" t="str">
            <v>BELÉN DE LOS ANDAQUÍES</v>
          </cell>
          <cell r="F1827" t="str">
            <v>EL PORTAL LA MONO</v>
          </cell>
          <cell r="G1827" t="str">
            <v>CENTRO POBLADO</v>
          </cell>
          <cell r="H1827">
            <v>-75.808803539500005</v>
          </cell>
          <cell r="I1827">
            <v>1.3027431159</v>
          </cell>
          <cell r="K1827" t="str">
            <v>MUNICIPIO</v>
          </cell>
        </row>
        <row r="1828">
          <cell r="B1828">
            <v>18094</v>
          </cell>
          <cell r="C1828" t="str">
            <v>18094003</v>
          </cell>
          <cell r="D1828" t="str">
            <v>CAQUETÁ</v>
          </cell>
          <cell r="E1828" t="str">
            <v>BELÉN DE LOS ANDAQUÍES</v>
          </cell>
          <cell r="F1828" t="str">
            <v>PUERTO TORRES</v>
          </cell>
          <cell r="G1828" t="str">
            <v>CENTRO POBLADO</v>
          </cell>
          <cell r="H1828">
            <v>-75.800197641699995</v>
          </cell>
          <cell r="I1828">
            <v>1.24341157958</v>
          </cell>
          <cell r="K1828" t="str">
            <v>MUNICIPIO</v>
          </cell>
        </row>
        <row r="1829">
          <cell r="B1829">
            <v>18094</v>
          </cell>
          <cell r="C1829" t="str">
            <v>18094005</v>
          </cell>
          <cell r="D1829" t="str">
            <v>CAQUETÁ</v>
          </cell>
          <cell r="E1829" t="str">
            <v>BELÉN DE LOS ANDAQUÍES</v>
          </cell>
          <cell r="F1829" t="str">
            <v>PUEBLO NUEVO LOS ÁNGELES</v>
          </cell>
          <cell r="G1829" t="str">
            <v>CENTRO POBLADO</v>
          </cell>
          <cell r="H1829">
            <v>-75.909475036000003</v>
          </cell>
          <cell r="I1829">
            <v>1.53617465624</v>
          </cell>
          <cell r="K1829" t="str">
            <v>MUNICIPIO</v>
          </cell>
        </row>
        <row r="1830">
          <cell r="B1830">
            <v>18094</v>
          </cell>
          <cell r="C1830" t="str">
            <v>18094008</v>
          </cell>
          <cell r="D1830" t="str">
            <v>CAQUETÁ</v>
          </cell>
          <cell r="E1830" t="str">
            <v>BELÉN DE LOS ANDAQUÍES</v>
          </cell>
          <cell r="F1830" t="str">
            <v>ALETONES</v>
          </cell>
          <cell r="G1830" t="str">
            <v>CENTRO POBLADO</v>
          </cell>
          <cell r="H1830">
            <v>-75.867866058900006</v>
          </cell>
          <cell r="I1830">
            <v>1.48969005405</v>
          </cell>
          <cell r="K1830" t="str">
            <v>MUNICIPIO</v>
          </cell>
        </row>
        <row r="1831">
          <cell r="B1831">
            <v>18094</v>
          </cell>
          <cell r="C1831" t="str">
            <v>18094009</v>
          </cell>
          <cell r="D1831" t="str">
            <v>CAQUETÁ</v>
          </cell>
          <cell r="E1831" t="str">
            <v>BELÉN DE LOS ANDAQUÍES</v>
          </cell>
          <cell r="F1831" t="str">
            <v>SAN ANTONIO DE PADUA</v>
          </cell>
          <cell r="G1831" t="str">
            <v>CENTRO POBLADO</v>
          </cell>
          <cell r="H1831">
            <v>-75.909475036000003</v>
          </cell>
          <cell r="I1831">
            <v>1.53617465624</v>
          </cell>
          <cell r="K1831" t="str">
            <v>MUNICIPIO</v>
          </cell>
        </row>
        <row r="1832">
          <cell r="B1832">
            <v>18150</v>
          </cell>
          <cell r="C1832" t="str">
            <v>18150000</v>
          </cell>
          <cell r="D1832" t="str">
            <v>CAQUETÁ</v>
          </cell>
          <cell r="E1832" t="str">
            <v>CARTAGENA DEL CHAIRÁ</v>
          </cell>
          <cell r="F1832" t="str">
            <v>CARTAGENA DEL CHAIRÁ</v>
          </cell>
          <cell r="G1832" t="str">
            <v>CABECERA MUNICIPAL</v>
          </cell>
          <cell r="H1832">
            <v>-74.847198368600004</v>
          </cell>
          <cell r="I1832">
            <v>1.33513495491</v>
          </cell>
          <cell r="K1832" t="str">
            <v>MUNICIPIO</v>
          </cell>
        </row>
        <row r="1833">
          <cell r="B1833">
            <v>18150</v>
          </cell>
          <cell r="C1833" t="str">
            <v>18150001</v>
          </cell>
          <cell r="D1833" t="str">
            <v>CAQUETÁ</v>
          </cell>
          <cell r="E1833" t="str">
            <v>CARTAGENA DEL CHAIRÁ</v>
          </cell>
          <cell r="F1833" t="str">
            <v>REMOLINO DEL CAGUÁN</v>
          </cell>
          <cell r="G1833" t="str">
            <v>CENTRO POBLADO</v>
          </cell>
          <cell r="H1833">
            <v>-74.403700155799996</v>
          </cell>
          <cell r="I1833">
            <v>0.58850686100299998</v>
          </cell>
          <cell r="K1833" t="str">
            <v>MUNICIPIO</v>
          </cell>
        </row>
        <row r="1834">
          <cell r="B1834">
            <v>18150</v>
          </cell>
          <cell r="C1834" t="str">
            <v>18150002</v>
          </cell>
          <cell r="D1834" t="str">
            <v>CAQUETÁ</v>
          </cell>
          <cell r="E1834" t="str">
            <v>CARTAGENA DEL CHAIRÁ</v>
          </cell>
          <cell r="F1834" t="str">
            <v>SANTA FE DEL CAGUÁN</v>
          </cell>
          <cell r="G1834" t="str">
            <v>CENTRO POBLADO</v>
          </cell>
          <cell r="H1834">
            <v>-74.707517568699998</v>
          </cell>
          <cell r="I1834">
            <v>1.0027304126800001</v>
          </cell>
          <cell r="K1834" t="str">
            <v>MUNICIPIO</v>
          </cell>
        </row>
        <row r="1835">
          <cell r="B1835">
            <v>18150</v>
          </cell>
          <cell r="C1835" t="str">
            <v>18150003</v>
          </cell>
          <cell r="D1835" t="str">
            <v>CAQUETÁ</v>
          </cell>
          <cell r="E1835" t="str">
            <v>CARTAGENA DEL CHAIRÁ</v>
          </cell>
          <cell r="F1835" t="str">
            <v>MONSERRATE</v>
          </cell>
          <cell r="G1835" t="str">
            <v>CENTRO POBLADO</v>
          </cell>
          <cell r="H1835">
            <v>-74.279352670899996</v>
          </cell>
          <cell r="I1835">
            <v>0.58182156621199999</v>
          </cell>
          <cell r="K1835" t="str">
            <v>MUNICIPIO</v>
          </cell>
        </row>
        <row r="1836">
          <cell r="B1836">
            <v>18150</v>
          </cell>
          <cell r="C1836" t="str">
            <v>18150004</v>
          </cell>
          <cell r="D1836" t="str">
            <v>CAQUETÁ</v>
          </cell>
          <cell r="E1836" t="str">
            <v>CARTAGENA DEL CHAIRÁ</v>
          </cell>
          <cell r="F1836" t="str">
            <v>PEÑAS COLORADAS</v>
          </cell>
          <cell r="G1836" t="str">
            <v>CENTRO POBLADO</v>
          </cell>
          <cell r="H1836">
            <v>-74.603725426400004</v>
          </cell>
          <cell r="I1836">
            <v>0.82046168036199996</v>
          </cell>
          <cell r="K1836" t="str">
            <v>MUNICIPIO</v>
          </cell>
        </row>
        <row r="1837">
          <cell r="B1837">
            <v>18150</v>
          </cell>
          <cell r="C1837" t="str">
            <v>18150005</v>
          </cell>
          <cell r="D1837" t="str">
            <v>CAQUETÁ</v>
          </cell>
          <cell r="E1837" t="str">
            <v>CARTAGENA DEL CHAIRÁ</v>
          </cell>
          <cell r="F1837" t="str">
            <v>EL GUAMO</v>
          </cell>
          <cell r="G1837" t="str">
            <v>CENTRO POBLADO</v>
          </cell>
          <cell r="H1837">
            <v>-74.277629214599997</v>
          </cell>
          <cell r="I1837">
            <v>0.20468202315699999</v>
          </cell>
          <cell r="K1837" t="str">
            <v>MUNICIPIO</v>
          </cell>
        </row>
        <row r="1838">
          <cell r="B1838">
            <v>18150</v>
          </cell>
          <cell r="C1838" t="str">
            <v>18150006</v>
          </cell>
          <cell r="D1838" t="str">
            <v>CAQUETÁ</v>
          </cell>
          <cell r="E1838" t="str">
            <v>CARTAGENA DEL CHAIRÁ</v>
          </cell>
          <cell r="F1838" t="str">
            <v>PUERTO CAMELIA</v>
          </cell>
          <cell r="G1838" t="str">
            <v>CENTRO POBLADO</v>
          </cell>
          <cell r="H1838">
            <v>-74.523151067000001</v>
          </cell>
          <cell r="I1838">
            <v>0.63075871943899997</v>
          </cell>
          <cell r="K1838" t="str">
            <v>MUNICIPIO</v>
          </cell>
        </row>
        <row r="1839">
          <cell r="B1839">
            <v>18150</v>
          </cell>
          <cell r="C1839" t="str">
            <v>18150007</v>
          </cell>
          <cell r="D1839" t="str">
            <v>CAQUETÁ</v>
          </cell>
          <cell r="E1839" t="str">
            <v>CARTAGENA DEL CHAIRÁ</v>
          </cell>
          <cell r="F1839" t="str">
            <v>SANTO DOMINGO</v>
          </cell>
          <cell r="G1839" t="str">
            <v>CENTRO POBLADO</v>
          </cell>
          <cell r="H1839">
            <v>-74.109691988500003</v>
          </cell>
          <cell r="I1839">
            <v>0.36850304507999998</v>
          </cell>
          <cell r="K1839" t="str">
            <v>MUNICIPIO</v>
          </cell>
        </row>
        <row r="1840">
          <cell r="B1840">
            <v>18150</v>
          </cell>
          <cell r="C1840" t="str">
            <v>18150008</v>
          </cell>
          <cell r="D1840" t="str">
            <v>CAQUETÁ</v>
          </cell>
          <cell r="E1840" t="str">
            <v>CARTAGENA DEL CHAIRÁ</v>
          </cell>
          <cell r="F1840" t="str">
            <v>LOS CRISTALES</v>
          </cell>
          <cell r="G1840" t="str">
            <v>CENTRO POBLADO</v>
          </cell>
          <cell r="H1840">
            <v>-74.743211723599998</v>
          </cell>
          <cell r="I1840">
            <v>0.92081574505099995</v>
          </cell>
          <cell r="K1840" t="str">
            <v>MUNICIPIO</v>
          </cell>
        </row>
        <row r="1841">
          <cell r="B1841">
            <v>18150</v>
          </cell>
          <cell r="C1841" t="str">
            <v>18150009</v>
          </cell>
          <cell r="D1841" t="str">
            <v>CAQUETÁ</v>
          </cell>
          <cell r="E1841" t="str">
            <v>CARTAGENA DEL CHAIRÁ</v>
          </cell>
          <cell r="F1841" t="str">
            <v>RISARALDA</v>
          </cell>
          <cell r="G1841" t="str">
            <v>CENTRO POBLADO</v>
          </cell>
          <cell r="H1841">
            <v>-74.966166404999996</v>
          </cell>
          <cell r="I1841">
            <v>1.3746338815500001</v>
          </cell>
          <cell r="K1841" t="str">
            <v>MUNICIPIO</v>
          </cell>
        </row>
        <row r="1842">
          <cell r="B1842">
            <v>18150</v>
          </cell>
          <cell r="C1842" t="str">
            <v>18150011</v>
          </cell>
          <cell r="D1842" t="str">
            <v>CAQUETÁ</v>
          </cell>
          <cell r="E1842" t="str">
            <v>CARTAGENA DEL CHAIRÁ</v>
          </cell>
          <cell r="F1842" t="str">
            <v>CUMARALES</v>
          </cell>
          <cell r="G1842" t="str">
            <v>CENTRO POBLADO</v>
          </cell>
          <cell r="H1842">
            <v>-74.648964627599995</v>
          </cell>
          <cell r="I1842">
            <v>0.85231796140500005</v>
          </cell>
          <cell r="K1842" t="str">
            <v>MUNICIPIO</v>
          </cell>
        </row>
        <row r="1843">
          <cell r="B1843">
            <v>18150</v>
          </cell>
          <cell r="C1843" t="str">
            <v>18150012</v>
          </cell>
          <cell r="D1843" t="str">
            <v>CAQUETÁ</v>
          </cell>
          <cell r="E1843" t="str">
            <v>CARTAGENA DEL CHAIRÁ</v>
          </cell>
          <cell r="F1843" t="str">
            <v>EL CAFÉ</v>
          </cell>
          <cell r="G1843" t="str">
            <v>CENTRO POBLADO</v>
          </cell>
          <cell r="H1843">
            <v>-74.550148241000002</v>
          </cell>
          <cell r="I1843">
            <v>0.68486265832500004</v>
          </cell>
          <cell r="K1843" t="str">
            <v>MUNICIPIO</v>
          </cell>
        </row>
        <row r="1844">
          <cell r="B1844">
            <v>18150</v>
          </cell>
          <cell r="C1844" t="str">
            <v>18150013</v>
          </cell>
          <cell r="D1844" t="str">
            <v>CAQUETÁ</v>
          </cell>
          <cell r="E1844" t="str">
            <v>CARTAGENA DEL CHAIRÁ</v>
          </cell>
          <cell r="F1844" t="str">
            <v>NÁPOLES (PUERTO NÁPOLES)</v>
          </cell>
          <cell r="G1844" t="str">
            <v>CENTRO POBLADO</v>
          </cell>
          <cell r="H1844">
            <v>-74.203310162500003</v>
          </cell>
          <cell r="I1844">
            <v>0.48668671971600003</v>
          </cell>
          <cell r="K1844" t="str">
            <v>MUNICIPIO</v>
          </cell>
        </row>
        <row r="1845">
          <cell r="B1845">
            <v>18150</v>
          </cell>
          <cell r="C1845" t="str">
            <v>18150014</v>
          </cell>
          <cell r="D1845" t="str">
            <v>CAQUETÁ</v>
          </cell>
          <cell r="E1845" t="str">
            <v>CARTAGENA DEL CHAIRÁ</v>
          </cell>
          <cell r="F1845" t="str">
            <v>PEÑAS BLANCAS</v>
          </cell>
          <cell r="G1845" t="str">
            <v>CENTRO POBLADO</v>
          </cell>
          <cell r="H1845">
            <v>-74.673844844200005</v>
          </cell>
          <cell r="I1845">
            <v>0.84248355916899997</v>
          </cell>
          <cell r="K1845" t="str">
            <v>MUNICIPIO</v>
          </cell>
        </row>
        <row r="1846">
          <cell r="B1846">
            <v>18150</v>
          </cell>
          <cell r="C1846" t="str">
            <v>18150015</v>
          </cell>
          <cell r="D1846" t="str">
            <v>CAQUETÁ</v>
          </cell>
          <cell r="E1846" t="str">
            <v>CARTAGENA DEL CHAIRÁ</v>
          </cell>
          <cell r="F1846" t="str">
            <v>LAS ÁNIMAS</v>
          </cell>
          <cell r="G1846" t="str">
            <v>CENTRO POBLADO</v>
          </cell>
          <cell r="H1846">
            <v>-74.582244688499998</v>
          </cell>
          <cell r="I1846">
            <v>0.79461833217</v>
          </cell>
          <cell r="K1846" t="str">
            <v>MUNICIPIO</v>
          </cell>
        </row>
        <row r="1847">
          <cell r="B1847">
            <v>18205</v>
          </cell>
          <cell r="C1847" t="str">
            <v>18205000</v>
          </cell>
          <cell r="D1847" t="str">
            <v>CAQUETÁ</v>
          </cell>
          <cell r="E1847" t="str">
            <v>CURILLO</v>
          </cell>
          <cell r="F1847" t="str">
            <v>CURILLO</v>
          </cell>
          <cell r="G1847" t="str">
            <v>CABECERA MUNICIPAL</v>
          </cell>
          <cell r="H1847">
            <v>-75.919204346200004</v>
          </cell>
          <cell r="I1847">
            <v>1.03347374762</v>
          </cell>
          <cell r="K1847" t="str">
            <v>MUNICIPIO</v>
          </cell>
        </row>
        <row r="1848">
          <cell r="B1848">
            <v>18205</v>
          </cell>
          <cell r="C1848" t="str">
            <v>18205001</v>
          </cell>
          <cell r="D1848" t="str">
            <v>CAQUETÁ</v>
          </cell>
          <cell r="E1848" t="str">
            <v>CURILLO</v>
          </cell>
          <cell r="F1848" t="str">
            <v>SALAMINA</v>
          </cell>
          <cell r="G1848" t="str">
            <v>CENTRO POBLADO</v>
          </cell>
          <cell r="H1848">
            <v>-76.0157195126</v>
          </cell>
          <cell r="I1848">
            <v>1.1185249744500001</v>
          </cell>
          <cell r="K1848" t="str">
            <v>MUNICIPIO</v>
          </cell>
        </row>
        <row r="1849">
          <cell r="B1849">
            <v>18205</v>
          </cell>
          <cell r="C1849" t="str">
            <v>18205002</v>
          </cell>
          <cell r="D1849" t="str">
            <v>CAQUETÁ</v>
          </cell>
          <cell r="E1849" t="str">
            <v>CURILLO</v>
          </cell>
          <cell r="F1849" t="str">
            <v>NOVIA PUERTO VALDIVIA</v>
          </cell>
          <cell r="G1849" t="str">
            <v>CENTRO POBLADO</v>
          </cell>
          <cell r="H1849">
            <v>-76.088906911799995</v>
          </cell>
          <cell r="I1849">
            <v>1.0700414113800001</v>
          </cell>
          <cell r="K1849" t="str">
            <v>MUNICIPIO</v>
          </cell>
        </row>
        <row r="1850">
          <cell r="B1850">
            <v>18205</v>
          </cell>
          <cell r="C1850" t="str">
            <v>18205003</v>
          </cell>
          <cell r="D1850" t="str">
            <v>CAQUETÁ</v>
          </cell>
          <cell r="E1850" t="str">
            <v>CURILLO</v>
          </cell>
          <cell r="F1850" t="str">
            <v>PALIZADAS</v>
          </cell>
          <cell r="G1850" t="str">
            <v>CENTRO POBLADO</v>
          </cell>
          <cell r="H1850">
            <v>-76.036849260400004</v>
          </cell>
          <cell r="I1850">
            <v>1.0537817803</v>
          </cell>
          <cell r="K1850" t="str">
            <v>MUNICIPIO</v>
          </cell>
        </row>
        <row r="1851">
          <cell r="B1851">
            <v>18247</v>
          </cell>
          <cell r="C1851" t="str">
            <v>18247000</v>
          </cell>
          <cell r="D1851" t="str">
            <v>CAQUETÁ</v>
          </cell>
          <cell r="E1851" t="str">
            <v>EL DONCELLO</v>
          </cell>
          <cell r="F1851" t="str">
            <v>EL DONCELLO</v>
          </cell>
          <cell r="G1851" t="str">
            <v>CABECERA MUNICIPAL</v>
          </cell>
          <cell r="H1851">
            <v>-75.283562871100003</v>
          </cell>
          <cell r="I1851">
            <v>1.6798724759300001</v>
          </cell>
          <cell r="K1851" t="str">
            <v>MUNICIPIO</v>
          </cell>
        </row>
        <row r="1852">
          <cell r="B1852">
            <v>18247</v>
          </cell>
          <cell r="C1852" t="str">
            <v>18247001</v>
          </cell>
          <cell r="D1852" t="str">
            <v>CAQUETÁ</v>
          </cell>
          <cell r="E1852" t="str">
            <v>EL DONCELLO</v>
          </cell>
          <cell r="F1852" t="str">
            <v>MAGUARE</v>
          </cell>
          <cell r="G1852" t="str">
            <v>CENTRO POBLADO</v>
          </cell>
          <cell r="H1852">
            <v>-75.159556310200003</v>
          </cell>
          <cell r="I1852">
            <v>1.64136959163</v>
          </cell>
          <cell r="K1852" t="str">
            <v>MUNICIPIO</v>
          </cell>
        </row>
        <row r="1853">
          <cell r="B1853">
            <v>18247</v>
          </cell>
          <cell r="C1853" t="str">
            <v>18247002</v>
          </cell>
          <cell r="D1853" t="str">
            <v>CAQUETÁ</v>
          </cell>
          <cell r="E1853" t="str">
            <v>EL DONCELLO</v>
          </cell>
          <cell r="F1853" t="str">
            <v>PUERTO MANRIQUE</v>
          </cell>
          <cell r="G1853" t="str">
            <v>CENTRO POBLADO</v>
          </cell>
          <cell r="H1853">
            <v>-75.121711293399997</v>
          </cell>
          <cell r="I1853">
            <v>1.7121783397599999</v>
          </cell>
          <cell r="K1853" t="str">
            <v>MUNICIPIO</v>
          </cell>
        </row>
        <row r="1854">
          <cell r="B1854">
            <v>18247</v>
          </cell>
          <cell r="C1854" t="str">
            <v>18247004</v>
          </cell>
          <cell r="D1854" t="str">
            <v>CAQUETÁ</v>
          </cell>
          <cell r="E1854" t="str">
            <v>EL DONCELLO</v>
          </cell>
          <cell r="F1854" t="str">
            <v>PUERTO HUNGRÍA</v>
          </cell>
          <cell r="G1854" t="str">
            <v>CENTRO POBLADO</v>
          </cell>
          <cell r="H1854">
            <v>-75.044451598600006</v>
          </cell>
          <cell r="I1854">
            <v>1.5072833401500001</v>
          </cell>
          <cell r="K1854" t="str">
            <v>MUNICIPIO</v>
          </cell>
        </row>
        <row r="1855">
          <cell r="B1855">
            <v>18247</v>
          </cell>
          <cell r="C1855" t="str">
            <v>18247005</v>
          </cell>
          <cell r="D1855" t="str">
            <v>CAQUETÁ</v>
          </cell>
          <cell r="E1855" t="str">
            <v>EL DONCELLO</v>
          </cell>
          <cell r="F1855" t="str">
            <v>RIONEGRO</v>
          </cell>
          <cell r="G1855" t="str">
            <v>CENTRO POBLADO</v>
          </cell>
          <cell r="K1855" t="str">
            <v>MUNICIPIO</v>
          </cell>
        </row>
        <row r="1856">
          <cell r="B1856">
            <v>18256</v>
          </cell>
          <cell r="C1856" t="str">
            <v>18256000</v>
          </cell>
          <cell r="D1856" t="str">
            <v>CAQUETÁ</v>
          </cell>
          <cell r="E1856" t="str">
            <v>EL PAUJÍL</v>
          </cell>
          <cell r="F1856" t="str">
            <v>EL PAUJÍL</v>
          </cell>
          <cell r="G1856" t="str">
            <v>CABECERA MUNICIPAL</v>
          </cell>
          <cell r="H1856">
            <v>-75.326123456900007</v>
          </cell>
          <cell r="I1856">
            <v>1.5703732827000001</v>
          </cell>
          <cell r="K1856" t="str">
            <v>MUNICIPIO</v>
          </cell>
        </row>
        <row r="1857">
          <cell r="B1857">
            <v>18256</v>
          </cell>
          <cell r="C1857" t="str">
            <v>18256001</v>
          </cell>
          <cell r="D1857" t="str">
            <v>CAQUETÁ</v>
          </cell>
          <cell r="E1857" t="str">
            <v>EL PAUJÍL</v>
          </cell>
          <cell r="F1857" t="str">
            <v>VERSALLES</v>
          </cell>
          <cell r="G1857" t="str">
            <v>CENTRO POBLADO</v>
          </cell>
          <cell r="H1857">
            <v>-75.043359915099998</v>
          </cell>
          <cell r="I1857">
            <v>1.44962913568</v>
          </cell>
          <cell r="K1857" t="str">
            <v>MUNICIPIO</v>
          </cell>
        </row>
        <row r="1858">
          <cell r="B1858">
            <v>18256</v>
          </cell>
          <cell r="C1858" t="str">
            <v>18256002</v>
          </cell>
          <cell r="D1858" t="str">
            <v>CAQUETÁ</v>
          </cell>
          <cell r="E1858" t="str">
            <v>EL PAUJÍL</v>
          </cell>
          <cell r="F1858" t="str">
            <v>BOLIVIA</v>
          </cell>
          <cell r="G1858" t="str">
            <v>CENTRO POBLADO</v>
          </cell>
          <cell r="H1858">
            <v>-75.108360126500003</v>
          </cell>
          <cell r="I1858">
            <v>1.34576033427</v>
          </cell>
          <cell r="K1858" t="str">
            <v>MUNICIPIO</v>
          </cell>
        </row>
        <row r="1859">
          <cell r="B1859">
            <v>18410</v>
          </cell>
          <cell r="C1859" t="str">
            <v>18410000</v>
          </cell>
          <cell r="D1859" t="str">
            <v>CAQUETÁ</v>
          </cell>
          <cell r="E1859" t="str">
            <v>LA MONTAÑITA</v>
          </cell>
          <cell r="F1859" t="str">
            <v>LA MONTAÑITA</v>
          </cell>
          <cell r="G1859" t="str">
            <v>CABECERA MUNICIPAL</v>
          </cell>
          <cell r="H1859">
            <v>-75.436407762800002</v>
          </cell>
          <cell r="I1859">
            <v>1.47917263471</v>
          </cell>
          <cell r="K1859" t="str">
            <v>MUNICIPIO</v>
          </cell>
        </row>
        <row r="1860">
          <cell r="B1860">
            <v>18410</v>
          </cell>
          <cell r="C1860" t="str">
            <v>18410001</v>
          </cell>
          <cell r="D1860" t="str">
            <v>CAQUETÁ</v>
          </cell>
          <cell r="E1860" t="str">
            <v>LA MONTAÑITA</v>
          </cell>
          <cell r="F1860" t="str">
            <v>SANTUARIO</v>
          </cell>
          <cell r="G1860" t="str">
            <v>CENTRO POBLADO</v>
          </cell>
          <cell r="H1860">
            <v>-75.468212806799997</v>
          </cell>
          <cell r="I1860">
            <v>1.5094874328000001</v>
          </cell>
          <cell r="K1860" t="str">
            <v>MUNICIPIO</v>
          </cell>
        </row>
        <row r="1861">
          <cell r="B1861">
            <v>18410</v>
          </cell>
          <cell r="C1861" t="str">
            <v>18410002</v>
          </cell>
          <cell r="D1861" t="str">
            <v>CAQUETÁ</v>
          </cell>
          <cell r="E1861" t="str">
            <v>LA MONTAÑITA</v>
          </cell>
          <cell r="F1861" t="str">
            <v>LA UNIÓN PENEYA</v>
          </cell>
          <cell r="G1861" t="str">
            <v>CENTRO POBLADO</v>
          </cell>
          <cell r="H1861">
            <v>-75.205577359499998</v>
          </cell>
          <cell r="I1861">
            <v>1.27989789607</v>
          </cell>
          <cell r="K1861" t="str">
            <v>MUNICIPIO</v>
          </cell>
        </row>
        <row r="1862">
          <cell r="B1862">
            <v>18410</v>
          </cell>
          <cell r="C1862" t="str">
            <v>18410005</v>
          </cell>
          <cell r="D1862" t="str">
            <v>CAQUETÁ</v>
          </cell>
          <cell r="E1862" t="str">
            <v>LA MONTAÑITA</v>
          </cell>
          <cell r="F1862" t="str">
            <v>EL TRIUNFO</v>
          </cell>
          <cell r="G1862" t="str">
            <v>CENTRO POBLADO</v>
          </cell>
          <cell r="H1862">
            <v>-75.339254083100002</v>
          </cell>
          <cell r="I1862">
            <v>1.3877804392199999</v>
          </cell>
          <cell r="K1862" t="str">
            <v>MUNICIPIO</v>
          </cell>
        </row>
        <row r="1863">
          <cell r="B1863">
            <v>18410</v>
          </cell>
          <cell r="C1863" t="str">
            <v>18410006</v>
          </cell>
          <cell r="D1863" t="str">
            <v>CAQUETÁ</v>
          </cell>
          <cell r="E1863" t="str">
            <v>LA MONTAÑITA</v>
          </cell>
          <cell r="F1863" t="str">
            <v>MATEGUADUA</v>
          </cell>
          <cell r="G1863" t="str">
            <v>CENTRO POBLADO</v>
          </cell>
          <cell r="H1863">
            <v>-75.323909435800005</v>
          </cell>
          <cell r="I1863">
            <v>1.2234283586300001</v>
          </cell>
          <cell r="K1863" t="str">
            <v>MUNICIPIO</v>
          </cell>
        </row>
        <row r="1864">
          <cell r="B1864">
            <v>18410</v>
          </cell>
          <cell r="C1864" t="str">
            <v>18410007</v>
          </cell>
          <cell r="D1864" t="str">
            <v>CAQUETÁ</v>
          </cell>
          <cell r="E1864" t="str">
            <v>LA MONTAÑITA</v>
          </cell>
          <cell r="F1864" t="str">
            <v>SAN ISIDRO</v>
          </cell>
          <cell r="G1864" t="str">
            <v>CENTRO POBLADO</v>
          </cell>
          <cell r="H1864">
            <v>-75.103857288499995</v>
          </cell>
          <cell r="I1864">
            <v>1.2034954331700001</v>
          </cell>
          <cell r="K1864" t="str">
            <v>MUNICIPIO</v>
          </cell>
        </row>
        <row r="1865">
          <cell r="B1865">
            <v>18410</v>
          </cell>
          <cell r="C1865" t="str">
            <v>18410008</v>
          </cell>
          <cell r="D1865" t="str">
            <v>CAQUETÁ</v>
          </cell>
          <cell r="E1865" t="str">
            <v>LA MONTAÑITA</v>
          </cell>
          <cell r="F1865" t="str">
            <v>MIRAMAR</v>
          </cell>
          <cell r="G1865" t="str">
            <v>CENTRO POBLADO</v>
          </cell>
          <cell r="H1865">
            <v>-75.081490106000004</v>
          </cell>
          <cell r="I1865">
            <v>1.15501587658</v>
          </cell>
          <cell r="K1865" t="str">
            <v>MUNICIPIO</v>
          </cell>
        </row>
        <row r="1866">
          <cell r="B1866">
            <v>18410</v>
          </cell>
          <cell r="C1866" t="str">
            <v>18410009</v>
          </cell>
          <cell r="D1866" t="str">
            <v>CAQUETÁ</v>
          </cell>
          <cell r="E1866" t="str">
            <v>LA MONTAÑITA</v>
          </cell>
          <cell r="F1866" t="str">
            <v>PUERTO BRASILIA</v>
          </cell>
          <cell r="G1866" t="str">
            <v>CENTRO POBLADO</v>
          </cell>
          <cell r="H1866">
            <v>-75.185513754499993</v>
          </cell>
          <cell r="I1866">
            <v>1.0741957801099999</v>
          </cell>
          <cell r="K1866" t="str">
            <v>MUNICIPIO</v>
          </cell>
        </row>
        <row r="1867">
          <cell r="B1867">
            <v>18410</v>
          </cell>
          <cell r="C1867" t="str">
            <v>18410010</v>
          </cell>
          <cell r="D1867" t="str">
            <v>CAQUETÁ</v>
          </cell>
          <cell r="E1867" t="str">
            <v>LA MONTAÑITA</v>
          </cell>
          <cell r="F1867" t="str">
            <v>PUERTO GAITÁN</v>
          </cell>
          <cell r="G1867" t="str">
            <v>CENTRO POBLADO</v>
          </cell>
          <cell r="H1867">
            <v>-75.003529612600005</v>
          </cell>
          <cell r="I1867">
            <v>1.15100595426</v>
          </cell>
          <cell r="K1867" t="str">
            <v>MUNICIPIO</v>
          </cell>
        </row>
        <row r="1868">
          <cell r="B1868">
            <v>18410</v>
          </cell>
          <cell r="C1868" t="str">
            <v>18410012</v>
          </cell>
          <cell r="D1868" t="str">
            <v>CAQUETÁ</v>
          </cell>
          <cell r="E1868" t="str">
            <v>LA MONTAÑITA</v>
          </cell>
          <cell r="F1868" t="str">
            <v>REINA BAJA</v>
          </cell>
          <cell r="G1868" t="str">
            <v>CENTRO POBLADO</v>
          </cell>
          <cell r="H1868">
            <v>-75.243691492099998</v>
          </cell>
          <cell r="I1868">
            <v>1.15272353257</v>
          </cell>
          <cell r="K1868" t="str">
            <v>MUNICIPIO</v>
          </cell>
        </row>
        <row r="1869">
          <cell r="B1869">
            <v>18410</v>
          </cell>
          <cell r="C1869" t="str">
            <v>18410013</v>
          </cell>
          <cell r="D1869" t="str">
            <v>CAQUETÁ</v>
          </cell>
          <cell r="E1869" t="str">
            <v>LA MONTAÑITA</v>
          </cell>
          <cell r="F1869" t="str">
            <v>PALMERAS</v>
          </cell>
          <cell r="G1869" t="str">
            <v>CENTRO POBLADO</v>
          </cell>
          <cell r="H1869">
            <v>-75.235727319099993</v>
          </cell>
          <cell r="I1869">
            <v>1.30286044146</v>
          </cell>
          <cell r="K1869" t="str">
            <v>MUNICIPIO</v>
          </cell>
        </row>
        <row r="1870">
          <cell r="B1870">
            <v>18410</v>
          </cell>
          <cell r="C1870" t="str">
            <v>18410014</v>
          </cell>
          <cell r="D1870" t="str">
            <v>CAQUETÁ</v>
          </cell>
          <cell r="E1870" t="str">
            <v>LA MONTAÑITA</v>
          </cell>
          <cell r="F1870" t="str">
            <v>EL BERLIN</v>
          </cell>
          <cell r="G1870" t="str">
            <v>CENTRO POBLADO</v>
          </cell>
          <cell r="H1870">
            <v>-75.368737519999996</v>
          </cell>
          <cell r="I1870">
            <v>1.68239818683</v>
          </cell>
          <cell r="K1870" t="str">
            <v>MUNICIPIO</v>
          </cell>
        </row>
        <row r="1871">
          <cell r="B1871">
            <v>18460</v>
          </cell>
          <cell r="C1871" t="str">
            <v>18460000</v>
          </cell>
          <cell r="D1871" t="str">
            <v>CAQUETÁ</v>
          </cell>
          <cell r="E1871" t="str">
            <v>MILÁN</v>
          </cell>
          <cell r="F1871" t="str">
            <v>MILÁN</v>
          </cell>
          <cell r="G1871" t="str">
            <v>CABECERA MUNICIPAL</v>
          </cell>
          <cell r="H1871">
            <v>-75.506962028000004</v>
          </cell>
          <cell r="I1871">
            <v>1.29042720175</v>
          </cell>
          <cell r="K1871" t="str">
            <v>MUNICIPIO</v>
          </cell>
        </row>
        <row r="1872">
          <cell r="B1872">
            <v>18460</v>
          </cell>
          <cell r="C1872" t="str">
            <v>18460001</v>
          </cell>
          <cell r="D1872" t="str">
            <v>CAQUETÁ</v>
          </cell>
          <cell r="E1872" t="str">
            <v>MILÁN</v>
          </cell>
          <cell r="F1872" t="str">
            <v>SAN ANTONIO DE GETUCHA</v>
          </cell>
          <cell r="G1872" t="str">
            <v>CENTRO POBLADO</v>
          </cell>
          <cell r="H1872">
            <v>-75.4010332629</v>
          </cell>
          <cell r="I1872">
            <v>1.1012515403300001</v>
          </cell>
          <cell r="K1872" t="str">
            <v>MUNICIPIO</v>
          </cell>
        </row>
        <row r="1873">
          <cell r="B1873">
            <v>18460</v>
          </cell>
          <cell r="C1873" t="str">
            <v>18460003</v>
          </cell>
          <cell r="D1873" t="str">
            <v>CAQUETÁ</v>
          </cell>
          <cell r="E1873" t="str">
            <v>MILÁN</v>
          </cell>
          <cell r="F1873" t="str">
            <v>MATICURU - GRANARIO</v>
          </cell>
          <cell r="G1873" t="str">
            <v>CENTRO POBLADO</v>
          </cell>
          <cell r="H1873">
            <v>-75.291898380500001</v>
          </cell>
          <cell r="I1873">
            <v>0.99126445858800005</v>
          </cell>
          <cell r="K1873" t="str">
            <v>MUNICIPIO</v>
          </cell>
        </row>
        <row r="1874">
          <cell r="B1874">
            <v>18460</v>
          </cell>
          <cell r="C1874" t="str">
            <v>18460004</v>
          </cell>
          <cell r="D1874" t="str">
            <v>CAQUETÁ</v>
          </cell>
          <cell r="E1874" t="str">
            <v>MILÁN</v>
          </cell>
          <cell r="F1874" t="str">
            <v>LA RASTRA</v>
          </cell>
          <cell r="G1874" t="str">
            <v>CENTRO POBLADO</v>
          </cell>
          <cell r="H1874">
            <v>-75.503874821799997</v>
          </cell>
          <cell r="I1874">
            <v>1.1664942143399999</v>
          </cell>
          <cell r="K1874" t="str">
            <v>MUNICIPIO</v>
          </cell>
        </row>
        <row r="1875">
          <cell r="B1875">
            <v>18460</v>
          </cell>
          <cell r="C1875" t="str">
            <v>18460005</v>
          </cell>
          <cell r="D1875" t="str">
            <v>CAQUETÁ</v>
          </cell>
          <cell r="E1875" t="str">
            <v>MILÁN</v>
          </cell>
          <cell r="F1875" t="str">
            <v>REMOLINOS DE ARICUNTÍ</v>
          </cell>
          <cell r="G1875" t="str">
            <v>CENTRO POBLADO</v>
          </cell>
          <cell r="H1875">
            <v>-75.356161663999998</v>
          </cell>
          <cell r="I1875">
            <v>1.0134538532099999</v>
          </cell>
          <cell r="K1875" t="str">
            <v>MUNICIPIO</v>
          </cell>
        </row>
        <row r="1876">
          <cell r="B1876">
            <v>18460</v>
          </cell>
          <cell r="C1876" t="str">
            <v>18460008</v>
          </cell>
          <cell r="D1876" t="str">
            <v>CAQUETÁ</v>
          </cell>
          <cell r="E1876" t="str">
            <v>MILÁN</v>
          </cell>
          <cell r="F1876" t="str">
            <v>AGUA BLANCA</v>
          </cell>
          <cell r="G1876" t="str">
            <v>CENTRO POBLADO</v>
          </cell>
          <cell r="H1876">
            <v>-75.275400400300001</v>
          </cell>
          <cell r="I1876">
            <v>1.0670071482600001</v>
          </cell>
          <cell r="K1876" t="str">
            <v>MUNICIPIO</v>
          </cell>
        </row>
        <row r="1877">
          <cell r="B1877">
            <v>18460</v>
          </cell>
          <cell r="C1877" t="str">
            <v>18460010</v>
          </cell>
          <cell r="D1877" t="str">
            <v>CAQUETÁ</v>
          </cell>
          <cell r="E1877" t="str">
            <v>MILÁN</v>
          </cell>
          <cell r="F1877" t="str">
            <v>AGUA NEGRA</v>
          </cell>
          <cell r="G1877" t="str">
            <v>CENTRO POBLADO</v>
          </cell>
          <cell r="H1877">
            <v>-75.300539240299997</v>
          </cell>
          <cell r="I1877">
            <v>1.0103730717599999</v>
          </cell>
          <cell r="K1877" t="str">
            <v>MUNICIPIO</v>
          </cell>
        </row>
        <row r="1878">
          <cell r="B1878">
            <v>18479</v>
          </cell>
          <cell r="C1878" t="str">
            <v>18479000</v>
          </cell>
          <cell r="D1878" t="str">
            <v>CAQUETÁ</v>
          </cell>
          <cell r="E1878" t="str">
            <v>MORELIA</v>
          </cell>
          <cell r="F1878" t="str">
            <v>MORELIA</v>
          </cell>
          <cell r="G1878" t="str">
            <v>CABECERA MUNICIPAL</v>
          </cell>
          <cell r="H1878">
            <v>-75.724581403000002</v>
          </cell>
          <cell r="I1878">
            <v>1.48762336882</v>
          </cell>
          <cell r="K1878" t="str">
            <v>MUNICIPIO</v>
          </cell>
        </row>
        <row r="1879">
          <cell r="B1879">
            <v>18592</v>
          </cell>
          <cell r="C1879" t="str">
            <v>18592000</v>
          </cell>
          <cell r="D1879" t="str">
            <v>CAQUETÁ</v>
          </cell>
          <cell r="E1879" t="str">
            <v>PUERTO RICO</v>
          </cell>
          <cell r="F1879" t="str">
            <v>PUERTO RICO</v>
          </cell>
          <cell r="G1879" t="str">
            <v>CABECERA MUNICIPAL</v>
          </cell>
          <cell r="H1879">
            <v>-75.157488739100003</v>
          </cell>
          <cell r="I1879">
            <v>1.9089350729000001</v>
          </cell>
          <cell r="K1879" t="str">
            <v>MUNICIPIO</v>
          </cell>
        </row>
        <row r="1880">
          <cell r="B1880">
            <v>18592</v>
          </cell>
          <cell r="C1880" t="str">
            <v>18592003</v>
          </cell>
          <cell r="D1880" t="str">
            <v>CAQUETÁ</v>
          </cell>
          <cell r="E1880" t="str">
            <v>PUERTO RICO</v>
          </cell>
          <cell r="F1880" t="str">
            <v>LUSITANIA</v>
          </cell>
          <cell r="G1880" t="str">
            <v>CENTRO POBLADO</v>
          </cell>
          <cell r="H1880">
            <v>-75.036465875100006</v>
          </cell>
          <cell r="I1880">
            <v>1.9410244429200001</v>
          </cell>
          <cell r="K1880" t="str">
            <v>MUNICIPIO</v>
          </cell>
        </row>
        <row r="1881">
          <cell r="B1881">
            <v>18592</v>
          </cell>
          <cell r="C1881" t="str">
            <v>18592004</v>
          </cell>
          <cell r="D1881" t="str">
            <v>CAQUETÁ</v>
          </cell>
          <cell r="E1881" t="str">
            <v>PUERTO RICO</v>
          </cell>
          <cell r="F1881" t="str">
            <v>SANTANA RAMOS</v>
          </cell>
          <cell r="G1881" t="str">
            <v>CENTRO POBLADO</v>
          </cell>
          <cell r="H1881">
            <v>-75.114374924299995</v>
          </cell>
          <cell r="I1881">
            <v>2.24007762928</v>
          </cell>
          <cell r="K1881" t="str">
            <v>MUNICIPIO</v>
          </cell>
        </row>
        <row r="1882">
          <cell r="B1882">
            <v>18592</v>
          </cell>
          <cell r="C1882" t="str">
            <v>18592005</v>
          </cell>
          <cell r="D1882" t="str">
            <v>CAQUETÁ</v>
          </cell>
          <cell r="E1882" t="str">
            <v>PUERTO RICO</v>
          </cell>
          <cell r="F1882" t="str">
            <v>LA ESMERALDA</v>
          </cell>
          <cell r="G1882" t="str">
            <v>CENTRO POBLADO</v>
          </cell>
          <cell r="H1882">
            <v>-75.217700623599995</v>
          </cell>
          <cell r="I1882">
            <v>1.8294586453999999</v>
          </cell>
          <cell r="K1882" t="str">
            <v>MUNICIPIO</v>
          </cell>
        </row>
        <row r="1883">
          <cell r="B1883">
            <v>18592</v>
          </cell>
          <cell r="C1883" t="str">
            <v>18592006</v>
          </cell>
          <cell r="D1883" t="str">
            <v>CAQUETÁ</v>
          </cell>
          <cell r="E1883" t="str">
            <v>PUERTO RICO</v>
          </cell>
          <cell r="F1883" t="str">
            <v>LA AGUILILLA</v>
          </cell>
          <cell r="G1883" t="str">
            <v>CENTRO POBLADO</v>
          </cell>
          <cell r="H1883">
            <v>-75.060242756600005</v>
          </cell>
          <cell r="I1883">
            <v>1.99077720121</v>
          </cell>
          <cell r="K1883" t="str">
            <v>MUNICIPIO</v>
          </cell>
        </row>
        <row r="1884">
          <cell r="B1884">
            <v>18610</v>
          </cell>
          <cell r="C1884" t="str">
            <v>18610000</v>
          </cell>
          <cell r="D1884" t="str">
            <v>CAQUETÁ</v>
          </cell>
          <cell r="E1884" t="str">
            <v>SAN JOSÉ DEL FRAGUA</v>
          </cell>
          <cell r="F1884" t="str">
            <v>SAN JOSÉ DEL FRAGUA</v>
          </cell>
          <cell r="G1884" t="str">
            <v>CABECERA MUNICIPAL</v>
          </cell>
          <cell r="H1884">
            <v>-75.973538103500005</v>
          </cell>
          <cell r="I1884">
            <v>1.3319484797400001</v>
          </cell>
          <cell r="K1884" t="str">
            <v>MUNICIPIO</v>
          </cell>
        </row>
        <row r="1885">
          <cell r="B1885">
            <v>18610</v>
          </cell>
          <cell r="C1885" t="str">
            <v>18610001</v>
          </cell>
          <cell r="D1885" t="str">
            <v>CAQUETÁ</v>
          </cell>
          <cell r="E1885" t="str">
            <v>SAN JOSÉ DEL FRAGUA</v>
          </cell>
          <cell r="F1885" t="str">
            <v>FRAGUITA</v>
          </cell>
          <cell r="G1885" t="str">
            <v>CENTRO POBLADO</v>
          </cell>
          <cell r="H1885">
            <v>-76.148416446499994</v>
          </cell>
          <cell r="I1885">
            <v>1.18508506802</v>
          </cell>
          <cell r="K1885" t="str">
            <v>MUNICIPIO</v>
          </cell>
        </row>
        <row r="1886">
          <cell r="B1886">
            <v>18610</v>
          </cell>
          <cell r="C1886" t="str">
            <v>18610002</v>
          </cell>
          <cell r="D1886" t="str">
            <v>CAQUETÁ</v>
          </cell>
          <cell r="E1886" t="str">
            <v>SAN JOSÉ DEL FRAGUA</v>
          </cell>
          <cell r="F1886" t="str">
            <v>YURAYACO</v>
          </cell>
          <cell r="G1886" t="str">
            <v>CENTRO POBLADO</v>
          </cell>
          <cell r="H1886">
            <v>-76.092365341999994</v>
          </cell>
          <cell r="I1886">
            <v>1.2263643024699999</v>
          </cell>
          <cell r="K1886" t="str">
            <v>MUNICIPIO</v>
          </cell>
        </row>
        <row r="1887">
          <cell r="B1887">
            <v>18610</v>
          </cell>
          <cell r="C1887" t="str">
            <v>18610003</v>
          </cell>
          <cell r="D1887" t="str">
            <v>CAQUETÁ</v>
          </cell>
          <cell r="E1887" t="str">
            <v>SAN JOSÉ DEL FRAGUA</v>
          </cell>
          <cell r="F1887" t="str">
            <v>SABALETA</v>
          </cell>
          <cell r="G1887" t="str">
            <v>CENTRO POBLADO</v>
          </cell>
          <cell r="H1887">
            <v>-76.1749760111</v>
          </cell>
          <cell r="I1887">
            <v>1.13436644056</v>
          </cell>
          <cell r="K1887" t="str">
            <v>MUNICIPIO</v>
          </cell>
        </row>
        <row r="1888">
          <cell r="B1888">
            <v>18753</v>
          </cell>
          <cell r="C1888" t="str">
            <v>18753000</v>
          </cell>
          <cell r="D1888" t="str">
            <v>CAQUETÁ</v>
          </cell>
          <cell r="E1888" t="str">
            <v>SAN VICENTE DEL CAGUÁN</v>
          </cell>
          <cell r="F1888" t="str">
            <v>SAN VICENTE DEL CAGUÁN</v>
          </cell>
          <cell r="G1888" t="str">
            <v>CABECERA MUNICIPAL</v>
          </cell>
          <cell r="H1888">
            <v>-74.7673405755</v>
          </cell>
          <cell r="I1888">
            <v>2.1197861313200002</v>
          </cell>
          <cell r="K1888" t="str">
            <v>MUNICIPIO</v>
          </cell>
        </row>
        <row r="1889">
          <cell r="B1889">
            <v>18753</v>
          </cell>
          <cell r="C1889" t="str">
            <v>18753002</v>
          </cell>
          <cell r="D1889" t="str">
            <v>CAQUETÁ</v>
          </cell>
          <cell r="E1889" t="str">
            <v>SAN VICENTE DEL CAGUÁN</v>
          </cell>
          <cell r="F1889" t="str">
            <v>GUACAMAYAS</v>
          </cell>
          <cell r="G1889" t="str">
            <v>CENTRO POBLADO</v>
          </cell>
          <cell r="H1889">
            <v>-74.927301366400002</v>
          </cell>
          <cell r="I1889">
            <v>2.36755584453</v>
          </cell>
          <cell r="K1889" t="str">
            <v>MUNICIPIO</v>
          </cell>
        </row>
        <row r="1890">
          <cell r="B1890">
            <v>18753</v>
          </cell>
          <cell r="C1890" t="str">
            <v>18753003</v>
          </cell>
          <cell r="D1890" t="str">
            <v>CAQUETÁ</v>
          </cell>
          <cell r="E1890" t="str">
            <v>SAN VICENTE DEL CAGUÁN</v>
          </cell>
          <cell r="F1890" t="str">
            <v>BALSILLAS</v>
          </cell>
          <cell r="G1890" t="str">
            <v>CENTRO POBLADO</v>
          </cell>
          <cell r="H1890">
            <v>-75.050041264599997</v>
          </cell>
          <cell r="I1890">
            <v>2.7441782270399999</v>
          </cell>
          <cell r="K1890" t="str">
            <v>MUNICIPIO</v>
          </cell>
        </row>
        <row r="1891">
          <cell r="B1891">
            <v>18753</v>
          </cell>
          <cell r="C1891" t="str">
            <v>18753004</v>
          </cell>
          <cell r="D1891" t="str">
            <v>CAQUETÁ</v>
          </cell>
          <cell r="E1891" t="str">
            <v>SAN VICENTE DEL CAGUÁN</v>
          </cell>
          <cell r="F1891" t="str">
            <v>CAMPO HERMOSO</v>
          </cell>
          <cell r="G1891" t="str">
            <v>CENTRO POBLADO</v>
          </cell>
          <cell r="H1891">
            <v>-74.690900299700004</v>
          </cell>
          <cell r="I1891">
            <v>1.9218528808099999</v>
          </cell>
          <cell r="K1891" t="str">
            <v>MUNICIPIO</v>
          </cell>
        </row>
        <row r="1892">
          <cell r="B1892">
            <v>18753</v>
          </cell>
          <cell r="C1892" t="str">
            <v>18753007</v>
          </cell>
          <cell r="D1892" t="str">
            <v>CAQUETÁ</v>
          </cell>
          <cell r="E1892" t="str">
            <v>SAN VICENTE DEL CAGUÁN</v>
          </cell>
          <cell r="F1892" t="str">
            <v>TRES ESQUINAS</v>
          </cell>
          <cell r="G1892" t="str">
            <v>CENTRO POBLADO</v>
          </cell>
          <cell r="H1892">
            <v>-74.812368927999998</v>
          </cell>
          <cell r="I1892">
            <v>1.8685159599400001</v>
          </cell>
          <cell r="K1892" t="str">
            <v>MUNICIPIO</v>
          </cell>
        </row>
        <row r="1893">
          <cell r="B1893">
            <v>18753</v>
          </cell>
          <cell r="C1893" t="str">
            <v>18753009</v>
          </cell>
          <cell r="D1893" t="str">
            <v>CAQUETÁ</v>
          </cell>
          <cell r="E1893" t="str">
            <v>SAN VICENTE DEL CAGUÁN</v>
          </cell>
          <cell r="F1893" t="str">
            <v>PUERTO BETANIA</v>
          </cell>
          <cell r="G1893" t="str">
            <v>CENTRO POBLADO</v>
          </cell>
          <cell r="H1893">
            <v>-74.7723459961</v>
          </cell>
          <cell r="I1893">
            <v>1.67561515192</v>
          </cell>
          <cell r="K1893" t="str">
            <v>MUNICIPIO</v>
          </cell>
        </row>
        <row r="1894">
          <cell r="B1894">
            <v>18753</v>
          </cell>
          <cell r="C1894" t="str">
            <v>18753010</v>
          </cell>
          <cell r="D1894" t="str">
            <v>CAQUETÁ</v>
          </cell>
          <cell r="E1894" t="str">
            <v>SAN VICENTE DEL CAGUÁN</v>
          </cell>
          <cell r="F1894" t="str">
            <v>GIBRALTAR</v>
          </cell>
          <cell r="G1894" t="str">
            <v>CENTRO POBLADO</v>
          </cell>
          <cell r="H1894">
            <v>-74.789753977800004</v>
          </cell>
          <cell r="I1894">
            <v>2.3696300696699999</v>
          </cell>
          <cell r="K1894" t="str">
            <v>MUNICIPIO</v>
          </cell>
        </row>
        <row r="1895">
          <cell r="B1895">
            <v>18753</v>
          </cell>
          <cell r="C1895" t="str">
            <v>18753012</v>
          </cell>
          <cell r="D1895" t="str">
            <v>CAQUETÁ</v>
          </cell>
          <cell r="E1895" t="str">
            <v>SAN VICENTE DEL CAGUÁN</v>
          </cell>
          <cell r="F1895" t="str">
            <v>SANTA ROSA</v>
          </cell>
          <cell r="G1895" t="str">
            <v>CENTRO POBLADO</v>
          </cell>
          <cell r="H1895">
            <v>-74.784451107300001</v>
          </cell>
          <cell r="I1895">
            <v>1.7346167368700001</v>
          </cell>
          <cell r="K1895" t="str">
            <v>MUNICIPIO</v>
          </cell>
        </row>
        <row r="1896">
          <cell r="B1896">
            <v>18753</v>
          </cell>
          <cell r="C1896" t="str">
            <v>18753013</v>
          </cell>
          <cell r="D1896" t="str">
            <v>CAQUETÁ</v>
          </cell>
          <cell r="E1896" t="str">
            <v>SAN VICENTE DEL CAGUÁN</v>
          </cell>
          <cell r="F1896" t="str">
            <v>TRONCALES</v>
          </cell>
          <cell r="G1896" t="str">
            <v>CENTRO POBLADO</v>
          </cell>
          <cell r="H1896">
            <v>-74.929557025199998</v>
          </cell>
          <cell r="I1896">
            <v>2.1250426992599998</v>
          </cell>
          <cell r="K1896" t="str">
            <v>MUNICIPIO</v>
          </cell>
        </row>
        <row r="1897">
          <cell r="B1897">
            <v>18753</v>
          </cell>
          <cell r="C1897" t="str">
            <v>18753015</v>
          </cell>
          <cell r="D1897" t="str">
            <v>CAQUETÁ</v>
          </cell>
          <cell r="E1897" t="str">
            <v>SAN VICENTE DEL CAGUÁN</v>
          </cell>
          <cell r="F1897" t="str">
            <v>GUAYABAL</v>
          </cell>
          <cell r="G1897" t="str">
            <v>CENTRO POBLADO</v>
          </cell>
          <cell r="H1897">
            <v>-74.881776846199998</v>
          </cell>
          <cell r="I1897">
            <v>2.6996390419099998</v>
          </cell>
          <cell r="K1897" t="str">
            <v>MUNICIPIO</v>
          </cell>
        </row>
        <row r="1898">
          <cell r="B1898">
            <v>18753</v>
          </cell>
          <cell r="C1898" t="str">
            <v>18753029</v>
          </cell>
          <cell r="D1898" t="str">
            <v>CAQUETÁ</v>
          </cell>
          <cell r="E1898" t="str">
            <v>SAN VICENTE DEL CAGUÁN</v>
          </cell>
          <cell r="F1898" t="str">
            <v>LA CAMPANA</v>
          </cell>
          <cell r="G1898" t="str">
            <v>CENTRO POBLADO</v>
          </cell>
          <cell r="H1898">
            <v>-74.757827833799993</v>
          </cell>
          <cell r="I1898">
            <v>2.5547899595899999</v>
          </cell>
          <cell r="K1898" t="str">
            <v>MUNICIPIO</v>
          </cell>
        </row>
        <row r="1899">
          <cell r="B1899">
            <v>18753</v>
          </cell>
          <cell r="C1899" t="str">
            <v>18753030</v>
          </cell>
          <cell r="D1899" t="str">
            <v>CAQUETÁ</v>
          </cell>
          <cell r="E1899" t="str">
            <v>SAN VICENTE DEL CAGUÁN</v>
          </cell>
          <cell r="F1899" t="str">
            <v>LA CHORRERA</v>
          </cell>
          <cell r="G1899" t="str">
            <v>CENTRO POBLADO</v>
          </cell>
          <cell r="H1899">
            <v>-74.866891920599997</v>
          </cell>
          <cell r="I1899">
            <v>2.6526720217999999</v>
          </cell>
          <cell r="K1899" t="str">
            <v>MUNICIPIO</v>
          </cell>
        </row>
        <row r="1900">
          <cell r="B1900">
            <v>18753</v>
          </cell>
          <cell r="C1900" t="str">
            <v>18753031</v>
          </cell>
          <cell r="D1900" t="str">
            <v>CAQUETÁ</v>
          </cell>
          <cell r="E1900" t="str">
            <v>SAN VICENTE DEL CAGUÁN</v>
          </cell>
          <cell r="F1900" t="str">
            <v>LOS ANDES</v>
          </cell>
          <cell r="G1900" t="str">
            <v>CENTRO POBLADO</v>
          </cell>
          <cell r="H1900">
            <v>-74.847054472600007</v>
          </cell>
          <cell r="I1900">
            <v>2.66146813784</v>
          </cell>
          <cell r="K1900" t="str">
            <v>MUNICIPIO</v>
          </cell>
        </row>
        <row r="1901">
          <cell r="B1901">
            <v>18753</v>
          </cell>
          <cell r="C1901" t="str">
            <v>18753032</v>
          </cell>
          <cell r="D1901" t="str">
            <v>CAQUETÁ</v>
          </cell>
          <cell r="E1901" t="str">
            <v>SAN VICENTE DEL CAGUÁN</v>
          </cell>
          <cell r="F1901" t="str">
            <v>PUERTO AMOR</v>
          </cell>
          <cell r="G1901" t="str">
            <v>CENTRO POBLADO</v>
          </cell>
          <cell r="H1901">
            <v>-74.753646787600005</v>
          </cell>
          <cell r="I1901">
            <v>2.52044868176</v>
          </cell>
          <cell r="K1901" t="str">
            <v>MUNICIPIO</v>
          </cell>
        </row>
        <row r="1902">
          <cell r="B1902">
            <v>18753</v>
          </cell>
          <cell r="C1902" t="str">
            <v>18753033</v>
          </cell>
          <cell r="D1902" t="str">
            <v>CAQUETÁ</v>
          </cell>
          <cell r="E1902" t="str">
            <v>SAN VICENTE DEL CAGUÁN</v>
          </cell>
          <cell r="F1902" t="str">
            <v>VILLA LOBOS</v>
          </cell>
          <cell r="G1902" t="str">
            <v>CENTRO POBLADO</v>
          </cell>
          <cell r="H1902">
            <v>-74.562460492100001</v>
          </cell>
          <cell r="I1902">
            <v>1.6337524589100001</v>
          </cell>
          <cell r="K1902" t="str">
            <v>MUNICIPIO</v>
          </cell>
        </row>
        <row r="1903">
          <cell r="B1903">
            <v>18756</v>
          </cell>
          <cell r="C1903" t="str">
            <v>18756000</v>
          </cell>
          <cell r="D1903" t="str">
            <v>CAQUETÁ</v>
          </cell>
          <cell r="E1903" t="str">
            <v>SOLANO</v>
          </cell>
          <cell r="F1903" t="str">
            <v>SOLANO</v>
          </cell>
          <cell r="G1903" t="str">
            <v>CABECERA MUNICIPAL</v>
          </cell>
          <cell r="H1903">
            <v>-75.253704314399997</v>
          </cell>
          <cell r="I1903">
            <v>0.69897752529299995</v>
          </cell>
          <cell r="K1903" t="str">
            <v>MUNICIPIO</v>
          </cell>
        </row>
        <row r="1904">
          <cell r="B1904">
            <v>18756</v>
          </cell>
          <cell r="C1904" t="str">
            <v>18756001</v>
          </cell>
          <cell r="D1904" t="str">
            <v>CAQUETÁ</v>
          </cell>
          <cell r="E1904" t="str">
            <v>SOLANO</v>
          </cell>
          <cell r="F1904" t="str">
            <v>ARARACUARA</v>
          </cell>
          <cell r="G1904" t="str">
            <v>CENTRO POBLADO</v>
          </cell>
          <cell r="H1904">
            <v>-72.382694633699998</v>
          </cell>
          <cell r="I1904">
            <v>-0.61563146501999999</v>
          </cell>
          <cell r="K1904" t="str">
            <v>MUNICIPIO</v>
          </cell>
        </row>
        <row r="1905">
          <cell r="B1905">
            <v>18756</v>
          </cell>
          <cell r="C1905" t="str">
            <v>18756004</v>
          </cell>
          <cell r="D1905" t="str">
            <v>CAQUETÁ</v>
          </cell>
          <cell r="E1905" t="str">
            <v>SOLANO</v>
          </cell>
          <cell r="F1905" t="str">
            <v>EL DANUBIO - CAMPO ALEGRE</v>
          </cell>
          <cell r="G1905" t="str">
            <v>CENTRO POBLADO</v>
          </cell>
          <cell r="H1905">
            <v>-75.212888027600002</v>
          </cell>
          <cell r="I1905">
            <v>1.00864527086</v>
          </cell>
          <cell r="K1905" t="str">
            <v>MUNICIPIO</v>
          </cell>
        </row>
        <row r="1906">
          <cell r="B1906">
            <v>18756</v>
          </cell>
          <cell r="C1906" t="str">
            <v>18756005</v>
          </cell>
          <cell r="D1906" t="str">
            <v>CAQUETÁ</v>
          </cell>
          <cell r="E1906" t="str">
            <v>SOLANO</v>
          </cell>
          <cell r="F1906" t="str">
            <v>PEÑAS BLANCAS</v>
          </cell>
          <cell r="G1906" t="str">
            <v>CENTRO POBLADO</v>
          </cell>
          <cell r="H1906">
            <v>-75.035346576199998</v>
          </cell>
          <cell r="I1906">
            <v>0.48669165969200001</v>
          </cell>
          <cell r="K1906" t="str">
            <v>MUNICIPIO</v>
          </cell>
        </row>
        <row r="1907">
          <cell r="B1907">
            <v>18756</v>
          </cell>
          <cell r="C1907" t="str">
            <v>18756006</v>
          </cell>
          <cell r="D1907" t="str">
            <v>CAQUETÁ</v>
          </cell>
          <cell r="E1907" t="str">
            <v>SOLANO</v>
          </cell>
          <cell r="F1907" t="str">
            <v>CUEMANI</v>
          </cell>
          <cell r="G1907" t="str">
            <v>CENTRO POBLADO</v>
          </cell>
          <cell r="H1907">
            <v>-72.976265748399996</v>
          </cell>
          <cell r="I1907">
            <v>-0.53899500398199995</v>
          </cell>
          <cell r="K1907" t="str">
            <v>MUNICIPIO</v>
          </cell>
        </row>
        <row r="1908">
          <cell r="B1908">
            <v>18756</v>
          </cell>
          <cell r="C1908" t="str">
            <v>18756007</v>
          </cell>
          <cell r="D1908" t="str">
            <v>CAQUETÁ</v>
          </cell>
          <cell r="E1908" t="str">
            <v>SOLANO</v>
          </cell>
          <cell r="F1908" t="str">
            <v>MONONGUETE</v>
          </cell>
          <cell r="G1908" t="str">
            <v>CENTRO POBLADO</v>
          </cell>
          <cell r="H1908">
            <v>-75.473172145199996</v>
          </cell>
          <cell r="I1908">
            <v>0.77857273794199999</v>
          </cell>
          <cell r="K1908" t="str">
            <v>MUNICIPIO</v>
          </cell>
        </row>
        <row r="1909">
          <cell r="B1909">
            <v>18756</v>
          </cell>
          <cell r="C1909" t="str">
            <v>18756008</v>
          </cell>
          <cell r="D1909" t="str">
            <v>CAQUETÁ</v>
          </cell>
          <cell r="E1909" t="str">
            <v>SOLANO</v>
          </cell>
          <cell r="F1909" t="str">
            <v>PUERTO TEJADA</v>
          </cell>
          <cell r="G1909" t="str">
            <v>CENTRO POBLADO</v>
          </cell>
          <cell r="H1909">
            <v>-75.066099542900005</v>
          </cell>
          <cell r="I1909">
            <v>0.98859012123699996</v>
          </cell>
          <cell r="K1909" t="str">
            <v>MUNICIPIO</v>
          </cell>
        </row>
        <row r="1910">
          <cell r="B1910">
            <v>18756</v>
          </cell>
          <cell r="C1910" t="str">
            <v>18756009</v>
          </cell>
          <cell r="D1910" t="str">
            <v>CAQUETÁ</v>
          </cell>
          <cell r="E1910" t="str">
            <v>SOLANO</v>
          </cell>
          <cell r="F1910" t="str">
            <v>PEÑA ROJA DEL CAGUAN</v>
          </cell>
          <cell r="G1910" t="str">
            <v>CENTRO POBLADO</v>
          </cell>
          <cell r="H1910">
            <v>-75.210775599200005</v>
          </cell>
          <cell r="I1910">
            <v>0.94901113605499998</v>
          </cell>
          <cell r="K1910" t="str">
            <v>MUNICIPIO</v>
          </cell>
        </row>
        <row r="1911">
          <cell r="B1911">
            <v>18756</v>
          </cell>
          <cell r="C1911" t="str">
            <v>18756010</v>
          </cell>
          <cell r="D1911" t="str">
            <v>CAQUETÁ</v>
          </cell>
          <cell r="E1911" t="str">
            <v>SOLANO</v>
          </cell>
          <cell r="F1911" t="str">
            <v>LA MANÁ</v>
          </cell>
          <cell r="G1911" t="str">
            <v>CENTRO POBLADO</v>
          </cell>
          <cell r="H1911">
            <v>-74.654257389700007</v>
          </cell>
          <cell r="I1911">
            <v>6.8857540443199999E-2</v>
          </cell>
          <cell r="K1911" t="str">
            <v>MUNICIPIO</v>
          </cell>
        </row>
        <row r="1912">
          <cell r="B1912">
            <v>18756</v>
          </cell>
          <cell r="C1912" t="str">
            <v>18756011</v>
          </cell>
          <cell r="D1912" t="str">
            <v>CAQUETÁ</v>
          </cell>
          <cell r="E1912" t="str">
            <v>SOLANO</v>
          </cell>
          <cell r="F1912" t="str">
            <v>PUERTO LAS MERCEDES</v>
          </cell>
          <cell r="G1912" t="str">
            <v>CENTRO POBLADO</v>
          </cell>
          <cell r="H1912">
            <v>-75.099998592600002</v>
          </cell>
          <cell r="I1912">
            <v>0.54178214702899996</v>
          </cell>
          <cell r="K1912" t="str">
            <v>MUNICIPIO</v>
          </cell>
        </row>
        <row r="1913">
          <cell r="B1913">
            <v>18785</v>
          </cell>
          <cell r="C1913" t="str">
            <v>18785000</v>
          </cell>
          <cell r="D1913" t="str">
            <v>CAQUETÁ</v>
          </cell>
          <cell r="E1913" t="str">
            <v>SOLITA</v>
          </cell>
          <cell r="F1913" t="str">
            <v>SOLITA</v>
          </cell>
          <cell r="G1913" t="str">
            <v>CABECERA MUNICIPAL</v>
          </cell>
          <cell r="H1913">
            <v>-75.619734090700007</v>
          </cell>
          <cell r="I1913">
            <v>0.87666800332600003</v>
          </cell>
          <cell r="K1913" t="str">
            <v>MUNICIPIO</v>
          </cell>
        </row>
        <row r="1914">
          <cell r="B1914">
            <v>18785</v>
          </cell>
          <cell r="C1914" t="str">
            <v>18785001</v>
          </cell>
          <cell r="D1914" t="str">
            <v>CAQUETÁ</v>
          </cell>
          <cell r="E1914" t="str">
            <v>SOLITA</v>
          </cell>
          <cell r="F1914" t="str">
            <v>KILÓMETRO 28 (LA ARGELIA)</v>
          </cell>
          <cell r="G1914" t="str">
            <v>CENTRO POBLADO</v>
          </cell>
          <cell r="H1914">
            <v>-75.629864707099998</v>
          </cell>
          <cell r="I1914">
            <v>0.94987574966599997</v>
          </cell>
          <cell r="K1914" t="str">
            <v>MUNICIPIO</v>
          </cell>
        </row>
        <row r="1915">
          <cell r="B1915">
            <v>18785</v>
          </cell>
          <cell r="C1915" t="str">
            <v>18785002</v>
          </cell>
          <cell r="D1915" t="str">
            <v>CAQUETÁ</v>
          </cell>
          <cell r="E1915" t="str">
            <v>SOLITA</v>
          </cell>
          <cell r="F1915" t="str">
            <v>KILÓMETRO 30 (CAMPO LEJANO)</v>
          </cell>
          <cell r="G1915" t="str">
            <v>CENTRO POBLADO</v>
          </cell>
          <cell r="H1915">
            <v>-75.637078055900005</v>
          </cell>
          <cell r="I1915">
            <v>0.97086449629899996</v>
          </cell>
          <cell r="K1915" t="str">
            <v>MUNICIPIO</v>
          </cell>
        </row>
        <row r="1916">
          <cell r="B1916">
            <v>18785</v>
          </cell>
          <cell r="C1916" t="str">
            <v>18785005</v>
          </cell>
          <cell r="D1916" t="str">
            <v>CAQUETÁ</v>
          </cell>
          <cell r="E1916" t="str">
            <v>SOLITA</v>
          </cell>
          <cell r="F1916" t="str">
            <v>UNIÓN SINCELEJO</v>
          </cell>
          <cell r="G1916" t="str">
            <v>CENTRO POBLADO</v>
          </cell>
          <cell r="H1916">
            <v>-75.7115837164</v>
          </cell>
          <cell r="I1916">
            <v>0.96825842468699996</v>
          </cell>
          <cell r="K1916" t="str">
            <v>MUNICIPIO</v>
          </cell>
        </row>
        <row r="1917">
          <cell r="B1917">
            <v>18785</v>
          </cell>
          <cell r="C1917" t="str">
            <v>18785006</v>
          </cell>
          <cell r="D1917" t="str">
            <v>CAQUETÁ</v>
          </cell>
          <cell r="E1917" t="str">
            <v>SOLITA</v>
          </cell>
          <cell r="F1917" t="str">
            <v>KILÓMETRO 36</v>
          </cell>
          <cell r="G1917" t="str">
            <v>CENTRO POBLADO</v>
          </cell>
          <cell r="H1917">
            <v>-75.622073641900002</v>
          </cell>
          <cell r="I1917">
            <v>0.93324096100200005</v>
          </cell>
          <cell r="K1917" t="str">
            <v>MUNICIPIO</v>
          </cell>
        </row>
        <row r="1918">
          <cell r="B1918">
            <v>18860</v>
          </cell>
          <cell r="C1918" t="str">
            <v>18860000</v>
          </cell>
          <cell r="D1918" t="str">
            <v>CAQUETÁ</v>
          </cell>
          <cell r="E1918" t="str">
            <v>VALPARAÍSO</v>
          </cell>
          <cell r="F1918" t="str">
            <v>VALPARAÍSO</v>
          </cell>
          <cell r="G1918" t="str">
            <v>CABECERA MUNICIPAL</v>
          </cell>
          <cell r="H1918">
            <v>-75.706583525400006</v>
          </cell>
          <cell r="I1918">
            <v>1.1945830320799999</v>
          </cell>
          <cell r="K1918" t="str">
            <v>MUNICIPIO</v>
          </cell>
        </row>
        <row r="1919">
          <cell r="B1919">
            <v>18860</v>
          </cell>
          <cell r="C1919" t="str">
            <v>18860001</v>
          </cell>
          <cell r="D1919" t="str">
            <v>CAQUETÁ</v>
          </cell>
          <cell r="E1919" t="str">
            <v>VALPARAÍSO</v>
          </cell>
          <cell r="F1919" t="str">
            <v>SANTIAGO DE LA SELVA</v>
          </cell>
          <cell r="G1919" t="str">
            <v>CENTRO POBLADO</v>
          </cell>
          <cell r="H1919">
            <v>-75.768437830899998</v>
          </cell>
          <cell r="I1919">
            <v>1.06101816885</v>
          </cell>
          <cell r="K1919" t="str">
            <v>MUNICIPIO</v>
          </cell>
        </row>
        <row r="1920">
          <cell r="B1920">
            <v>18860</v>
          </cell>
          <cell r="C1920" t="str">
            <v>18860002</v>
          </cell>
          <cell r="D1920" t="str">
            <v>CAQUETÁ</v>
          </cell>
          <cell r="E1920" t="str">
            <v>VALPARAÍSO</v>
          </cell>
          <cell r="F1920" t="str">
            <v>KILÓMETRO 18</v>
          </cell>
          <cell r="G1920" t="str">
            <v>CENTRO POBLADO</v>
          </cell>
          <cell r="H1920">
            <v>-75.645500259900004</v>
          </cell>
          <cell r="I1920">
            <v>1.0607183123999999</v>
          </cell>
          <cell r="K1920" t="str">
            <v>MUNICIPIO</v>
          </cell>
        </row>
        <row r="1921">
          <cell r="B1921">
            <v>18860</v>
          </cell>
          <cell r="C1921" t="str">
            <v>18860005</v>
          </cell>
          <cell r="D1921" t="str">
            <v>CAQUETÁ</v>
          </cell>
          <cell r="E1921" t="str">
            <v>VALPARAÍSO</v>
          </cell>
          <cell r="F1921" t="str">
            <v>PLAYA RICA</v>
          </cell>
          <cell r="G1921" t="str">
            <v>CENTRO POBLADO</v>
          </cell>
          <cell r="H1921">
            <v>-75.597212492799997</v>
          </cell>
          <cell r="I1921">
            <v>1.07017276636</v>
          </cell>
          <cell r="K1921" t="str">
            <v>MUNICIPIO</v>
          </cell>
        </row>
        <row r="1922">
          <cell r="B1922">
            <v>19001</v>
          </cell>
          <cell r="C1922" t="str">
            <v>19001000</v>
          </cell>
          <cell r="D1922" t="str">
            <v>CAUCA</v>
          </cell>
          <cell r="E1922" t="str">
            <v>POPAYÁN</v>
          </cell>
          <cell r="F1922" t="str">
            <v>POPAYÁN</v>
          </cell>
          <cell r="G1922" t="str">
            <v>CABECERA MUNICIPAL</v>
          </cell>
          <cell r="H1922">
            <v>-76.574064684099994</v>
          </cell>
          <cell r="I1922">
            <v>2.4825033906199998</v>
          </cell>
          <cell r="K1922" t="str">
            <v>MUNICIPIO</v>
          </cell>
        </row>
        <row r="1923">
          <cell r="B1923">
            <v>19001</v>
          </cell>
          <cell r="C1923" t="str">
            <v>19001001</v>
          </cell>
          <cell r="D1923" t="str">
            <v>CAUCA</v>
          </cell>
          <cell r="E1923" t="str">
            <v>POPAYÁN</v>
          </cell>
          <cell r="F1923" t="str">
            <v>CAJETE</v>
          </cell>
          <cell r="G1923" t="str">
            <v>CENTRO POBLADO</v>
          </cell>
          <cell r="H1923">
            <v>-76.6720604108</v>
          </cell>
          <cell r="I1923">
            <v>2.4773279819999998</v>
          </cell>
          <cell r="K1923" t="str">
            <v>MUNICIPIO</v>
          </cell>
        </row>
        <row r="1924">
          <cell r="B1924">
            <v>19001</v>
          </cell>
          <cell r="C1924" t="str">
            <v>19001002</v>
          </cell>
          <cell r="D1924" t="str">
            <v>CAUCA</v>
          </cell>
          <cell r="E1924" t="str">
            <v>POPAYÁN</v>
          </cell>
          <cell r="F1924" t="str">
            <v>CALIBÍO</v>
          </cell>
          <cell r="G1924" t="str">
            <v>CENTRO POBLADO</v>
          </cell>
          <cell r="H1924">
            <v>-76.569314989399999</v>
          </cell>
          <cell r="I1924">
            <v>2.53658027096</v>
          </cell>
          <cell r="K1924" t="str">
            <v>MUNICIPIO</v>
          </cell>
        </row>
        <row r="1925">
          <cell r="B1925">
            <v>19001</v>
          </cell>
          <cell r="C1925" t="str">
            <v>19001007</v>
          </cell>
          <cell r="D1925" t="str">
            <v>CAUCA</v>
          </cell>
          <cell r="E1925" t="str">
            <v>POPAYÁN</v>
          </cell>
          <cell r="F1925" t="str">
            <v>JULUMITO</v>
          </cell>
          <cell r="G1925" t="str">
            <v>CENTRO POBLADO</v>
          </cell>
          <cell r="H1925">
            <v>-76.645782071300005</v>
          </cell>
          <cell r="I1925">
            <v>2.4770978023199999</v>
          </cell>
          <cell r="K1925" t="str">
            <v>MUNICIPIO</v>
          </cell>
        </row>
        <row r="1926">
          <cell r="B1926">
            <v>19001</v>
          </cell>
          <cell r="C1926" t="str">
            <v>19001008</v>
          </cell>
          <cell r="D1926" t="str">
            <v>CAUCA</v>
          </cell>
          <cell r="E1926" t="str">
            <v>POPAYÁN</v>
          </cell>
          <cell r="F1926" t="str">
            <v>LA REJOYA</v>
          </cell>
          <cell r="G1926" t="str">
            <v>CENTRO POBLADO</v>
          </cell>
          <cell r="H1926">
            <v>-76.604027142199996</v>
          </cell>
          <cell r="I1926">
            <v>2.52797524106</v>
          </cell>
          <cell r="K1926" t="str">
            <v>MUNICIPIO</v>
          </cell>
        </row>
        <row r="1927">
          <cell r="B1927">
            <v>19001</v>
          </cell>
          <cell r="C1927" t="str">
            <v>19001013</v>
          </cell>
          <cell r="D1927" t="str">
            <v>CAUCA</v>
          </cell>
          <cell r="E1927" t="str">
            <v>POPAYÁN</v>
          </cell>
          <cell r="F1927" t="str">
            <v>PUEBLILLO</v>
          </cell>
          <cell r="G1927" t="str">
            <v>CENTRO POBLADO</v>
          </cell>
          <cell r="H1927">
            <v>-76.583399993200004</v>
          </cell>
          <cell r="I1927">
            <v>2.4473943561599998</v>
          </cell>
          <cell r="K1927" t="str">
            <v>MUNICIPIO</v>
          </cell>
        </row>
        <row r="1928">
          <cell r="B1928">
            <v>19001</v>
          </cell>
          <cell r="C1928" t="str">
            <v>19001014</v>
          </cell>
          <cell r="D1928" t="str">
            <v>CAUCA</v>
          </cell>
          <cell r="E1928" t="str">
            <v>POPAYÁN</v>
          </cell>
          <cell r="F1928" t="str">
            <v>PUELENJE</v>
          </cell>
          <cell r="G1928" t="str">
            <v>CENTRO POBLADO</v>
          </cell>
          <cell r="H1928">
            <v>-76.625329573299993</v>
          </cell>
          <cell r="I1928">
            <v>2.43476148406</v>
          </cell>
          <cell r="K1928" t="str">
            <v>MUNICIPIO</v>
          </cell>
        </row>
        <row r="1929">
          <cell r="B1929">
            <v>19001</v>
          </cell>
          <cell r="C1929" t="str">
            <v>19001019</v>
          </cell>
          <cell r="D1929" t="str">
            <v>CAUCA</v>
          </cell>
          <cell r="E1929" t="str">
            <v>POPAYÁN</v>
          </cell>
          <cell r="F1929" t="str">
            <v>SANTA ROSA</v>
          </cell>
          <cell r="G1929" t="str">
            <v>CENTRO POBLADO</v>
          </cell>
          <cell r="H1929">
            <v>-76.643749497300007</v>
          </cell>
          <cell r="I1929">
            <v>2.51492632189</v>
          </cell>
          <cell r="K1929" t="str">
            <v>MUNICIPIO</v>
          </cell>
        </row>
        <row r="1930">
          <cell r="B1930">
            <v>19001</v>
          </cell>
          <cell r="C1930" t="str">
            <v>19001025</v>
          </cell>
          <cell r="D1930" t="str">
            <v>CAUCA</v>
          </cell>
          <cell r="E1930" t="str">
            <v>POPAYÁN</v>
          </cell>
          <cell r="F1930" t="str">
            <v>POBLAZÓN</v>
          </cell>
          <cell r="G1930" t="str">
            <v>CENTRO POBLADO</v>
          </cell>
          <cell r="H1930">
            <v>-76.548709737099998</v>
          </cell>
          <cell r="I1930">
            <v>2.3948256271999999</v>
          </cell>
          <cell r="K1930" t="str">
            <v>MUNICIPIO</v>
          </cell>
        </row>
        <row r="1931">
          <cell r="B1931">
            <v>19001</v>
          </cell>
          <cell r="C1931" t="str">
            <v>19001026</v>
          </cell>
          <cell r="D1931" t="str">
            <v>CAUCA</v>
          </cell>
          <cell r="E1931" t="str">
            <v>POPAYÁN</v>
          </cell>
          <cell r="F1931" t="str">
            <v>SAMUEL SILVERIO</v>
          </cell>
          <cell r="G1931" t="str">
            <v>CENTRO POBLADO</v>
          </cell>
          <cell r="H1931">
            <v>-76.622095994299997</v>
          </cell>
          <cell r="I1931">
            <v>2.4287800616499999</v>
          </cell>
          <cell r="K1931" t="str">
            <v>MUNICIPIO</v>
          </cell>
        </row>
        <row r="1932">
          <cell r="B1932">
            <v>19001</v>
          </cell>
          <cell r="C1932" t="str">
            <v>19001027</v>
          </cell>
          <cell r="D1932" t="str">
            <v>CAUCA</v>
          </cell>
          <cell r="E1932" t="str">
            <v>POPAYÁN</v>
          </cell>
          <cell r="F1932" t="str">
            <v>CRUCERO DE PUELENJE</v>
          </cell>
          <cell r="G1932" t="str">
            <v>CENTRO POBLADO</v>
          </cell>
          <cell r="H1932">
            <v>-76.624070127600007</v>
          </cell>
          <cell r="I1932">
            <v>2.4269914207199998</v>
          </cell>
          <cell r="K1932" t="str">
            <v>MUNICIPIO</v>
          </cell>
        </row>
        <row r="1933">
          <cell r="B1933">
            <v>19001</v>
          </cell>
          <cell r="C1933" t="str">
            <v>19001028</v>
          </cell>
          <cell r="D1933" t="str">
            <v>CAUCA</v>
          </cell>
          <cell r="E1933" t="str">
            <v>POPAYÁN</v>
          </cell>
          <cell r="F1933" t="str">
            <v>EL SALVADOR</v>
          </cell>
          <cell r="G1933" t="str">
            <v>CENTRO POBLADO</v>
          </cell>
          <cell r="H1933">
            <v>-76.621227085599998</v>
          </cell>
          <cell r="I1933">
            <v>2.4247906186899999</v>
          </cell>
          <cell r="K1933" t="str">
            <v>MUNICIPIO</v>
          </cell>
        </row>
        <row r="1934">
          <cell r="B1934">
            <v>19001</v>
          </cell>
          <cell r="C1934" t="str">
            <v>19001029</v>
          </cell>
          <cell r="D1934" t="str">
            <v>CAUCA</v>
          </cell>
          <cell r="E1934" t="str">
            <v>POPAYÁN</v>
          </cell>
          <cell r="F1934" t="str">
            <v>EL TÚNEL</v>
          </cell>
          <cell r="G1934" t="str">
            <v>CENTRO POBLADO</v>
          </cell>
          <cell r="H1934">
            <v>-76.619593569599999</v>
          </cell>
          <cell r="I1934">
            <v>2.4268402572699999</v>
          </cell>
          <cell r="K1934" t="str">
            <v>MUNICIPIO</v>
          </cell>
        </row>
        <row r="1935">
          <cell r="B1935">
            <v>19001</v>
          </cell>
          <cell r="C1935" t="str">
            <v>19001030</v>
          </cell>
          <cell r="D1935" t="str">
            <v>CAUCA</v>
          </cell>
          <cell r="E1935" t="str">
            <v>POPAYÁN</v>
          </cell>
          <cell r="F1935" t="str">
            <v>JULUMITO ALTO</v>
          </cell>
          <cell r="G1935" t="str">
            <v>CENTRO POBLADO</v>
          </cell>
          <cell r="H1935">
            <v>-76.650294506899996</v>
          </cell>
          <cell r="I1935">
            <v>2.48620538057</v>
          </cell>
          <cell r="K1935" t="str">
            <v>MUNICIPIO</v>
          </cell>
        </row>
        <row r="1936">
          <cell r="B1936">
            <v>19001</v>
          </cell>
          <cell r="C1936" t="str">
            <v>19001031</v>
          </cell>
          <cell r="D1936" t="str">
            <v>CAUCA</v>
          </cell>
          <cell r="E1936" t="str">
            <v>POPAYÁN</v>
          </cell>
          <cell r="F1936" t="str">
            <v>LA CABUYERA</v>
          </cell>
          <cell r="G1936" t="str">
            <v>CENTRO POBLADO</v>
          </cell>
          <cell r="H1936">
            <v>-76.551750329599997</v>
          </cell>
          <cell r="I1936">
            <v>2.52534002782</v>
          </cell>
          <cell r="K1936" t="str">
            <v>MUNICIPIO</v>
          </cell>
        </row>
        <row r="1937">
          <cell r="B1937">
            <v>19001</v>
          </cell>
          <cell r="C1937" t="str">
            <v>19001032</v>
          </cell>
          <cell r="D1937" t="str">
            <v>CAUCA</v>
          </cell>
          <cell r="E1937" t="str">
            <v>POPAYÁN</v>
          </cell>
          <cell r="F1937" t="str">
            <v>LA PLAYA</v>
          </cell>
          <cell r="G1937" t="str">
            <v>CENTRO POBLADO</v>
          </cell>
          <cell r="H1937">
            <v>-76.640892684799994</v>
          </cell>
          <cell r="I1937">
            <v>2.43798046163</v>
          </cell>
          <cell r="K1937" t="str">
            <v>MUNICIPIO</v>
          </cell>
        </row>
        <row r="1938">
          <cell r="B1938">
            <v>19001</v>
          </cell>
          <cell r="C1938" t="str">
            <v>19001033</v>
          </cell>
          <cell r="D1938" t="str">
            <v>CAUCA</v>
          </cell>
          <cell r="E1938" t="str">
            <v>POPAYÁN</v>
          </cell>
          <cell r="F1938" t="str">
            <v>LAME</v>
          </cell>
          <cell r="G1938" t="str">
            <v>CENTRO POBLADO</v>
          </cell>
          <cell r="H1938">
            <v>-76.543652377100003</v>
          </cell>
          <cell r="I1938">
            <v>2.47181924146</v>
          </cell>
          <cell r="K1938" t="str">
            <v>MUNICIPIO</v>
          </cell>
        </row>
        <row r="1939">
          <cell r="B1939">
            <v>19001</v>
          </cell>
          <cell r="C1939" t="str">
            <v>19001034</v>
          </cell>
          <cell r="D1939" t="str">
            <v>CAUCA</v>
          </cell>
          <cell r="E1939" t="str">
            <v>POPAYÁN</v>
          </cell>
          <cell r="F1939" t="str">
            <v>RÍO BLANCO</v>
          </cell>
          <cell r="G1939" t="str">
            <v>CENTRO POBLADO</v>
          </cell>
          <cell r="H1939">
            <v>-76.557434129499995</v>
          </cell>
          <cell r="I1939">
            <v>2.50070365345</v>
          </cell>
          <cell r="K1939" t="str">
            <v>MUNICIPIO</v>
          </cell>
        </row>
        <row r="1940">
          <cell r="B1940">
            <v>19001</v>
          </cell>
          <cell r="C1940" t="str">
            <v>19001035</v>
          </cell>
          <cell r="D1940" t="str">
            <v>CAUCA</v>
          </cell>
          <cell r="E1940" t="str">
            <v>POPAYÁN</v>
          </cell>
          <cell r="F1940" t="str">
            <v>VEREDA DE TORRES</v>
          </cell>
          <cell r="G1940" t="str">
            <v>CENTRO POBLADO</v>
          </cell>
          <cell r="H1940">
            <v>-76.636608501699996</v>
          </cell>
          <cell r="I1940">
            <v>2.4457568508</v>
          </cell>
          <cell r="K1940" t="str">
            <v>MUNICIPIO</v>
          </cell>
        </row>
        <row r="1941">
          <cell r="B1941">
            <v>19001</v>
          </cell>
          <cell r="C1941" t="str">
            <v>19001037</v>
          </cell>
          <cell r="D1941" t="str">
            <v>CAUCA</v>
          </cell>
          <cell r="E1941" t="str">
            <v>POPAYÁN</v>
          </cell>
          <cell r="F1941" t="str">
            <v>LA ESPERANZA (JARDINES DE PAZ)</v>
          </cell>
          <cell r="G1941" t="str">
            <v>CENTRO POBLADO</v>
          </cell>
          <cell r="H1941">
            <v>-76.572996766200006</v>
          </cell>
          <cell r="I1941">
            <v>2.50222306075</v>
          </cell>
          <cell r="K1941" t="str">
            <v>MUNICIPIO</v>
          </cell>
        </row>
        <row r="1942">
          <cell r="B1942">
            <v>19001</v>
          </cell>
          <cell r="C1942" t="str">
            <v>19001038</v>
          </cell>
          <cell r="D1942" t="str">
            <v>CAUCA</v>
          </cell>
          <cell r="E1942" t="str">
            <v>POPAYÁN</v>
          </cell>
          <cell r="F1942" t="str">
            <v>LA FORTALEZA</v>
          </cell>
          <cell r="G1942" t="str">
            <v>CENTRO POBLADO</v>
          </cell>
          <cell r="H1942">
            <v>-76.540933894700004</v>
          </cell>
          <cell r="I1942">
            <v>2.51338882114</v>
          </cell>
          <cell r="K1942" t="str">
            <v>MUNICIPIO</v>
          </cell>
        </row>
        <row r="1943">
          <cell r="B1943">
            <v>19001</v>
          </cell>
          <cell r="C1943" t="str">
            <v>19001039</v>
          </cell>
          <cell r="D1943" t="str">
            <v>CAUCA</v>
          </cell>
          <cell r="E1943" t="str">
            <v>POPAYÁN</v>
          </cell>
          <cell r="F1943" t="str">
            <v>PARCELACIÓN ATARDECERES DE LA PRADERA</v>
          </cell>
          <cell r="G1943" t="str">
            <v>CENTRO POBLADO</v>
          </cell>
          <cell r="H1943">
            <v>-76.582855231600007</v>
          </cell>
          <cell r="I1943">
            <v>2.50983005901</v>
          </cell>
          <cell r="K1943" t="str">
            <v>MUNICIPIO</v>
          </cell>
        </row>
        <row r="1944">
          <cell r="B1944">
            <v>19001</v>
          </cell>
          <cell r="C1944" t="str">
            <v>19001040</v>
          </cell>
          <cell r="D1944" t="str">
            <v>CAUCA</v>
          </cell>
          <cell r="E1944" t="str">
            <v>POPAYÁN</v>
          </cell>
          <cell r="F1944" t="str">
            <v>LOS LLANOS</v>
          </cell>
          <cell r="G1944" t="str">
            <v>CENTRO POBLADO</v>
          </cell>
          <cell r="H1944">
            <v>-76.539310714600006</v>
          </cell>
          <cell r="I1944">
            <v>2.4621773768800002</v>
          </cell>
          <cell r="K1944" t="str">
            <v>MUNICIPIO</v>
          </cell>
        </row>
        <row r="1945">
          <cell r="B1945">
            <v>19022</v>
          </cell>
          <cell r="C1945" t="str">
            <v>19022000</v>
          </cell>
          <cell r="D1945" t="str">
            <v>CAUCA</v>
          </cell>
          <cell r="E1945" t="str">
            <v>ALMAGUER</v>
          </cell>
          <cell r="F1945" t="str">
            <v>ALMAGUER</v>
          </cell>
          <cell r="G1945" t="str">
            <v>CABECERA MUNICIPAL</v>
          </cell>
          <cell r="H1945">
            <v>-76.855924489100005</v>
          </cell>
          <cell r="I1945">
            <v>1.9133602328899999</v>
          </cell>
          <cell r="K1945" t="str">
            <v>MUNICIPIO</v>
          </cell>
        </row>
        <row r="1946">
          <cell r="B1946">
            <v>19022</v>
          </cell>
          <cell r="C1946" t="str">
            <v>19022001</v>
          </cell>
          <cell r="D1946" t="str">
            <v>CAUCA</v>
          </cell>
          <cell r="E1946" t="str">
            <v>ALMAGUER</v>
          </cell>
          <cell r="F1946" t="str">
            <v>CAQUIONA</v>
          </cell>
          <cell r="G1946" t="str">
            <v>CENTRO POBLADO</v>
          </cell>
          <cell r="H1946">
            <v>-76.783541910300002</v>
          </cell>
          <cell r="I1946">
            <v>1.9046356525100001</v>
          </cell>
          <cell r="K1946" t="str">
            <v>MUNICIPIO</v>
          </cell>
        </row>
        <row r="1947">
          <cell r="B1947">
            <v>19022</v>
          </cell>
          <cell r="C1947" t="str">
            <v>19022003</v>
          </cell>
          <cell r="D1947" t="str">
            <v>CAUCA</v>
          </cell>
          <cell r="E1947" t="str">
            <v>ALMAGUER</v>
          </cell>
          <cell r="F1947" t="str">
            <v>TABLÓN</v>
          </cell>
          <cell r="G1947" t="str">
            <v>CENTRO POBLADO</v>
          </cell>
          <cell r="H1947">
            <v>-76.880365284299998</v>
          </cell>
          <cell r="I1947">
            <v>1.9277303721600001</v>
          </cell>
          <cell r="K1947" t="str">
            <v>MUNICIPIO</v>
          </cell>
        </row>
        <row r="1948">
          <cell r="B1948">
            <v>19022</v>
          </cell>
          <cell r="C1948" t="str">
            <v>19022004</v>
          </cell>
          <cell r="D1948" t="str">
            <v>CAUCA</v>
          </cell>
          <cell r="E1948" t="str">
            <v>ALMAGUER</v>
          </cell>
          <cell r="F1948" t="str">
            <v>LLACUANAS</v>
          </cell>
          <cell r="G1948" t="str">
            <v>CENTRO POBLADO</v>
          </cell>
          <cell r="H1948">
            <v>-76.898249002</v>
          </cell>
          <cell r="I1948">
            <v>1.9326900873799999</v>
          </cell>
          <cell r="K1948" t="str">
            <v>MUNICIPIO</v>
          </cell>
        </row>
        <row r="1949">
          <cell r="B1949">
            <v>19022</v>
          </cell>
          <cell r="C1949" t="str">
            <v>19022013</v>
          </cell>
          <cell r="D1949" t="str">
            <v>CAUCA</v>
          </cell>
          <cell r="E1949" t="str">
            <v>ALMAGUER</v>
          </cell>
          <cell r="F1949" t="str">
            <v>SAN JORGE HERRADURA</v>
          </cell>
          <cell r="G1949" t="str">
            <v>CENTRO POBLADO</v>
          </cell>
          <cell r="H1949">
            <v>-76.878559272100006</v>
          </cell>
          <cell r="I1949">
            <v>1.87038260627</v>
          </cell>
          <cell r="K1949" t="str">
            <v>MUNICIPIO</v>
          </cell>
        </row>
        <row r="1950">
          <cell r="B1950">
            <v>19022</v>
          </cell>
          <cell r="C1950" t="str">
            <v>19022014</v>
          </cell>
          <cell r="D1950" t="str">
            <v>CAUCA</v>
          </cell>
          <cell r="E1950" t="str">
            <v>ALMAGUER</v>
          </cell>
          <cell r="F1950" t="str">
            <v>LA HONDA</v>
          </cell>
          <cell r="G1950" t="str">
            <v>CENTRO POBLADO</v>
          </cell>
          <cell r="H1950">
            <v>-76.841501016500004</v>
          </cell>
          <cell r="I1950">
            <v>1.8675612207700001</v>
          </cell>
          <cell r="K1950" t="str">
            <v>MUNICIPIO</v>
          </cell>
        </row>
        <row r="1951">
          <cell r="B1951">
            <v>19050</v>
          </cell>
          <cell r="C1951" t="str">
            <v>19050000</v>
          </cell>
          <cell r="D1951" t="str">
            <v>CAUCA</v>
          </cell>
          <cell r="E1951" t="str">
            <v>ARGELIA</v>
          </cell>
          <cell r="F1951" t="str">
            <v>ARGELIA</v>
          </cell>
          <cell r="G1951" t="str">
            <v>CABECERA MUNICIPAL</v>
          </cell>
          <cell r="H1951">
            <v>-77.249450280600001</v>
          </cell>
          <cell r="I1951">
            <v>2.2567549087100001</v>
          </cell>
          <cell r="K1951" t="str">
            <v>MUNICIPIO</v>
          </cell>
        </row>
        <row r="1952">
          <cell r="B1952">
            <v>19050</v>
          </cell>
          <cell r="C1952" t="str">
            <v>19050001</v>
          </cell>
          <cell r="D1952" t="str">
            <v>CAUCA</v>
          </cell>
          <cell r="E1952" t="str">
            <v>ARGELIA</v>
          </cell>
          <cell r="F1952" t="str">
            <v>EL MANGO</v>
          </cell>
          <cell r="G1952" t="str">
            <v>CENTRO POBLADO</v>
          </cell>
          <cell r="H1952">
            <v>-77.235281544499998</v>
          </cell>
          <cell r="I1952">
            <v>2.33103422155</v>
          </cell>
          <cell r="K1952" t="str">
            <v>MUNICIPIO</v>
          </cell>
        </row>
        <row r="1953">
          <cell r="B1953">
            <v>19050</v>
          </cell>
          <cell r="C1953" t="str">
            <v>19050002</v>
          </cell>
          <cell r="D1953" t="str">
            <v>CAUCA</v>
          </cell>
          <cell r="E1953" t="str">
            <v>ARGELIA</v>
          </cell>
          <cell r="F1953" t="str">
            <v>LA BELLEZA</v>
          </cell>
          <cell r="G1953" t="str">
            <v>CENTRO POBLADO</v>
          </cell>
          <cell r="H1953">
            <v>-77.230959488500005</v>
          </cell>
          <cell r="I1953">
            <v>2.38320077313</v>
          </cell>
          <cell r="K1953" t="str">
            <v>MUNICIPIO</v>
          </cell>
        </row>
        <row r="1954">
          <cell r="B1954">
            <v>19050</v>
          </cell>
          <cell r="C1954" t="str">
            <v>19050005</v>
          </cell>
          <cell r="D1954" t="str">
            <v>CAUCA</v>
          </cell>
          <cell r="E1954" t="str">
            <v>ARGELIA</v>
          </cell>
          <cell r="F1954" t="str">
            <v>EL DIVISO</v>
          </cell>
          <cell r="G1954" t="str">
            <v>CENTRO POBLADO</v>
          </cell>
          <cell r="H1954">
            <v>-77.2631490598</v>
          </cell>
          <cell r="I1954">
            <v>2.3293372826900001</v>
          </cell>
          <cell r="K1954" t="str">
            <v>MUNICIPIO</v>
          </cell>
        </row>
        <row r="1955">
          <cell r="B1955">
            <v>19050</v>
          </cell>
          <cell r="C1955" t="str">
            <v>19050006</v>
          </cell>
          <cell r="D1955" t="str">
            <v>CAUCA</v>
          </cell>
          <cell r="E1955" t="str">
            <v>ARGELIA</v>
          </cell>
          <cell r="F1955" t="str">
            <v>EL PLATEADO</v>
          </cell>
          <cell r="G1955" t="str">
            <v>CENTRO POBLADO</v>
          </cell>
          <cell r="H1955">
            <v>-77.235589589300005</v>
          </cell>
          <cell r="I1955">
            <v>2.4638318695499999</v>
          </cell>
          <cell r="K1955" t="str">
            <v>MUNICIPIO</v>
          </cell>
        </row>
        <row r="1956">
          <cell r="B1956">
            <v>19050</v>
          </cell>
          <cell r="C1956" t="str">
            <v>19050007</v>
          </cell>
          <cell r="D1956" t="str">
            <v>CAUCA</v>
          </cell>
          <cell r="E1956" t="str">
            <v>ARGELIA</v>
          </cell>
          <cell r="F1956" t="str">
            <v>SINAÍ</v>
          </cell>
          <cell r="G1956" t="str">
            <v>CENTRO POBLADO</v>
          </cell>
          <cell r="H1956">
            <v>-77.215744861199994</v>
          </cell>
          <cell r="I1956">
            <v>2.3844807337999998</v>
          </cell>
          <cell r="K1956" t="str">
            <v>MUNICIPIO</v>
          </cell>
        </row>
        <row r="1957">
          <cell r="B1957">
            <v>19050</v>
          </cell>
          <cell r="C1957" t="str">
            <v>19050016</v>
          </cell>
          <cell r="D1957" t="str">
            <v>CAUCA</v>
          </cell>
          <cell r="E1957" t="str">
            <v>ARGELIA</v>
          </cell>
          <cell r="F1957" t="str">
            <v>PUERTO RICO</v>
          </cell>
          <cell r="G1957" t="str">
            <v>CENTRO POBLADO</v>
          </cell>
          <cell r="H1957">
            <v>-77.2631490598</v>
          </cell>
          <cell r="I1957">
            <v>2.3293372826900001</v>
          </cell>
          <cell r="K1957" t="str">
            <v>MUNICIPIO</v>
          </cell>
        </row>
        <row r="1958">
          <cell r="B1958">
            <v>19050</v>
          </cell>
          <cell r="C1958" t="str">
            <v>19050017</v>
          </cell>
          <cell r="D1958" t="str">
            <v>CAUCA</v>
          </cell>
          <cell r="E1958" t="str">
            <v>ARGELIA</v>
          </cell>
          <cell r="F1958" t="str">
            <v>SAN JUAN GUADUA</v>
          </cell>
          <cell r="G1958" t="str">
            <v>CENTRO POBLADO</v>
          </cell>
          <cell r="H1958">
            <v>-77.2631490598</v>
          </cell>
          <cell r="I1958">
            <v>2.3293372826900001</v>
          </cell>
          <cell r="K1958" t="str">
            <v>MUNICIPIO</v>
          </cell>
        </row>
        <row r="1959">
          <cell r="B1959">
            <v>19075</v>
          </cell>
          <cell r="C1959" t="str">
            <v>19075000</v>
          </cell>
          <cell r="D1959" t="str">
            <v>CAUCA</v>
          </cell>
          <cell r="E1959" t="str">
            <v>BALBOA</v>
          </cell>
          <cell r="F1959" t="str">
            <v>BALBOA</v>
          </cell>
          <cell r="G1959" t="str">
            <v>CABECERA MUNICIPAL</v>
          </cell>
          <cell r="H1959">
            <v>-77.215898142599997</v>
          </cell>
          <cell r="I1959">
            <v>2.0404787682799999</v>
          </cell>
          <cell r="K1959" t="str">
            <v>MUNICIPIO</v>
          </cell>
        </row>
        <row r="1960">
          <cell r="B1960">
            <v>19075</v>
          </cell>
          <cell r="C1960" t="str">
            <v>19075001</v>
          </cell>
          <cell r="D1960" t="str">
            <v>CAUCA</v>
          </cell>
          <cell r="E1960" t="str">
            <v>BALBOA</v>
          </cell>
          <cell r="F1960" t="str">
            <v>LA PLANADA</v>
          </cell>
          <cell r="G1960" t="str">
            <v>CENTRO POBLADO</v>
          </cell>
          <cell r="H1960">
            <v>-77.220659007799995</v>
          </cell>
          <cell r="I1960">
            <v>2.1101904415399999</v>
          </cell>
          <cell r="K1960" t="str">
            <v>MUNICIPIO</v>
          </cell>
        </row>
        <row r="1961">
          <cell r="B1961">
            <v>19075</v>
          </cell>
          <cell r="C1961" t="str">
            <v>19075002</v>
          </cell>
          <cell r="D1961" t="str">
            <v>CAUCA</v>
          </cell>
          <cell r="E1961" t="str">
            <v>BALBOA</v>
          </cell>
          <cell r="F1961" t="str">
            <v>OLAYA</v>
          </cell>
          <cell r="G1961" t="str">
            <v>CENTRO POBLADO</v>
          </cell>
          <cell r="H1961">
            <v>-77.136693568499993</v>
          </cell>
          <cell r="I1961">
            <v>2.0423400978199999</v>
          </cell>
          <cell r="K1961" t="str">
            <v>MUNICIPIO</v>
          </cell>
        </row>
        <row r="1962">
          <cell r="B1962">
            <v>19075</v>
          </cell>
          <cell r="C1962" t="str">
            <v>19075003</v>
          </cell>
          <cell r="D1962" t="str">
            <v>CAUCA</v>
          </cell>
          <cell r="E1962" t="str">
            <v>BALBOA</v>
          </cell>
          <cell r="F1962" t="str">
            <v>SAN ALFONSO</v>
          </cell>
          <cell r="G1962" t="str">
            <v>CENTRO POBLADO</v>
          </cell>
          <cell r="H1962">
            <v>-77.191068062300005</v>
          </cell>
          <cell r="I1962">
            <v>2.15756691668</v>
          </cell>
          <cell r="K1962" t="str">
            <v>MUNICIPIO</v>
          </cell>
        </row>
        <row r="1963">
          <cell r="B1963">
            <v>19075</v>
          </cell>
          <cell r="C1963" t="str">
            <v>19075005</v>
          </cell>
          <cell r="D1963" t="str">
            <v>CAUCA</v>
          </cell>
          <cell r="E1963" t="str">
            <v>BALBOA</v>
          </cell>
          <cell r="F1963" t="str">
            <v>LA BERMEJA</v>
          </cell>
          <cell r="G1963" t="str">
            <v>CENTRO POBLADO</v>
          </cell>
          <cell r="H1963">
            <v>-77.248982229299997</v>
          </cell>
          <cell r="I1963">
            <v>2.07658734883</v>
          </cell>
          <cell r="K1963" t="str">
            <v>MUNICIPIO</v>
          </cell>
        </row>
        <row r="1964">
          <cell r="B1964">
            <v>19075</v>
          </cell>
          <cell r="C1964" t="str">
            <v>19075006</v>
          </cell>
          <cell r="D1964" t="str">
            <v>CAUCA</v>
          </cell>
          <cell r="E1964" t="str">
            <v>BALBOA</v>
          </cell>
          <cell r="F1964" t="str">
            <v>PURETO</v>
          </cell>
          <cell r="G1964" t="str">
            <v>CENTRO POBLADO</v>
          </cell>
          <cell r="H1964">
            <v>-77.208813301500001</v>
          </cell>
          <cell r="I1964">
            <v>2.0847329447699998</v>
          </cell>
          <cell r="K1964" t="str">
            <v>MUNICIPIO</v>
          </cell>
        </row>
        <row r="1965">
          <cell r="B1965">
            <v>19075</v>
          </cell>
          <cell r="C1965" t="str">
            <v>19075008</v>
          </cell>
          <cell r="D1965" t="str">
            <v>CAUCA</v>
          </cell>
          <cell r="E1965" t="str">
            <v>BALBOA</v>
          </cell>
          <cell r="F1965" t="str">
            <v>LA LOMITA</v>
          </cell>
          <cell r="G1965" t="str">
            <v>CENTRO POBLADO</v>
          </cell>
          <cell r="H1965">
            <v>-77.189839128900005</v>
          </cell>
          <cell r="I1965">
            <v>1.9946521856499999</v>
          </cell>
          <cell r="K1965" t="str">
            <v>MUNICIPIO</v>
          </cell>
        </row>
        <row r="1966">
          <cell r="B1966">
            <v>19075</v>
          </cell>
          <cell r="C1966" t="str">
            <v>19075009</v>
          </cell>
          <cell r="D1966" t="str">
            <v>CAUCA</v>
          </cell>
          <cell r="E1966" t="str">
            <v>BALBOA</v>
          </cell>
          <cell r="F1966" t="str">
            <v>EL VIJAL</v>
          </cell>
          <cell r="G1966" t="str">
            <v>CENTRO POBLADO</v>
          </cell>
          <cell r="H1966">
            <v>-77.1140989015</v>
          </cell>
          <cell r="I1966">
            <v>2.0739973480999998</v>
          </cell>
          <cell r="K1966" t="str">
            <v>MUNICIPIO</v>
          </cell>
        </row>
        <row r="1967">
          <cell r="B1967">
            <v>19075</v>
          </cell>
          <cell r="C1967" t="str">
            <v>19075011</v>
          </cell>
          <cell r="D1967" t="str">
            <v>CAUCA</v>
          </cell>
          <cell r="E1967" t="str">
            <v>BALBOA</v>
          </cell>
          <cell r="F1967" t="str">
            <v>PARAÍSO</v>
          </cell>
          <cell r="G1967" t="str">
            <v>CENTRO POBLADO</v>
          </cell>
          <cell r="H1967">
            <v>-77.206110888200001</v>
          </cell>
          <cell r="I1967">
            <v>2.0861083571200001</v>
          </cell>
          <cell r="K1967" t="str">
            <v>MUNICIPIO</v>
          </cell>
        </row>
        <row r="1968">
          <cell r="B1968">
            <v>19100</v>
          </cell>
          <cell r="C1968" t="str">
            <v>19100000</v>
          </cell>
          <cell r="D1968" t="str">
            <v>CAUCA</v>
          </cell>
          <cell r="E1968" t="str">
            <v>BOLÍVAR</v>
          </cell>
          <cell r="F1968" t="str">
            <v>BOLÍVAR</v>
          </cell>
          <cell r="G1968" t="str">
            <v>CABECERA MUNICIPAL</v>
          </cell>
          <cell r="H1968">
            <v>-76.966312035399994</v>
          </cell>
          <cell r="I1968">
            <v>1.83741640354</v>
          </cell>
          <cell r="K1968" t="str">
            <v>MUNICIPIO</v>
          </cell>
        </row>
        <row r="1969">
          <cell r="B1969">
            <v>19100</v>
          </cell>
          <cell r="C1969" t="str">
            <v>19100001</v>
          </cell>
          <cell r="D1969" t="str">
            <v>CAUCA</v>
          </cell>
          <cell r="E1969" t="str">
            <v>BOLÍVAR</v>
          </cell>
          <cell r="F1969" t="str">
            <v>CAPELLANÍAS</v>
          </cell>
          <cell r="G1969" t="str">
            <v>CENTRO POBLADO</v>
          </cell>
          <cell r="H1969">
            <v>-77.094134577999995</v>
          </cell>
          <cell r="I1969">
            <v>1.92401834847</v>
          </cell>
          <cell r="K1969" t="str">
            <v>MUNICIPIO</v>
          </cell>
        </row>
        <row r="1970">
          <cell r="B1970">
            <v>19100</v>
          </cell>
          <cell r="C1970" t="str">
            <v>19100005</v>
          </cell>
          <cell r="D1970" t="str">
            <v>CAUCA</v>
          </cell>
          <cell r="E1970" t="str">
            <v>BOLÍVAR</v>
          </cell>
          <cell r="F1970" t="str">
            <v>EL CARMEN</v>
          </cell>
          <cell r="G1970" t="str">
            <v>CENTRO POBLADO</v>
          </cell>
          <cell r="H1970">
            <v>-76.881170764800004</v>
          </cell>
          <cell r="I1970">
            <v>1.81768701804</v>
          </cell>
          <cell r="K1970" t="str">
            <v>MUNICIPIO</v>
          </cell>
        </row>
        <row r="1971">
          <cell r="B1971">
            <v>19100</v>
          </cell>
          <cell r="C1971" t="str">
            <v>19100006</v>
          </cell>
          <cell r="D1971" t="str">
            <v>CAUCA</v>
          </cell>
          <cell r="E1971" t="str">
            <v>BOLÍVAR</v>
          </cell>
          <cell r="F1971" t="str">
            <v>EL RODEO</v>
          </cell>
          <cell r="G1971" t="str">
            <v>CENTRO POBLADO</v>
          </cell>
          <cell r="H1971">
            <v>-76.994018658300007</v>
          </cell>
          <cell r="I1971">
            <v>1.8783637818600001</v>
          </cell>
          <cell r="K1971" t="str">
            <v>MUNICIPIO</v>
          </cell>
        </row>
        <row r="1972">
          <cell r="B1972">
            <v>19100</v>
          </cell>
          <cell r="C1972" t="str">
            <v>19100007</v>
          </cell>
          <cell r="D1972" t="str">
            <v>CAUCA</v>
          </cell>
          <cell r="E1972" t="str">
            <v>BOLÍVAR</v>
          </cell>
          <cell r="F1972" t="str">
            <v>GUACHICONO</v>
          </cell>
          <cell r="G1972" t="str">
            <v>CENTRO POBLADO</v>
          </cell>
          <cell r="H1972">
            <v>-77.001807512100001</v>
          </cell>
          <cell r="I1972">
            <v>2.04538388386</v>
          </cell>
          <cell r="K1972" t="str">
            <v>MUNICIPIO</v>
          </cell>
        </row>
        <row r="1973">
          <cell r="B1973">
            <v>19100</v>
          </cell>
          <cell r="C1973" t="str">
            <v>19100013</v>
          </cell>
          <cell r="D1973" t="str">
            <v>CAUCA</v>
          </cell>
          <cell r="E1973" t="str">
            <v>BOLÍVAR</v>
          </cell>
          <cell r="F1973" t="str">
            <v>LERMA</v>
          </cell>
          <cell r="G1973" t="str">
            <v>CENTRO POBLADO</v>
          </cell>
          <cell r="H1973">
            <v>-76.955377852200002</v>
          </cell>
          <cell r="I1973">
            <v>1.97525666626</v>
          </cell>
          <cell r="K1973" t="str">
            <v>MUNICIPIO</v>
          </cell>
        </row>
        <row r="1974">
          <cell r="B1974">
            <v>19100</v>
          </cell>
          <cell r="C1974" t="str">
            <v>19100015</v>
          </cell>
          <cell r="D1974" t="str">
            <v>CAUCA</v>
          </cell>
          <cell r="E1974" t="str">
            <v>BOLÍVAR</v>
          </cell>
          <cell r="F1974" t="str">
            <v>LOS MILAGROS</v>
          </cell>
          <cell r="G1974" t="str">
            <v>CENTRO POBLADO</v>
          </cell>
          <cell r="H1974">
            <v>-76.892460767499998</v>
          </cell>
          <cell r="I1974">
            <v>1.7517503587900001</v>
          </cell>
          <cell r="K1974" t="str">
            <v>MUNICIPIO</v>
          </cell>
        </row>
        <row r="1975">
          <cell r="B1975">
            <v>19100</v>
          </cell>
          <cell r="C1975" t="str">
            <v>19100018</v>
          </cell>
          <cell r="D1975" t="str">
            <v>CAUCA</v>
          </cell>
          <cell r="E1975" t="str">
            <v>BOLÍVAR</v>
          </cell>
          <cell r="F1975" t="str">
            <v>MELCHOR</v>
          </cell>
          <cell r="G1975" t="str">
            <v>CENTRO POBLADO</v>
          </cell>
          <cell r="H1975">
            <v>-76.927308867199997</v>
          </cell>
          <cell r="I1975">
            <v>1.9481020624600001</v>
          </cell>
          <cell r="K1975" t="str">
            <v>MUNICIPIO</v>
          </cell>
        </row>
        <row r="1976">
          <cell r="B1976">
            <v>19100</v>
          </cell>
          <cell r="C1976" t="str">
            <v>19100020</v>
          </cell>
          <cell r="D1976" t="str">
            <v>CAUCA</v>
          </cell>
          <cell r="E1976" t="str">
            <v>BOLÍVAR</v>
          </cell>
          <cell r="F1976" t="str">
            <v>SAN JUAN</v>
          </cell>
          <cell r="G1976" t="str">
            <v>CENTRO POBLADO</v>
          </cell>
          <cell r="H1976">
            <v>-76.850252556699999</v>
          </cell>
          <cell r="I1976">
            <v>1.73505639564</v>
          </cell>
          <cell r="K1976" t="str">
            <v>MUNICIPIO</v>
          </cell>
        </row>
        <row r="1977">
          <cell r="B1977">
            <v>19100</v>
          </cell>
          <cell r="C1977" t="str">
            <v>19100021</v>
          </cell>
          <cell r="D1977" t="str">
            <v>CAUCA</v>
          </cell>
          <cell r="E1977" t="str">
            <v>BOLÍVAR</v>
          </cell>
          <cell r="F1977" t="str">
            <v>SAN LORENZO</v>
          </cell>
          <cell r="G1977" t="str">
            <v>CENTRO POBLADO</v>
          </cell>
          <cell r="H1977">
            <v>-76.992360292300006</v>
          </cell>
          <cell r="I1977">
            <v>1.77697758235</v>
          </cell>
          <cell r="K1977" t="str">
            <v>MUNICIPIO</v>
          </cell>
        </row>
        <row r="1978">
          <cell r="B1978">
            <v>19100</v>
          </cell>
          <cell r="C1978" t="str">
            <v>19100041</v>
          </cell>
          <cell r="D1978" t="str">
            <v>CAUCA</v>
          </cell>
          <cell r="E1978" t="str">
            <v>BOLÍVAR</v>
          </cell>
          <cell r="F1978" t="str">
            <v>LA CARBONERA</v>
          </cell>
          <cell r="G1978" t="str">
            <v>CENTRO POBLADO</v>
          </cell>
          <cell r="H1978">
            <v>-77.054395651999997</v>
          </cell>
          <cell r="I1978">
            <v>1.9250724213599999</v>
          </cell>
          <cell r="K1978" t="str">
            <v>MUNICIPIO</v>
          </cell>
        </row>
        <row r="1979">
          <cell r="B1979">
            <v>19100</v>
          </cell>
          <cell r="C1979" t="str">
            <v>19100042</v>
          </cell>
          <cell r="D1979" t="str">
            <v>CAUCA</v>
          </cell>
          <cell r="E1979" t="str">
            <v>BOLÍVAR</v>
          </cell>
          <cell r="F1979" t="str">
            <v>EL MORRO</v>
          </cell>
          <cell r="G1979" t="str">
            <v>CENTRO POBLADO</v>
          </cell>
          <cell r="H1979">
            <v>-76.922209159000005</v>
          </cell>
          <cell r="I1979">
            <v>1.85032953588</v>
          </cell>
          <cell r="K1979" t="str">
            <v>MUNICIPIO</v>
          </cell>
        </row>
        <row r="1980">
          <cell r="B1980">
            <v>19110</v>
          </cell>
          <cell r="C1980" t="str">
            <v>19110000</v>
          </cell>
          <cell r="D1980" t="str">
            <v>CAUCA</v>
          </cell>
          <cell r="E1980" t="str">
            <v>BUENOS AIRES</v>
          </cell>
          <cell r="F1980" t="str">
            <v>BUENOS AIRES</v>
          </cell>
          <cell r="G1980" t="str">
            <v>CABECERA MUNICIPAL</v>
          </cell>
          <cell r="H1980">
            <v>-76.642280594200002</v>
          </cell>
          <cell r="I1980">
            <v>3.01542682958</v>
          </cell>
          <cell r="K1980" t="str">
            <v>MUNICIPIO</v>
          </cell>
        </row>
        <row r="1981">
          <cell r="B1981">
            <v>19110</v>
          </cell>
          <cell r="C1981" t="str">
            <v>19110006</v>
          </cell>
          <cell r="D1981" t="str">
            <v>CAUCA</v>
          </cell>
          <cell r="E1981" t="str">
            <v>BUENOS AIRES</v>
          </cell>
          <cell r="F1981" t="str">
            <v>EL PORVENIR</v>
          </cell>
          <cell r="G1981" t="str">
            <v>CENTRO POBLADO</v>
          </cell>
          <cell r="H1981">
            <v>-76.711042676900007</v>
          </cell>
          <cell r="I1981">
            <v>3.08782953431</v>
          </cell>
          <cell r="K1981" t="str">
            <v>MUNICIPIO</v>
          </cell>
        </row>
        <row r="1982">
          <cell r="B1982">
            <v>19110</v>
          </cell>
          <cell r="C1982" t="str">
            <v>19110007</v>
          </cell>
          <cell r="D1982" t="str">
            <v>CAUCA</v>
          </cell>
          <cell r="E1982" t="str">
            <v>BUENOS AIRES</v>
          </cell>
          <cell r="F1982" t="str">
            <v>HONDURAS</v>
          </cell>
          <cell r="G1982" t="str">
            <v>CENTRO POBLADO</v>
          </cell>
          <cell r="H1982">
            <v>-76.675847052099996</v>
          </cell>
          <cell r="I1982">
            <v>2.98972038429</v>
          </cell>
          <cell r="K1982" t="str">
            <v>MUNICIPIO</v>
          </cell>
        </row>
        <row r="1983">
          <cell r="B1983">
            <v>19110</v>
          </cell>
          <cell r="C1983" t="str">
            <v>19110008</v>
          </cell>
          <cell r="D1983" t="str">
            <v>CAUCA</v>
          </cell>
          <cell r="E1983" t="str">
            <v>BUENOS AIRES</v>
          </cell>
          <cell r="F1983" t="str">
            <v>LA BALSA</v>
          </cell>
          <cell r="G1983" t="str">
            <v>CENTRO POBLADO</v>
          </cell>
          <cell r="H1983">
            <v>-76.600407327799999</v>
          </cell>
          <cell r="I1983">
            <v>3.08921988619</v>
          </cell>
          <cell r="K1983" t="str">
            <v>MUNICIPIO</v>
          </cell>
        </row>
        <row r="1984">
          <cell r="B1984">
            <v>19110</v>
          </cell>
          <cell r="C1984" t="str">
            <v>19110012</v>
          </cell>
          <cell r="D1984" t="str">
            <v>CAUCA</v>
          </cell>
          <cell r="E1984" t="str">
            <v>BUENOS AIRES</v>
          </cell>
          <cell r="F1984" t="str">
            <v>TIMBA</v>
          </cell>
          <cell r="G1984" t="str">
            <v>CENTRO POBLADO</v>
          </cell>
          <cell r="H1984">
            <v>-76.627199234200006</v>
          </cell>
          <cell r="I1984">
            <v>3.1145159312700001</v>
          </cell>
          <cell r="K1984" t="str">
            <v>MUNICIPIO</v>
          </cell>
        </row>
        <row r="1985">
          <cell r="B1985">
            <v>19110</v>
          </cell>
          <cell r="C1985" t="str">
            <v>19110013</v>
          </cell>
          <cell r="D1985" t="str">
            <v>CAUCA</v>
          </cell>
          <cell r="E1985" t="str">
            <v>BUENOS AIRES</v>
          </cell>
          <cell r="F1985" t="str">
            <v>EL CERAL</v>
          </cell>
          <cell r="G1985" t="str">
            <v>CENTRO POBLADO</v>
          </cell>
          <cell r="H1985">
            <v>-76.746460928800005</v>
          </cell>
          <cell r="I1985">
            <v>3.09243706062</v>
          </cell>
          <cell r="K1985" t="str">
            <v>MUNICIPIO</v>
          </cell>
        </row>
        <row r="1986">
          <cell r="B1986">
            <v>19110</v>
          </cell>
          <cell r="C1986" t="str">
            <v>19110016</v>
          </cell>
          <cell r="D1986" t="str">
            <v>CAUCA</v>
          </cell>
          <cell r="E1986" t="str">
            <v>BUENOS AIRES</v>
          </cell>
          <cell r="F1986" t="str">
            <v>SAN FRANCISCO</v>
          </cell>
          <cell r="G1986" t="str">
            <v>CENTRO POBLADO</v>
          </cell>
          <cell r="H1986">
            <v>-76.659210442299994</v>
          </cell>
          <cell r="I1986">
            <v>3.0585791090400001</v>
          </cell>
          <cell r="K1986" t="str">
            <v>MUNICIPIO</v>
          </cell>
        </row>
        <row r="1987">
          <cell r="B1987">
            <v>19110</v>
          </cell>
          <cell r="C1987" t="str">
            <v>19110025</v>
          </cell>
          <cell r="D1987" t="str">
            <v>CAUCA</v>
          </cell>
          <cell r="E1987" t="str">
            <v>BUENOS AIRES</v>
          </cell>
          <cell r="F1987" t="str">
            <v>PALOBLANCO</v>
          </cell>
          <cell r="G1987" t="str">
            <v>CENTRO POBLADO</v>
          </cell>
          <cell r="H1987">
            <v>-76.653663323200007</v>
          </cell>
          <cell r="I1987">
            <v>2.99738929998</v>
          </cell>
          <cell r="K1987" t="str">
            <v>MUNICIPIO</v>
          </cell>
        </row>
        <row r="1988">
          <cell r="B1988">
            <v>19110</v>
          </cell>
          <cell r="C1988" t="str">
            <v>19110029</v>
          </cell>
          <cell r="D1988" t="str">
            <v>CAUCA</v>
          </cell>
          <cell r="E1988" t="str">
            <v>BUENOS AIRES</v>
          </cell>
          <cell r="F1988" t="str">
            <v>LA ESPERANZA</v>
          </cell>
          <cell r="G1988" t="str">
            <v>CENTRO POBLADO</v>
          </cell>
          <cell r="H1988">
            <v>-76.7397690393</v>
          </cell>
          <cell r="I1988">
            <v>3.0685889240400002</v>
          </cell>
          <cell r="K1988" t="str">
            <v>MUNICIPIO</v>
          </cell>
        </row>
        <row r="1989">
          <cell r="B1989">
            <v>19110</v>
          </cell>
          <cell r="C1989" t="str">
            <v>19110030</v>
          </cell>
          <cell r="D1989" t="str">
            <v>CAUCA</v>
          </cell>
          <cell r="E1989" t="str">
            <v>BUENOS AIRES</v>
          </cell>
          <cell r="F1989" t="str">
            <v>MUNCHIQUE</v>
          </cell>
          <cell r="G1989" t="str">
            <v>CENTRO POBLADO</v>
          </cell>
          <cell r="H1989">
            <v>-76.668278111299998</v>
          </cell>
          <cell r="I1989">
            <v>2.9772982728000001</v>
          </cell>
          <cell r="K1989" t="str">
            <v>MUNICIPIO</v>
          </cell>
        </row>
        <row r="1990">
          <cell r="B1990">
            <v>19130</v>
          </cell>
          <cell r="C1990" t="str">
            <v>19130000</v>
          </cell>
          <cell r="D1990" t="str">
            <v>CAUCA</v>
          </cell>
          <cell r="E1990" t="str">
            <v>CAJIBÍO</v>
          </cell>
          <cell r="F1990" t="str">
            <v>CAJIBÍO</v>
          </cell>
          <cell r="G1990" t="str">
            <v>CABECERA MUNICIPAL</v>
          </cell>
          <cell r="H1990">
            <v>-76.570884273999994</v>
          </cell>
          <cell r="I1990">
            <v>2.6233382536600001</v>
          </cell>
          <cell r="K1990" t="str">
            <v>MUNICIPIO</v>
          </cell>
        </row>
        <row r="1991">
          <cell r="B1991">
            <v>19130</v>
          </cell>
          <cell r="C1991" t="str">
            <v>19130004</v>
          </cell>
          <cell r="D1991" t="str">
            <v>CAUCA</v>
          </cell>
          <cell r="E1991" t="str">
            <v>CAJIBÍO</v>
          </cell>
          <cell r="F1991" t="str">
            <v>EL CARMELO</v>
          </cell>
          <cell r="G1991" t="str">
            <v>CENTRO POBLADO</v>
          </cell>
          <cell r="H1991">
            <v>-76.702983712600002</v>
          </cell>
          <cell r="I1991">
            <v>2.6648670733599999</v>
          </cell>
          <cell r="K1991" t="str">
            <v>MUNICIPIO</v>
          </cell>
        </row>
        <row r="1992">
          <cell r="B1992">
            <v>19130</v>
          </cell>
          <cell r="C1992" t="str">
            <v>19130005</v>
          </cell>
          <cell r="D1992" t="str">
            <v>CAUCA</v>
          </cell>
          <cell r="E1992" t="str">
            <v>CAJIBÍO</v>
          </cell>
          <cell r="F1992" t="str">
            <v>EL ROSARIO</v>
          </cell>
          <cell r="G1992" t="str">
            <v>CENTRO POBLADO</v>
          </cell>
          <cell r="H1992">
            <v>-76.739135645000005</v>
          </cell>
          <cell r="I1992">
            <v>2.6068565349999999</v>
          </cell>
          <cell r="K1992" t="str">
            <v>MUNICIPIO</v>
          </cell>
        </row>
        <row r="1993">
          <cell r="B1993">
            <v>19130</v>
          </cell>
          <cell r="C1993" t="str">
            <v>19130006</v>
          </cell>
          <cell r="D1993" t="str">
            <v>CAUCA</v>
          </cell>
          <cell r="E1993" t="str">
            <v>CAJIBÍO</v>
          </cell>
          <cell r="F1993" t="str">
            <v>LA CAPILLA</v>
          </cell>
          <cell r="G1993" t="str">
            <v>CENTRO POBLADO</v>
          </cell>
          <cell r="H1993">
            <v>-76.625671836400002</v>
          </cell>
          <cell r="I1993">
            <v>2.5841443878499999</v>
          </cell>
          <cell r="K1993" t="str">
            <v>MUNICIPIO</v>
          </cell>
        </row>
        <row r="1994">
          <cell r="B1994">
            <v>19130</v>
          </cell>
          <cell r="C1994" t="str">
            <v>19130007</v>
          </cell>
          <cell r="D1994" t="str">
            <v>CAUCA</v>
          </cell>
          <cell r="E1994" t="str">
            <v>CAJIBÍO</v>
          </cell>
          <cell r="F1994" t="str">
            <v>LA PEDREGOSA</v>
          </cell>
          <cell r="G1994" t="str">
            <v>CENTRO POBLADO</v>
          </cell>
          <cell r="H1994">
            <v>-76.640318104399995</v>
          </cell>
          <cell r="I1994">
            <v>2.6698656464799999</v>
          </cell>
          <cell r="K1994" t="str">
            <v>MUNICIPIO</v>
          </cell>
        </row>
        <row r="1995">
          <cell r="B1995">
            <v>19130</v>
          </cell>
          <cell r="C1995" t="str">
            <v>19130008</v>
          </cell>
          <cell r="D1995" t="str">
            <v>CAUCA</v>
          </cell>
          <cell r="E1995" t="str">
            <v>CAJIBÍO</v>
          </cell>
          <cell r="F1995" t="str">
            <v>LA VENTA</v>
          </cell>
          <cell r="G1995" t="str">
            <v>CENTRO POBLADO</v>
          </cell>
          <cell r="H1995">
            <v>-76.549881620199997</v>
          </cell>
          <cell r="I1995">
            <v>2.5889671588100001</v>
          </cell>
          <cell r="K1995" t="str">
            <v>MUNICIPIO</v>
          </cell>
        </row>
        <row r="1996">
          <cell r="B1996">
            <v>19130</v>
          </cell>
          <cell r="C1996" t="str">
            <v>19130009</v>
          </cell>
          <cell r="D1996" t="str">
            <v>CAUCA</v>
          </cell>
          <cell r="E1996" t="str">
            <v>CAJIBÍO</v>
          </cell>
          <cell r="F1996" t="str">
            <v>SANTA TERESA DE CASAS BAJAS</v>
          </cell>
          <cell r="G1996" t="str">
            <v>CENTRO POBLADO</v>
          </cell>
          <cell r="H1996">
            <v>-76.733162163599999</v>
          </cell>
          <cell r="I1996">
            <v>2.6382673593499999</v>
          </cell>
          <cell r="K1996" t="str">
            <v>MUNICIPIO</v>
          </cell>
        </row>
        <row r="1997">
          <cell r="B1997">
            <v>19130</v>
          </cell>
          <cell r="C1997" t="str">
            <v>19130010</v>
          </cell>
          <cell r="D1997" t="str">
            <v>CAUCA</v>
          </cell>
          <cell r="E1997" t="str">
            <v>CAJIBÍO</v>
          </cell>
          <cell r="F1997" t="str">
            <v>ORTEGA</v>
          </cell>
          <cell r="G1997" t="str">
            <v>CENTRO POBLADO</v>
          </cell>
          <cell r="H1997">
            <v>-76.8184023731</v>
          </cell>
          <cell r="I1997">
            <v>2.6937567041100001</v>
          </cell>
          <cell r="K1997" t="str">
            <v>MUNICIPIO</v>
          </cell>
        </row>
        <row r="1998">
          <cell r="B1998">
            <v>19130</v>
          </cell>
          <cell r="C1998" t="str">
            <v>19130017</v>
          </cell>
          <cell r="D1998" t="str">
            <v>CAUCA</v>
          </cell>
          <cell r="E1998" t="str">
            <v>CAJIBÍO</v>
          </cell>
          <cell r="F1998" t="str">
            <v>EL CAIRO</v>
          </cell>
          <cell r="G1998" t="str">
            <v>CENTRO POBLADO</v>
          </cell>
          <cell r="H1998">
            <v>-76.528447435800004</v>
          </cell>
          <cell r="I1998">
            <v>2.60149942376</v>
          </cell>
          <cell r="K1998" t="str">
            <v>MUNICIPIO</v>
          </cell>
        </row>
        <row r="1999">
          <cell r="B1999">
            <v>19130</v>
          </cell>
          <cell r="C1999" t="str">
            <v>19130018</v>
          </cell>
          <cell r="D1999" t="str">
            <v>CAUCA</v>
          </cell>
          <cell r="E1999" t="str">
            <v>CAJIBÍO</v>
          </cell>
          <cell r="F1999" t="str">
            <v>EL COFRE</v>
          </cell>
          <cell r="G1999" t="str">
            <v>CENTRO POBLADO</v>
          </cell>
          <cell r="H1999">
            <v>-76.557863463999993</v>
          </cell>
          <cell r="I1999">
            <v>2.56637609188</v>
          </cell>
          <cell r="K1999" t="str">
            <v>MUNICIPIO</v>
          </cell>
        </row>
        <row r="2000">
          <cell r="B2000">
            <v>19130</v>
          </cell>
          <cell r="C2000" t="str">
            <v>19130019</v>
          </cell>
          <cell r="D2000" t="str">
            <v>CAUCA</v>
          </cell>
          <cell r="E2000" t="str">
            <v>CAJIBÍO</v>
          </cell>
          <cell r="F2000" t="str">
            <v>ISLA DEL PONTON</v>
          </cell>
          <cell r="G2000" t="str">
            <v>CENTRO POBLADO</v>
          </cell>
          <cell r="H2000">
            <v>-76.539689892200002</v>
          </cell>
          <cell r="I2000">
            <v>2.5839871512900001</v>
          </cell>
          <cell r="K2000" t="str">
            <v>MUNICIPIO</v>
          </cell>
        </row>
        <row r="2001">
          <cell r="B2001">
            <v>19130</v>
          </cell>
          <cell r="C2001" t="str">
            <v>19130020</v>
          </cell>
          <cell r="D2001" t="str">
            <v>CAUCA</v>
          </cell>
          <cell r="E2001" t="str">
            <v>CAJIBÍO</v>
          </cell>
          <cell r="F2001" t="str">
            <v>LA LAGUNA DINDE</v>
          </cell>
          <cell r="G2001" t="str">
            <v>CENTRO POBLADO</v>
          </cell>
          <cell r="H2001">
            <v>-76.778271455099997</v>
          </cell>
          <cell r="I2001">
            <v>2.6966597732299999</v>
          </cell>
          <cell r="K2001" t="str">
            <v>MUNICIPIO</v>
          </cell>
        </row>
        <row r="2002">
          <cell r="B2002">
            <v>19130</v>
          </cell>
          <cell r="C2002" t="str">
            <v>19130021</v>
          </cell>
          <cell r="D2002" t="str">
            <v>CAUCA</v>
          </cell>
          <cell r="E2002" t="str">
            <v>CAJIBÍO</v>
          </cell>
          <cell r="F2002" t="str">
            <v>RESGUARDO INDÍGENA DEL GUAYABAL CXAYUGE FXIW CXAB</v>
          </cell>
          <cell r="G2002" t="str">
            <v>CENTRO POBLADO</v>
          </cell>
          <cell r="H2002">
            <v>-76.733351199300003</v>
          </cell>
          <cell r="I2002">
            <v>2.6177941967399998</v>
          </cell>
          <cell r="K2002" t="str">
            <v>MUNICIPIO</v>
          </cell>
        </row>
        <row r="2003">
          <cell r="B2003">
            <v>19130</v>
          </cell>
          <cell r="C2003" t="str">
            <v>19130022</v>
          </cell>
          <cell r="D2003" t="str">
            <v>CAUCA</v>
          </cell>
          <cell r="E2003" t="str">
            <v>CAJIBÍO</v>
          </cell>
          <cell r="F2003" t="str">
            <v>URBANIZACIÓN LAS MARGARITAS</v>
          </cell>
          <cell r="G2003" t="str">
            <v>CENTRO POBLADO</v>
          </cell>
          <cell r="H2003">
            <v>-76.567810984800005</v>
          </cell>
          <cell r="I2003">
            <v>2.5629883889</v>
          </cell>
          <cell r="K2003" t="str">
            <v>MUNICIPIO</v>
          </cell>
        </row>
        <row r="2004">
          <cell r="B2004">
            <v>19137</v>
          </cell>
          <cell r="C2004" t="str">
            <v>19137000</v>
          </cell>
          <cell r="D2004" t="str">
            <v>CAUCA</v>
          </cell>
          <cell r="E2004" t="str">
            <v>CALDONO</v>
          </cell>
          <cell r="F2004" t="str">
            <v>CALDONO</v>
          </cell>
          <cell r="G2004" t="str">
            <v>CABECERA MUNICIPAL</v>
          </cell>
          <cell r="H2004">
            <v>-76.484447858300001</v>
          </cell>
          <cell r="I2004">
            <v>2.7981308255799999</v>
          </cell>
          <cell r="K2004" t="str">
            <v>MUNICIPIO</v>
          </cell>
        </row>
        <row r="2005">
          <cell r="B2005">
            <v>19137</v>
          </cell>
          <cell r="C2005" t="str">
            <v>19137001</v>
          </cell>
          <cell r="D2005" t="str">
            <v>CAUCA</v>
          </cell>
          <cell r="E2005" t="str">
            <v>CALDONO</v>
          </cell>
          <cell r="F2005" t="str">
            <v>CERRO ALTO</v>
          </cell>
          <cell r="G2005" t="str">
            <v>CENTRO POBLADO</v>
          </cell>
          <cell r="H2005">
            <v>-76.492605611299993</v>
          </cell>
          <cell r="I2005">
            <v>2.8364802405699998</v>
          </cell>
          <cell r="K2005" t="str">
            <v>MUNICIPIO</v>
          </cell>
        </row>
        <row r="2006">
          <cell r="B2006">
            <v>19137</v>
          </cell>
          <cell r="C2006" t="str">
            <v>19137002</v>
          </cell>
          <cell r="D2006" t="str">
            <v>CAUCA</v>
          </cell>
          <cell r="E2006" t="str">
            <v>CALDONO</v>
          </cell>
          <cell r="F2006" t="str">
            <v>EL PITAL</v>
          </cell>
          <cell r="G2006" t="str">
            <v>CENTRO POBLADO</v>
          </cell>
          <cell r="H2006">
            <v>-76.545837698200003</v>
          </cell>
          <cell r="I2006">
            <v>2.8636863737299998</v>
          </cell>
          <cell r="K2006" t="str">
            <v>MUNICIPIO</v>
          </cell>
        </row>
        <row r="2007">
          <cell r="B2007">
            <v>19137</v>
          </cell>
          <cell r="C2007" t="str">
            <v>19137004</v>
          </cell>
          <cell r="D2007" t="str">
            <v>CAUCA</v>
          </cell>
          <cell r="E2007" t="str">
            <v>CALDONO</v>
          </cell>
          <cell r="F2007" t="str">
            <v>PESCADOR</v>
          </cell>
          <cell r="G2007" t="str">
            <v>CENTRO POBLADO</v>
          </cell>
          <cell r="H2007">
            <v>-76.552742337599994</v>
          </cell>
          <cell r="I2007">
            <v>2.79920689318</v>
          </cell>
          <cell r="K2007" t="str">
            <v>MUNICIPIO</v>
          </cell>
        </row>
        <row r="2008">
          <cell r="B2008">
            <v>19137</v>
          </cell>
          <cell r="C2008" t="str">
            <v>19137007</v>
          </cell>
          <cell r="D2008" t="str">
            <v>CAUCA</v>
          </cell>
          <cell r="E2008" t="str">
            <v>CALDONO</v>
          </cell>
          <cell r="F2008" t="str">
            <v>PUEBLO NUEVO</v>
          </cell>
          <cell r="G2008" t="str">
            <v>CENTRO POBLADO</v>
          </cell>
          <cell r="H2008">
            <v>-76.444905857699993</v>
          </cell>
          <cell r="I2008">
            <v>2.7397121101300002</v>
          </cell>
          <cell r="K2008" t="str">
            <v>MUNICIPIO</v>
          </cell>
        </row>
        <row r="2009">
          <cell r="B2009">
            <v>19137</v>
          </cell>
          <cell r="C2009" t="str">
            <v>19137008</v>
          </cell>
          <cell r="D2009" t="str">
            <v>CAUCA</v>
          </cell>
          <cell r="E2009" t="str">
            <v>CALDONO</v>
          </cell>
          <cell r="F2009" t="str">
            <v>SIBERIA</v>
          </cell>
          <cell r="G2009" t="str">
            <v>CENTRO POBLADO</v>
          </cell>
          <cell r="H2009">
            <v>-76.518633294400004</v>
          </cell>
          <cell r="I2009">
            <v>2.7856150047299999</v>
          </cell>
          <cell r="K2009" t="str">
            <v>MUNICIPIO</v>
          </cell>
        </row>
        <row r="2010">
          <cell r="B2010">
            <v>19137</v>
          </cell>
          <cell r="C2010" t="str">
            <v>19137013</v>
          </cell>
          <cell r="D2010" t="str">
            <v>CAUCA</v>
          </cell>
          <cell r="E2010" t="str">
            <v>CALDONO</v>
          </cell>
          <cell r="F2010" t="str">
            <v>CRUCERO DE PESCADOR</v>
          </cell>
          <cell r="G2010" t="str">
            <v>CENTRO POBLADO</v>
          </cell>
          <cell r="H2010">
            <v>-76.547408562000001</v>
          </cell>
          <cell r="I2010">
            <v>2.8059116178300001</v>
          </cell>
          <cell r="K2010" t="str">
            <v>MUNICIPIO</v>
          </cell>
        </row>
        <row r="2011">
          <cell r="B2011">
            <v>19142</v>
          </cell>
          <cell r="C2011" t="str">
            <v>19142000</v>
          </cell>
          <cell r="D2011" t="str">
            <v>CAUCA</v>
          </cell>
          <cell r="E2011" t="str">
            <v>CALOTO</v>
          </cell>
          <cell r="F2011" t="str">
            <v>CALOTO</v>
          </cell>
          <cell r="G2011" t="str">
            <v>CABECERA MUNICIPAL</v>
          </cell>
          <cell r="H2011">
            <v>-76.408487041599997</v>
          </cell>
          <cell r="I2011">
            <v>3.0340707783399998</v>
          </cell>
          <cell r="K2011" t="str">
            <v>MUNICIPIO</v>
          </cell>
        </row>
        <row r="2012">
          <cell r="B2012">
            <v>19142</v>
          </cell>
          <cell r="C2012" t="str">
            <v>19142004</v>
          </cell>
          <cell r="D2012" t="str">
            <v>CAUCA</v>
          </cell>
          <cell r="E2012" t="str">
            <v>CALOTO</v>
          </cell>
          <cell r="F2012" t="str">
            <v>EL PALO</v>
          </cell>
          <cell r="G2012" t="str">
            <v>CENTRO POBLADO</v>
          </cell>
          <cell r="H2012">
            <v>-76.353545030600003</v>
          </cell>
          <cell r="I2012">
            <v>3.0650043999299998</v>
          </cell>
          <cell r="K2012" t="str">
            <v>MUNICIPIO</v>
          </cell>
        </row>
        <row r="2013">
          <cell r="B2013">
            <v>19142</v>
          </cell>
          <cell r="C2013" t="str">
            <v>19142007</v>
          </cell>
          <cell r="D2013" t="str">
            <v>CAUCA</v>
          </cell>
          <cell r="E2013" t="str">
            <v>CALOTO</v>
          </cell>
          <cell r="F2013" t="str">
            <v>HUASANÓ</v>
          </cell>
          <cell r="G2013" t="str">
            <v>CENTRO POBLADO</v>
          </cell>
          <cell r="H2013">
            <v>-76.309941449700005</v>
          </cell>
          <cell r="I2013">
            <v>3.1200903843600001</v>
          </cell>
          <cell r="K2013" t="str">
            <v>MUNICIPIO</v>
          </cell>
        </row>
        <row r="2014">
          <cell r="B2014">
            <v>19142</v>
          </cell>
          <cell r="C2014" t="str">
            <v>19142011</v>
          </cell>
          <cell r="D2014" t="str">
            <v>CAUCA</v>
          </cell>
          <cell r="E2014" t="str">
            <v>CALOTO</v>
          </cell>
          <cell r="F2014" t="str">
            <v>QUINTERO</v>
          </cell>
          <cell r="G2014" t="str">
            <v>CENTRO POBLADO</v>
          </cell>
          <cell r="H2014">
            <v>-76.435910531900007</v>
          </cell>
          <cell r="I2014">
            <v>3.14275933977</v>
          </cell>
          <cell r="K2014" t="str">
            <v>MUNICIPIO</v>
          </cell>
        </row>
        <row r="2015">
          <cell r="B2015">
            <v>19142</v>
          </cell>
          <cell r="C2015" t="str">
            <v>19142015</v>
          </cell>
          <cell r="D2015" t="str">
            <v>CAUCA</v>
          </cell>
          <cell r="E2015" t="str">
            <v>CALOTO</v>
          </cell>
          <cell r="F2015" t="str">
            <v>LA ARROBLEDA</v>
          </cell>
          <cell r="G2015" t="str">
            <v>CENTRO POBLADO</v>
          </cell>
          <cell r="H2015">
            <v>-76.429152407399997</v>
          </cell>
          <cell r="I2015">
            <v>3.0990630613099999</v>
          </cell>
          <cell r="K2015" t="str">
            <v>MUNICIPIO</v>
          </cell>
        </row>
        <row r="2016">
          <cell r="B2016">
            <v>19142</v>
          </cell>
          <cell r="C2016" t="str">
            <v>19142030</v>
          </cell>
          <cell r="D2016" t="str">
            <v>CAUCA</v>
          </cell>
          <cell r="E2016" t="str">
            <v>CALOTO</v>
          </cell>
          <cell r="F2016" t="str">
            <v>CRUCERO DE GUALÍ</v>
          </cell>
          <cell r="G2016" t="str">
            <v>CENTRO POBLADO</v>
          </cell>
          <cell r="H2016">
            <v>-76.418138737600003</v>
          </cell>
          <cell r="I2016">
            <v>3.0811058771300002</v>
          </cell>
          <cell r="K2016" t="str">
            <v>MUNICIPIO</v>
          </cell>
        </row>
        <row r="2017">
          <cell r="B2017">
            <v>19142</v>
          </cell>
          <cell r="C2017" t="str">
            <v>19142031</v>
          </cell>
          <cell r="D2017" t="str">
            <v>CAUCA</v>
          </cell>
          <cell r="E2017" t="str">
            <v>CALOTO</v>
          </cell>
          <cell r="F2017" t="str">
            <v>HUELLAS</v>
          </cell>
          <cell r="G2017" t="str">
            <v>CENTRO POBLADO</v>
          </cell>
          <cell r="H2017">
            <v>-76.375999658699996</v>
          </cell>
          <cell r="I2017">
            <v>2.98959323454</v>
          </cell>
          <cell r="K2017" t="str">
            <v>MUNICIPIO</v>
          </cell>
        </row>
        <row r="2018">
          <cell r="B2018">
            <v>19142</v>
          </cell>
          <cell r="C2018" t="str">
            <v>19142032</v>
          </cell>
          <cell r="D2018" t="str">
            <v>CAUCA</v>
          </cell>
          <cell r="E2018" t="str">
            <v>CALOTO</v>
          </cell>
          <cell r="F2018" t="str">
            <v>ALTO EL PALO</v>
          </cell>
          <cell r="G2018" t="str">
            <v>CENTRO POBLADO</v>
          </cell>
          <cell r="H2018">
            <v>-76.352903252800004</v>
          </cell>
          <cell r="I2018">
            <v>3.0724684770400001</v>
          </cell>
          <cell r="K2018" t="str">
            <v>MUNICIPIO</v>
          </cell>
        </row>
        <row r="2019">
          <cell r="B2019">
            <v>19142</v>
          </cell>
          <cell r="C2019" t="str">
            <v>19142034</v>
          </cell>
          <cell r="D2019" t="str">
            <v>CAUCA</v>
          </cell>
          <cell r="E2019" t="str">
            <v>CALOTO</v>
          </cell>
          <cell r="F2019" t="str">
            <v>BODEGA ARRIBA</v>
          </cell>
          <cell r="G2019" t="str">
            <v>CENTRO POBLADO</v>
          </cell>
          <cell r="H2019">
            <v>-76.410574959900003</v>
          </cell>
          <cell r="I2019">
            <v>3.0804937158099999</v>
          </cell>
          <cell r="K2019" t="str">
            <v>MUNICIPIO</v>
          </cell>
        </row>
        <row r="2020">
          <cell r="B2020">
            <v>19142</v>
          </cell>
          <cell r="C2020" t="str">
            <v>19142038</v>
          </cell>
          <cell r="D2020" t="str">
            <v>CAUCA</v>
          </cell>
          <cell r="E2020" t="str">
            <v>CALOTO</v>
          </cell>
          <cell r="F2020" t="str">
            <v>EL NILO</v>
          </cell>
          <cell r="G2020" t="str">
            <v>CENTRO POBLADO</v>
          </cell>
          <cell r="H2020">
            <v>-76.368580570099994</v>
          </cell>
          <cell r="I2020">
            <v>3.0630175556200001</v>
          </cell>
          <cell r="K2020" t="str">
            <v>MUNICIPIO</v>
          </cell>
        </row>
        <row r="2021">
          <cell r="B2021">
            <v>19142</v>
          </cell>
          <cell r="C2021" t="str">
            <v>19142039</v>
          </cell>
          <cell r="D2021" t="str">
            <v>CAUCA</v>
          </cell>
          <cell r="E2021" t="str">
            <v>CALOTO</v>
          </cell>
          <cell r="F2021" t="str">
            <v>EL GUÁSIMO</v>
          </cell>
          <cell r="G2021" t="str">
            <v>CENTRO POBLADO</v>
          </cell>
          <cell r="H2021">
            <v>-76.413496420100003</v>
          </cell>
          <cell r="I2021">
            <v>3.07291548776</v>
          </cell>
          <cell r="K2021" t="str">
            <v>MUNICIPIO</v>
          </cell>
        </row>
        <row r="2022">
          <cell r="B2022">
            <v>19142</v>
          </cell>
          <cell r="C2022" t="str">
            <v>19142045</v>
          </cell>
          <cell r="D2022" t="str">
            <v>CAUCA</v>
          </cell>
          <cell r="E2022" t="str">
            <v>CALOTO</v>
          </cell>
          <cell r="F2022" t="str">
            <v>TOEZ</v>
          </cell>
          <cell r="G2022" t="str">
            <v>CENTRO POBLADO</v>
          </cell>
          <cell r="H2022">
            <v>-76.3761270018</v>
          </cell>
          <cell r="I2022">
            <v>3.0493038000300001</v>
          </cell>
          <cell r="K2022" t="str">
            <v>MUNICIPIO</v>
          </cell>
        </row>
        <row r="2023">
          <cell r="B2023">
            <v>19142</v>
          </cell>
          <cell r="C2023" t="str">
            <v>19142050</v>
          </cell>
          <cell r="D2023" t="str">
            <v>CAUCA</v>
          </cell>
          <cell r="E2023" t="str">
            <v>CALOTO</v>
          </cell>
          <cell r="F2023" t="str">
            <v>LÓPEZ ADENTRO</v>
          </cell>
          <cell r="G2023" t="str">
            <v>CENTRO POBLADO</v>
          </cell>
          <cell r="H2023">
            <v>-76.347791066499994</v>
          </cell>
          <cell r="I2023">
            <v>3.1086294997500001</v>
          </cell>
          <cell r="K2023" t="str">
            <v>MUNICIPIO</v>
          </cell>
        </row>
        <row r="2024">
          <cell r="B2024">
            <v>19142</v>
          </cell>
          <cell r="C2024" t="str">
            <v>19142051</v>
          </cell>
          <cell r="D2024" t="str">
            <v>CAUCA</v>
          </cell>
          <cell r="E2024" t="str">
            <v>CALOTO</v>
          </cell>
          <cell r="F2024" t="str">
            <v>MORALES</v>
          </cell>
          <cell r="G2024" t="str">
            <v>CENTRO POBLADO</v>
          </cell>
          <cell r="H2024">
            <v>-76.409059287353557</v>
          </cell>
          <cell r="I2024">
            <v>3.0134022770048707</v>
          </cell>
          <cell r="K2024" t="str">
            <v>MUNICIPIO</v>
          </cell>
        </row>
        <row r="2025">
          <cell r="B2025">
            <v>19142</v>
          </cell>
          <cell r="C2025" t="str">
            <v>19142056</v>
          </cell>
          <cell r="D2025" t="str">
            <v>CAUCA</v>
          </cell>
          <cell r="E2025" t="str">
            <v>CALOTO</v>
          </cell>
          <cell r="F2025" t="str">
            <v>PÍLAMO</v>
          </cell>
          <cell r="G2025" t="str">
            <v>CENTRO POBLADO</v>
          </cell>
          <cell r="H2025">
            <v>-76.343783379900003</v>
          </cell>
          <cell r="I2025">
            <v>3.0937692929199998</v>
          </cell>
          <cell r="K2025" t="str">
            <v>MUNICIPIO</v>
          </cell>
        </row>
        <row r="2026">
          <cell r="B2026">
            <v>19212</v>
          </cell>
          <cell r="C2026" t="str">
            <v>19212000</v>
          </cell>
          <cell r="D2026" t="str">
            <v>CAUCA</v>
          </cell>
          <cell r="E2026" t="str">
            <v>CORINTO</v>
          </cell>
          <cell r="F2026" t="str">
            <v>CORINTO</v>
          </cell>
          <cell r="G2026" t="str">
            <v>CABECERA MUNICIPAL</v>
          </cell>
          <cell r="H2026">
            <v>-76.261314185800003</v>
          </cell>
          <cell r="I2026">
            <v>3.1738154571199999</v>
          </cell>
          <cell r="K2026" t="str">
            <v>MUNICIPIO</v>
          </cell>
        </row>
        <row r="2027">
          <cell r="B2027">
            <v>19212</v>
          </cell>
          <cell r="C2027" t="str">
            <v>19212001</v>
          </cell>
          <cell r="D2027" t="str">
            <v>CAUCA</v>
          </cell>
          <cell r="E2027" t="str">
            <v>CORINTO</v>
          </cell>
          <cell r="F2027" t="str">
            <v>EL JAGUAL</v>
          </cell>
          <cell r="G2027" t="str">
            <v>CENTRO POBLADO</v>
          </cell>
          <cell r="H2027">
            <v>-76.297103959400005</v>
          </cell>
          <cell r="I2027">
            <v>3.1402413828300002</v>
          </cell>
          <cell r="K2027" t="str">
            <v>MUNICIPIO</v>
          </cell>
        </row>
        <row r="2028">
          <cell r="B2028">
            <v>19212</v>
          </cell>
          <cell r="C2028" t="str">
            <v>19212004</v>
          </cell>
          <cell r="D2028" t="str">
            <v>CAUCA</v>
          </cell>
          <cell r="E2028" t="str">
            <v>CORINTO</v>
          </cell>
          <cell r="F2028" t="str">
            <v>MEDIA NARANJA</v>
          </cell>
          <cell r="G2028" t="str">
            <v>CENTRO POBLADO</v>
          </cell>
          <cell r="H2028">
            <v>-76.213034932499994</v>
          </cell>
          <cell r="I2028">
            <v>3.1796844022099999</v>
          </cell>
          <cell r="K2028" t="str">
            <v>MUNICIPIO</v>
          </cell>
        </row>
        <row r="2029">
          <cell r="B2029">
            <v>19212</v>
          </cell>
          <cell r="C2029" t="str">
            <v>19212005</v>
          </cell>
          <cell r="D2029" t="str">
            <v>CAUCA</v>
          </cell>
          <cell r="E2029" t="str">
            <v>CORINTO</v>
          </cell>
          <cell r="F2029" t="str">
            <v>RIONEGRO</v>
          </cell>
          <cell r="G2029" t="str">
            <v>CENTRO POBLADO</v>
          </cell>
          <cell r="H2029">
            <v>-76.208024206000005</v>
          </cell>
          <cell r="I2029">
            <v>3.1880341352700001</v>
          </cell>
          <cell r="K2029" t="str">
            <v>MUNICIPIO</v>
          </cell>
        </row>
        <row r="2030">
          <cell r="B2030">
            <v>19212</v>
          </cell>
          <cell r="C2030" t="str">
            <v>19212008</v>
          </cell>
          <cell r="D2030" t="str">
            <v>CAUCA</v>
          </cell>
          <cell r="E2030" t="str">
            <v>CORINTO</v>
          </cell>
          <cell r="F2030" t="str">
            <v>SAN RAFAEL</v>
          </cell>
          <cell r="G2030" t="str">
            <v>CENTRO POBLADO</v>
          </cell>
          <cell r="H2030">
            <v>-76.269098132899998</v>
          </cell>
          <cell r="I2030">
            <v>3.16136899288</v>
          </cell>
          <cell r="K2030" t="str">
            <v>MUNICIPIO</v>
          </cell>
        </row>
        <row r="2031">
          <cell r="B2031">
            <v>19212</v>
          </cell>
          <cell r="C2031" t="str">
            <v>19212009</v>
          </cell>
          <cell r="D2031" t="str">
            <v>CAUCA</v>
          </cell>
          <cell r="E2031" t="str">
            <v>CORINTO</v>
          </cell>
          <cell r="F2031" t="str">
            <v>EL BARRANCO</v>
          </cell>
          <cell r="G2031" t="str">
            <v>CENTRO POBLADO</v>
          </cell>
          <cell r="H2031">
            <v>-76.278427750099993</v>
          </cell>
          <cell r="I2031">
            <v>3.2240497636900001</v>
          </cell>
          <cell r="K2031" t="str">
            <v>MUNICIPIO</v>
          </cell>
        </row>
        <row r="2032">
          <cell r="B2032">
            <v>19212</v>
          </cell>
          <cell r="C2032" t="str">
            <v>19212010</v>
          </cell>
          <cell r="D2032" t="str">
            <v>CAUCA</v>
          </cell>
          <cell r="E2032" t="str">
            <v>CORINTO</v>
          </cell>
          <cell r="F2032" t="str">
            <v>QUEBRADITAS</v>
          </cell>
          <cell r="G2032" t="str">
            <v>CENTRO POBLADO</v>
          </cell>
          <cell r="H2032">
            <v>-76.203524028999993</v>
          </cell>
          <cell r="I2032">
            <v>3.1661320011899998</v>
          </cell>
          <cell r="K2032" t="str">
            <v>MUNICIPIO</v>
          </cell>
        </row>
        <row r="2033">
          <cell r="B2033">
            <v>19256</v>
          </cell>
          <cell r="C2033" t="str">
            <v>19256000</v>
          </cell>
          <cell r="D2033" t="str">
            <v>CAUCA</v>
          </cell>
          <cell r="E2033" t="str">
            <v>EL TAMBO</v>
          </cell>
          <cell r="F2033" t="str">
            <v>EL TAMBO</v>
          </cell>
          <cell r="G2033" t="str">
            <v>CABECERA MUNICIPAL</v>
          </cell>
          <cell r="H2033">
            <v>-76.810772248700005</v>
          </cell>
          <cell r="I2033">
            <v>2.4513713597</v>
          </cell>
          <cell r="K2033" t="str">
            <v>MUNICIPIO</v>
          </cell>
        </row>
        <row r="2034">
          <cell r="B2034">
            <v>19256</v>
          </cell>
          <cell r="C2034" t="str">
            <v>19256001</v>
          </cell>
          <cell r="D2034" t="str">
            <v>CAUCA</v>
          </cell>
          <cell r="E2034" t="str">
            <v>EL TAMBO</v>
          </cell>
          <cell r="F2034" t="str">
            <v>ALTO DEL REY</v>
          </cell>
          <cell r="G2034" t="str">
            <v>CENTRO POBLADO</v>
          </cell>
          <cell r="H2034">
            <v>-76.851842242399997</v>
          </cell>
          <cell r="I2034">
            <v>2.4369308907499998</v>
          </cell>
          <cell r="K2034" t="str">
            <v>MUNICIPIO</v>
          </cell>
        </row>
        <row r="2035">
          <cell r="B2035">
            <v>19256</v>
          </cell>
          <cell r="C2035" t="str">
            <v>19256004</v>
          </cell>
          <cell r="D2035" t="str">
            <v>CAUCA</v>
          </cell>
          <cell r="E2035" t="str">
            <v>EL TAMBO</v>
          </cell>
          <cell r="F2035" t="str">
            <v>CUATRO ESQUINAS</v>
          </cell>
          <cell r="G2035" t="str">
            <v>CENTRO POBLADO</v>
          </cell>
          <cell r="H2035">
            <v>-76.839284738000003</v>
          </cell>
          <cell r="I2035">
            <v>2.4001729861899999</v>
          </cell>
          <cell r="K2035" t="str">
            <v>MUNICIPIO</v>
          </cell>
        </row>
        <row r="2036">
          <cell r="B2036">
            <v>19256</v>
          </cell>
          <cell r="C2036" t="str">
            <v>19256005</v>
          </cell>
          <cell r="D2036" t="str">
            <v>CAUCA</v>
          </cell>
          <cell r="E2036" t="str">
            <v>EL TAMBO</v>
          </cell>
          <cell r="F2036" t="str">
            <v>CHAPA</v>
          </cell>
          <cell r="G2036" t="str">
            <v>CENTRO POBLADO</v>
          </cell>
          <cell r="H2036">
            <v>-76.882809362000003</v>
          </cell>
          <cell r="I2036">
            <v>2.4709319334600002</v>
          </cell>
          <cell r="K2036" t="str">
            <v>MUNICIPIO</v>
          </cell>
        </row>
        <row r="2037">
          <cell r="B2037">
            <v>19256</v>
          </cell>
          <cell r="C2037" t="str">
            <v>19256007</v>
          </cell>
          <cell r="D2037" t="str">
            <v>CAUCA</v>
          </cell>
          <cell r="E2037" t="str">
            <v>EL TAMBO</v>
          </cell>
          <cell r="F2037" t="str">
            <v>EL PLACER</v>
          </cell>
          <cell r="G2037" t="str">
            <v>CENTRO POBLADO</v>
          </cell>
          <cell r="H2037">
            <v>-76.781051997000006</v>
          </cell>
          <cell r="I2037">
            <v>2.4167299124600001</v>
          </cell>
          <cell r="K2037" t="str">
            <v>MUNICIPIO</v>
          </cell>
        </row>
        <row r="2038">
          <cell r="B2038">
            <v>19256</v>
          </cell>
          <cell r="C2038" t="str">
            <v>19256009</v>
          </cell>
          <cell r="D2038" t="str">
            <v>CAUCA</v>
          </cell>
          <cell r="E2038" t="str">
            <v>EL TAMBO</v>
          </cell>
          <cell r="F2038" t="str">
            <v>EL ZARZAL</v>
          </cell>
          <cell r="G2038" t="str">
            <v>CENTRO POBLADO</v>
          </cell>
          <cell r="H2038">
            <v>-76.731820100799993</v>
          </cell>
          <cell r="I2038">
            <v>2.4547598396899999</v>
          </cell>
          <cell r="K2038" t="str">
            <v>MUNICIPIO</v>
          </cell>
        </row>
        <row r="2039">
          <cell r="B2039">
            <v>19256</v>
          </cell>
          <cell r="C2039" t="str">
            <v>19256012</v>
          </cell>
          <cell r="D2039" t="str">
            <v>CAUCA</v>
          </cell>
          <cell r="E2039" t="str">
            <v>EL TAMBO</v>
          </cell>
          <cell r="F2039" t="str">
            <v>HUISITÓ</v>
          </cell>
          <cell r="G2039" t="str">
            <v>CENTRO POBLADO</v>
          </cell>
          <cell r="H2039">
            <v>-77.064184412100005</v>
          </cell>
          <cell r="I2039">
            <v>2.5075668178499999</v>
          </cell>
          <cell r="K2039" t="str">
            <v>MUNICIPIO</v>
          </cell>
        </row>
        <row r="2040">
          <cell r="B2040">
            <v>19256</v>
          </cell>
          <cell r="C2040" t="str">
            <v>19256013</v>
          </cell>
          <cell r="D2040" t="str">
            <v>CAUCA</v>
          </cell>
          <cell r="E2040" t="str">
            <v>EL TAMBO</v>
          </cell>
          <cell r="F2040" t="str">
            <v>LA ALIANZA</v>
          </cell>
          <cell r="G2040" t="str">
            <v>CENTRO POBLADO</v>
          </cell>
          <cell r="H2040">
            <v>-76.8979233755</v>
          </cell>
          <cell r="I2040">
            <v>2.2637359320699999</v>
          </cell>
          <cell r="K2040" t="str">
            <v>MUNICIPIO</v>
          </cell>
        </row>
        <row r="2041">
          <cell r="B2041">
            <v>19256</v>
          </cell>
          <cell r="C2041" t="str">
            <v>19256014</v>
          </cell>
          <cell r="D2041" t="str">
            <v>CAUCA</v>
          </cell>
          <cell r="E2041" t="str">
            <v>EL TAMBO</v>
          </cell>
          <cell r="F2041" t="str">
            <v>LA PAZ</v>
          </cell>
          <cell r="G2041" t="str">
            <v>CENTRO POBLADO</v>
          </cell>
          <cell r="H2041">
            <v>-76.9602448248</v>
          </cell>
          <cell r="I2041">
            <v>2.43235998842</v>
          </cell>
          <cell r="K2041" t="str">
            <v>MUNICIPIO</v>
          </cell>
        </row>
        <row r="2042">
          <cell r="B2042">
            <v>19256</v>
          </cell>
          <cell r="C2042" t="str">
            <v>19256015</v>
          </cell>
          <cell r="D2042" t="str">
            <v>CAUCA</v>
          </cell>
          <cell r="E2042" t="str">
            <v>EL TAMBO</v>
          </cell>
          <cell r="F2042" t="str">
            <v>LOS ANAYES</v>
          </cell>
          <cell r="G2042" t="str">
            <v>CENTRO POBLADO</v>
          </cell>
          <cell r="H2042">
            <v>-76.797859469800002</v>
          </cell>
          <cell r="I2042">
            <v>2.5242281501099999</v>
          </cell>
          <cell r="K2042" t="str">
            <v>MUNICIPIO</v>
          </cell>
        </row>
        <row r="2043">
          <cell r="B2043">
            <v>19256</v>
          </cell>
          <cell r="C2043" t="str">
            <v>19256016</v>
          </cell>
          <cell r="D2043" t="str">
            <v>CAUCA</v>
          </cell>
          <cell r="E2043" t="str">
            <v>EL TAMBO</v>
          </cell>
          <cell r="F2043" t="str">
            <v>LOS ANDES</v>
          </cell>
          <cell r="G2043" t="str">
            <v>CENTRO POBLADO</v>
          </cell>
          <cell r="H2043">
            <v>-77.0051120647</v>
          </cell>
          <cell r="I2043">
            <v>2.5344883120900001</v>
          </cell>
          <cell r="K2043" t="str">
            <v>MUNICIPIO</v>
          </cell>
        </row>
        <row r="2044">
          <cell r="B2044">
            <v>19256</v>
          </cell>
          <cell r="C2044" t="str">
            <v>19256019</v>
          </cell>
          <cell r="D2044" t="str">
            <v>CAUCA</v>
          </cell>
          <cell r="E2044" t="str">
            <v>EL TAMBO</v>
          </cell>
          <cell r="F2044" t="str">
            <v>PANDIGUANDO</v>
          </cell>
          <cell r="G2044" t="str">
            <v>CENTRO POBLADO</v>
          </cell>
          <cell r="H2044">
            <v>-76.895731826599999</v>
          </cell>
          <cell r="I2044">
            <v>2.4393054139100001</v>
          </cell>
          <cell r="K2044" t="str">
            <v>MUNICIPIO</v>
          </cell>
        </row>
        <row r="2045">
          <cell r="B2045">
            <v>19256</v>
          </cell>
          <cell r="C2045" t="str">
            <v>19256020</v>
          </cell>
          <cell r="D2045" t="str">
            <v>CAUCA</v>
          </cell>
          <cell r="E2045" t="str">
            <v>EL TAMBO</v>
          </cell>
          <cell r="F2045" t="str">
            <v>PIAGUA</v>
          </cell>
          <cell r="G2045" t="str">
            <v>CENTRO POBLADO</v>
          </cell>
          <cell r="H2045">
            <v>-76.771216519999996</v>
          </cell>
          <cell r="I2045">
            <v>2.4344791796699998</v>
          </cell>
          <cell r="K2045" t="str">
            <v>MUNICIPIO</v>
          </cell>
        </row>
        <row r="2046">
          <cell r="B2046">
            <v>19256</v>
          </cell>
          <cell r="C2046" t="str">
            <v>19256022</v>
          </cell>
          <cell r="D2046" t="str">
            <v>CAUCA</v>
          </cell>
          <cell r="E2046" t="str">
            <v>EL TAMBO</v>
          </cell>
          <cell r="F2046" t="str">
            <v>QUILCACÉ</v>
          </cell>
          <cell r="G2046" t="str">
            <v>CENTRO POBLADO</v>
          </cell>
          <cell r="H2046">
            <v>-76.865164962899996</v>
          </cell>
          <cell r="I2046">
            <v>2.3217518186900001</v>
          </cell>
          <cell r="K2046" t="str">
            <v>MUNICIPIO</v>
          </cell>
        </row>
        <row r="2047">
          <cell r="B2047">
            <v>19256</v>
          </cell>
          <cell r="C2047" t="str">
            <v>19256025</v>
          </cell>
          <cell r="D2047" t="str">
            <v>CAUCA</v>
          </cell>
          <cell r="E2047" t="str">
            <v>EL TAMBO</v>
          </cell>
          <cell r="F2047" t="str">
            <v>SAN JOAQUÍN</v>
          </cell>
          <cell r="G2047" t="str">
            <v>CENTRO POBLADO</v>
          </cell>
          <cell r="H2047">
            <v>-76.748683375699997</v>
          </cell>
          <cell r="I2047">
            <v>2.3962240495999998</v>
          </cell>
          <cell r="K2047" t="str">
            <v>MUNICIPIO</v>
          </cell>
        </row>
        <row r="2048">
          <cell r="B2048">
            <v>19256</v>
          </cell>
          <cell r="C2048" t="str">
            <v>19256027</v>
          </cell>
          <cell r="D2048" t="str">
            <v>CAUCA</v>
          </cell>
          <cell r="E2048" t="str">
            <v>EL TAMBO</v>
          </cell>
          <cell r="F2048" t="str">
            <v>SEGUENGUE</v>
          </cell>
          <cell r="G2048" t="str">
            <v>CENTRO POBLADO</v>
          </cell>
          <cell r="H2048">
            <v>-76.787378536000006</v>
          </cell>
          <cell r="I2048">
            <v>2.5856348981299999</v>
          </cell>
          <cell r="K2048" t="str">
            <v>MUNICIPIO</v>
          </cell>
        </row>
        <row r="2049">
          <cell r="B2049">
            <v>19256</v>
          </cell>
          <cell r="C2049" t="str">
            <v>19256028</v>
          </cell>
          <cell r="D2049" t="str">
            <v>CAUCA</v>
          </cell>
          <cell r="E2049" t="str">
            <v>EL TAMBO</v>
          </cell>
          <cell r="F2049" t="str">
            <v>URIBE</v>
          </cell>
          <cell r="G2049" t="str">
            <v>CENTRO POBLADO</v>
          </cell>
          <cell r="H2049">
            <v>-76.854123738799998</v>
          </cell>
          <cell r="I2049">
            <v>2.5527007805199999</v>
          </cell>
          <cell r="K2049" t="str">
            <v>MUNICIPIO</v>
          </cell>
        </row>
        <row r="2050">
          <cell r="B2050">
            <v>19256</v>
          </cell>
          <cell r="C2050" t="str">
            <v>19256029</v>
          </cell>
          <cell r="D2050" t="str">
            <v>CAUCA</v>
          </cell>
          <cell r="E2050" t="str">
            <v>EL TAMBO</v>
          </cell>
          <cell r="F2050" t="str">
            <v>FONDAS</v>
          </cell>
          <cell r="G2050" t="str">
            <v>CENTRO POBLADO</v>
          </cell>
          <cell r="H2050">
            <v>-76.922160510200001</v>
          </cell>
          <cell r="I2050">
            <v>2.4881355415200002</v>
          </cell>
          <cell r="K2050" t="str">
            <v>MUNICIPIO</v>
          </cell>
        </row>
        <row r="2051">
          <cell r="B2051">
            <v>19256</v>
          </cell>
          <cell r="C2051" t="str">
            <v>19256031</v>
          </cell>
          <cell r="D2051" t="str">
            <v>CAUCA</v>
          </cell>
          <cell r="E2051" t="str">
            <v>EL TAMBO</v>
          </cell>
          <cell r="F2051" t="str">
            <v>BUENA VISTA</v>
          </cell>
          <cell r="G2051" t="str">
            <v>CENTRO POBLADO</v>
          </cell>
          <cell r="H2051">
            <v>-76.976467068399998</v>
          </cell>
          <cell r="I2051">
            <v>2.4142399621999999</v>
          </cell>
          <cell r="K2051" t="str">
            <v>MUNICIPIO</v>
          </cell>
        </row>
        <row r="2052">
          <cell r="B2052">
            <v>19256</v>
          </cell>
          <cell r="C2052" t="str">
            <v>19256032</v>
          </cell>
          <cell r="D2052" t="str">
            <v>CAUCA</v>
          </cell>
          <cell r="E2052" t="str">
            <v>EL TAMBO</v>
          </cell>
          <cell r="F2052" t="str">
            <v>LAS BOTAS</v>
          </cell>
          <cell r="G2052" t="str">
            <v>CENTRO POBLADO</v>
          </cell>
          <cell r="H2052">
            <v>-76.852242156599999</v>
          </cell>
          <cell r="I2052">
            <v>2.4821579934</v>
          </cell>
          <cell r="K2052" t="str">
            <v>MUNICIPIO</v>
          </cell>
        </row>
        <row r="2053">
          <cell r="B2053">
            <v>19256</v>
          </cell>
          <cell r="C2053" t="str">
            <v>19256033</v>
          </cell>
          <cell r="D2053" t="str">
            <v>CAUCA</v>
          </cell>
          <cell r="E2053" t="str">
            <v>EL TAMBO</v>
          </cell>
          <cell r="F2053" t="str">
            <v>CABUYAL</v>
          </cell>
          <cell r="G2053" t="str">
            <v>CENTRO POBLADO</v>
          </cell>
          <cell r="H2053">
            <v>-76.901501768900005</v>
          </cell>
          <cell r="I2053">
            <v>2.3269387836000002</v>
          </cell>
          <cell r="K2053" t="str">
            <v>MUNICIPIO</v>
          </cell>
        </row>
        <row r="2054">
          <cell r="B2054">
            <v>19256</v>
          </cell>
          <cell r="C2054" t="str">
            <v>19256034</v>
          </cell>
          <cell r="D2054" t="str">
            <v>CAUCA</v>
          </cell>
          <cell r="E2054" t="str">
            <v>EL TAMBO</v>
          </cell>
          <cell r="F2054" t="str">
            <v>EL CRUCERO DEL PUEBLO</v>
          </cell>
          <cell r="G2054" t="str">
            <v>CENTRO POBLADO</v>
          </cell>
          <cell r="H2054">
            <v>-76.868691955599999</v>
          </cell>
          <cell r="I2054">
            <v>2.34922782221</v>
          </cell>
          <cell r="K2054" t="str">
            <v>MUNICIPIO</v>
          </cell>
        </row>
        <row r="2055">
          <cell r="B2055">
            <v>19256</v>
          </cell>
          <cell r="C2055" t="str">
            <v>19256036</v>
          </cell>
          <cell r="D2055" t="str">
            <v>CAUCA</v>
          </cell>
          <cell r="E2055" t="str">
            <v>EL TAMBO</v>
          </cell>
          <cell r="F2055" t="str">
            <v>PLAYA RICA</v>
          </cell>
          <cell r="G2055" t="str">
            <v>CENTRO POBLADO</v>
          </cell>
          <cell r="H2055">
            <v>-77.0051120647</v>
          </cell>
          <cell r="I2055">
            <v>2.5344883120900001</v>
          </cell>
          <cell r="K2055" t="str">
            <v>MUNICIPIO</v>
          </cell>
        </row>
        <row r="2056">
          <cell r="B2056">
            <v>19256</v>
          </cell>
          <cell r="C2056" t="str">
            <v>19256058</v>
          </cell>
          <cell r="D2056" t="str">
            <v>CAUCA</v>
          </cell>
          <cell r="E2056" t="str">
            <v>EL TAMBO</v>
          </cell>
          <cell r="F2056" t="str">
            <v>AIRES DE OCCIDENTE</v>
          </cell>
          <cell r="G2056" t="str">
            <v>CENTRO POBLADO</v>
          </cell>
          <cell r="H2056">
            <v>-76.889890545499995</v>
          </cell>
          <cell r="I2056">
            <v>2.4705609127599999</v>
          </cell>
          <cell r="K2056" t="str">
            <v>MUNICIPIO</v>
          </cell>
        </row>
        <row r="2057">
          <cell r="B2057">
            <v>19256</v>
          </cell>
          <cell r="C2057" t="str">
            <v>19256059</v>
          </cell>
          <cell r="D2057" t="str">
            <v>CAUCA</v>
          </cell>
          <cell r="E2057" t="str">
            <v>EL TAMBO</v>
          </cell>
          <cell r="F2057" t="str">
            <v>EL CRUCERO DE PANDIGUANDO</v>
          </cell>
          <cell r="G2057" t="str">
            <v>CENTRO POBLADO</v>
          </cell>
          <cell r="H2057">
            <v>-76.880642265600002</v>
          </cell>
          <cell r="I2057">
            <v>2.4581486137700002</v>
          </cell>
          <cell r="K2057" t="str">
            <v>MUNICIPIO</v>
          </cell>
        </row>
        <row r="2058">
          <cell r="B2058">
            <v>19256</v>
          </cell>
          <cell r="C2058" t="str">
            <v>19256060</v>
          </cell>
          <cell r="D2058" t="str">
            <v>CAUCA</v>
          </cell>
          <cell r="E2058" t="str">
            <v>EL TAMBO</v>
          </cell>
          <cell r="F2058" t="str">
            <v>EL RECUERDO</v>
          </cell>
          <cell r="G2058" t="str">
            <v>CENTRO POBLADO</v>
          </cell>
          <cell r="H2058">
            <v>-76.842554083899998</v>
          </cell>
          <cell r="I2058">
            <v>2.6399808817100001</v>
          </cell>
          <cell r="K2058" t="str">
            <v>MUNICIPIO</v>
          </cell>
        </row>
        <row r="2059">
          <cell r="B2059">
            <v>19256</v>
          </cell>
          <cell r="C2059" t="str">
            <v>19256061</v>
          </cell>
          <cell r="D2059" t="str">
            <v>CAUCA</v>
          </cell>
          <cell r="E2059" t="str">
            <v>EL TAMBO</v>
          </cell>
          <cell r="F2059" t="str">
            <v>LA CHICUEÑA</v>
          </cell>
          <cell r="G2059" t="str">
            <v>CENTRO POBLADO</v>
          </cell>
          <cell r="H2059">
            <v>-76.892120807500007</v>
          </cell>
          <cell r="I2059">
            <v>2.4785826612599999</v>
          </cell>
          <cell r="K2059" t="str">
            <v>MUNICIPIO</v>
          </cell>
        </row>
        <row r="2060">
          <cell r="B2060">
            <v>19256</v>
          </cell>
          <cell r="C2060" t="str">
            <v>19256062</v>
          </cell>
          <cell r="D2060" t="str">
            <v>CAUCA</v>
          </cell>
          <cell r="E2060" t="str">
            <v>EL TAMBO</v>
          </cell>
          <cell r="F2060" t="str">
            <v>PUENTE DEL RÍO TIMBIO</v>
          </cell>
          <cell r="G2060" t="str">
            <v>CENTRO POBLADO</v>
          </cell>
          <cell r="H2060">
            <v>-76.848155638999998</v>
          </cell>
          <cell r="I2060">
            <v>2.35703523889</v>
          </cell>
          <cell r="K2060" t="str">
            <v>MUNICIPIO</v>
          </cell>
        </row>
        <row r="2061">
          <cell r="B2061">
            <v>19290</v>
          </cell>
          <cell r="C2061" t="str">
            <v>19290000</v>
          </cell>
          <cell r="D2061" t="str">
            <v>CAUCA</v>
          </cell>
          <cell r="E2061" t="str">
            <v>FLORENCIA</v>
          </cell>
          <cell r="F2061" t="str">
            <v>FLORENCIA</v>
          </cell>
          <cell r="G2061" t="str">
            <v>CABECERA MUNICIPAL</v>
          </cell>
          <cell r="H2061">
            <v>-77.072534255600004</v>
          </cell>
          <cell r="I2061">
            <v>1.68252246324</v>
          </cell>
          <cell r="K2061" t="str">
            <v>MUNICIPIO</v>
          </cell>
        </row>
        <row r="2062">
          <cell r="B2062">
            <v>19290</v>
          </cell>
          <cell r="C2062" t="str">
            <v>19290001</v>
          </cell>
          <cell r="D2062" t="str">
            <v>CAUCA</v>
          </cell>
          <cell r="E2062" t="str">
            <v>FLORENCIA</v>
          </cell>
          <cell r="F2062" t="str">
            <v>EL ROSARIO</v>
          </cell>
          <cell r="G2062" t="str">
            <v>CENTRO POBLADO</v>
          </cell>
          <cell r="H2062">
            <v>-77.0714941536</v>
          </cell>
          <cell r="I2062">
            <v>1.7168886531900001</v>
          </cell>
          <cell r="K2062" t="str">
            <v>MUNICIPIO</v>
          </cell>
        </row>
        <row r="2063">
          <cell r="B2063">
            <v>19290</v>
          </cell>
          <cell r="C2063" t="str">
            <v>19290002</v>
          </cell>
          <cell r="D2063" t="str">
            <v>CAUCA</v>
          </cell>
          <cell r="E2063" t="str">
            <v>FLORENCIA</v>
          </cell>
          <cell r="F2063" t="str">
            <v>MARSELLA</v>
          </cell>
          <cell r="G2063" t="str">
            <v>CENTRO POBLADO</v>
          </cell>
          <cell r="H2063">
            <v>-77.0595256756</v>
          </cell>
          <cell r="I2063">
            <v>1.7184113170499999</v>
          </cell>
          <cell r="K2063" t="str">
            <v>MUNICIPIO</v>
          </cell>
        </row>
        <row r="2064">
          <cell r="B2064">
            <v>19300</v>
          </cell>
          <cell r="C2064" t="str">
            <v>19300000</v>
          </cell>
          <cell r="D2064" t="str">
            <v>CAUCA</v>
          </cell>
          <cell r="E2064" t="str">
            <v>GUACHENÉ</v>
          </cell>
          <cell r="F2064" t="str">
            <v>GUACHENÉ</v>
          </cell>
          <cell r="G2064" t="str">
            <v>CABECERA MUNICIPAL</v>
          </cell>
          <cell r="H2064">
            <v>-76.3921887379</v>
          </cell>
          <cell r="I2064">
            <v>3.13415329544</v>
          </cell>
          <cell r="K2064" t="str">
            <v>MUNICIPIO</v>
          </cell>
        </row>
        <row r="2065">
          <cell r="B2065">
            <v>19300</v>
          </cell>
          <cell r="C2065" t="str">
            <v>19300004</v>
          </cell>
          <cell r="D2065" t="str">
            <v>CAUCA</v>
          </cell>
          <cell r="E2065" t="str">
            <v>GUACHENÉ</v>
          </cell>
          <cell r="F2065" t="str">
            <v>BARRAGAN</v>
          </cell>
          <cell r="G2065" t="str">
            <v>CENTRO POBLADO</v>
          </cell>
          <cell r="H2065">
            <v>-76.428260735799995</v>
          </cell>
          <cell r="I2065">
            <v>3.17283522936</v>
          </cell>
          <cell r="K2065" t="str">
            <v>MUNICIPIO</v>
          </cell>
        </row>
        <row r="2066">
          <cell r="B2066">
            <v>19300</v>
          </cell>
          <cell r="C2066" t="str">
            <v>19300005</v>
          </cell>
          <cell r="D2066" t="str">
            <v>CAUCA</v>
          </cell>
          <cell r="E2066" t="str">
            <v>GUACHENÉ</v>
          </cell>
          <cell r="F2066" t="str">
            <v>CAMPOALEGRE</v>
          </cell>
          <cell r="G2066" t="str">
            <v>CENTRO POBLADO</v>
          </cell>
          <cell r="H2066">
            <v>-76.383089325499995</v>
          </cell>
          <cell r="I2066">
            <v>3.1385866437600001</v>
          </cell>
          <cell r="K2066" t="str">
            <v>MUNICIPIO</v>
          </cell>
        </row>
        <row r="2067">
          <cell r="B2067">
            <v>19300</v>
          </cell>
          <cell r="C2067" t="str">
            <v>19300006</v>
          </cell>
          <cell r="D2067" t="str">
            <v>CAUCA</v>
          </cell>
          <cell r="E2067" t="str">
            <v>GUACHENÉ</v>
          </cell>
          <cell r="F2067" t="str">
            <v>CAPONERA 1</v>
          </cell>
          <cell r="G2067" t="str">
            <v>CENTRO POBLADO</v>
          </cell>
          <cell r="H2067">
            <v>-76.423791744699997</v>
          </cell>
          <cell r="I2067">
            <v>3.1841326747799998</v>
          </cell>
          <cell r="K2067" t="str">
            <v>MUNICIPIO</v>
          </cell>
        </row>
        <row r="2068">
          <cell r="B2068">
            <v>19300</v>
          </cell>
          <cell r="C2068" t="str">
            <v>19300007</v>
          </cell>
          <cell r="D2068" t="str">
            <v>CAUCA</v>
          </cell>
          <cell r="E2068" t="str">
            <v>GUACHENÉ</v>
          </cell>
          <cell r="F2068" t="str">
            <v>CAPONERA SECTOR PALO BLANCO</v>
          </cell>
          <cell r="G2068" t="str">
            <v>CENTRO POBLADO</v>
          </cell>
          <cell r="H2068">
            <v>-76.429010533899998</v>
          </cell>
          <cell r="I2068">
            <v>3.17992868326</v>
          </cell>
          <cell r="K2068" t="str">
            <v>MUNICIPIO</v>
          </cell>
        </row>
        <row r="2069">
          <cell r="B2069">
            <v>19300</v>
          </cell>
          <cell r="C2069" t="str">
            <v>19300008</v>
          </cell>
          <cell r="D2069" t="str">
            <v>CAUCA</v>
          </cell>
          <cell r="E2069" t="str">
            <v>GUACHENÉ</v>
          </cell>
          <cell r="F2069" t="str">
            <v>CIENAGA HONDA</v>
          </cell>
          <cell r="G2069" t="str">
            <v>CENTRO POBLADO</v>
          </cell>
          <cell r="H2069">
            <v>-76.4094643727</v>
          </cell>
          <cell r="I2069">
            <v>3.0898617746000001</v>
          </cell>
          <cell r="K2069" t="str">
            <v>MUNICIPIO</v>
          </cell>
        </row>
        <row r="2070">
          <cell r="B2070">
            <v>19300</v>
          </cell>
          <cell r="C2070" t="str">
            <v>19300009</v>
          </cell>
          <cell r="D2070" t="str">
            <v>CAUCA</v>
          </cell>
          <cell r="E2070" t="str">
            <v>GUACHENÉ</v>
          </cell>
          <cell r="F2070" t="str">
            <v>GUABAL</v>
          </cell>
          <cell r="G2070" t="str">
            <v>CENTRO POBLADO</v>
          </cell>
          <cell r="H2070">
            <v>-76.408404615199998</v>
          </cell>
          <cell r="I2070">
            <v>3.1862143876800002</v>
          </cell>
          <cell r="K2070" t="str">
            <v>MUNICIPIO</v>
          </cell>
        </row>
        <row r="2071">
          <cell r="B2071">
            <v>19300</v>
          </cell>
          <cell r="C2071" t="str">
            <v>19300010</v>
          </cell>
          <cell r="D2071" t="str">
            <v>CAUCA</v>
          </cell>
          <cell r="E2071" t="str">
            <v>GUACHENÉ</v>
          </cell>
          <cell r="F2071" t="str">
            <v>GUABAL 1</v>
          </cell>
          <cell r="G2071" t="str">
            <v>CENTRO POBLADO</v>
          </cell>
          <cell r="H2071">
            <v>-76.412938967299993</v>
          </cell>
          <cell r="I2071">
            <v>3.1854502652200001</v>
          </cell>
          <cell r="K2071" t="str">
            <v>MUNICIPIO</v>
          </cell>
        </row>
        <row r="2072">
          <cell r="B2072">
            <v>19300</v>
          </cell>
          <cell r="C2072" t="str">
            <v>19300011</v>
          </cell>
          <cell r="D2072" t="str">
            <v>CAUCA</v>
          </cell>
          <cell r="E2072" t="str">
            <v>GUACHENÉ</v>
          </cell>
          <cell r="F2072" t="str">
            <v>GUABAL 2</v>
          </cell>
          <cell r="G2072" t="str">
            <v>CENTRO POBLADO</v>
          </cell>
          <cell r="H2072">
            <v>-76.411803610899995</v>
          </cell>
          <cell r="I2072">
            <v>3.1796547479699999</v>
          </cell>
          <cell r="K2072" t="str">
            <v>MUNICIPIO</v>
          </cell>
        </row>
        <row r="2073">
          <cell r="B2073">
            <v>19300</v>
          </cell>
          <cell r="C2073" t="str">
            <v>19300012</v>
          </cell>
          <cell r="D2073" t="str">
            <v>CAUCA</v>
          </cell>
          <cell r="E2073" t="str">
            <v>GUACHENÉ</v>
          </cell>
          <cell r="F2073" t="str">
            <v>LA CABAÑA</v>
          </cell>
          <cell r="G2073" t="str">
            <v>CENTRO POBLADO</v>
          </cell>
          <cell r="H2073">
            <v>-76.382768523799996</v>
          </cell>
          <cell r="I2073">
            <v>3.1673510987700002</v>
          </cell>
          <cell r="K2073" t="str">
            <v>MUNICIPIO</v>
          </cell>
        </row>
        <row r="2074">
          <cell r="B2074">
            <v>19300</v>
          </cell>
          <cell r="C2074" t="str">
            <v>19300013</v>
          </cell>
          <cell r="D2074" t="str">
            <v>CAUCA</v>
          </cell>
          <cell r="E2074" t="str">
            <v>GUACHENÉ</v>
          </cell>
          <cell r="F2074" t="str">
            <v>LA CABAÑITA</v>
          </cell>
          <cell r="G2074" t="str">
            <v>CENTRO POBLADO</v>
          </cell>
          <cell r="H2074">
            <v>-76.390103670499997</v>
          </cell>
          <cell r="I2074">
            <v>3.1645199880099999</v>
          </cell>
          <cell r="K2074" t="str">
            <v>MUNICIPIO</v>
          </cell>
        </row>
        <row r="2075">
          <cell r="B2075">
            <v>19300</v>
          </cell>
          <cell r="C2075" t="str">
            <v>19300014</v>
          </cell>
          <cell r="D2075" t="str">
            <v>CAUCA</v>
          </cell>
          <cell r="E2075" t="str">
            <v>GUACHENÉ</v>
          </cell>
          <cell r="F2075" t="str">
            <v>LA DOMINGA</v>
          </cell>
          <cell r="G2075" t="str">
            <v>CENTRO POBLADO</v>
          </cell>
          <cell r="H2075">
            <v>-76.403178559400004</v>
          </cell>
          <cell r="I2075">
            <v>3.1000369551400002</v>
          </cell>
          <cell r="K2075" t="str">
            <v>MUNICIPIO</v>
          </cell>
        </row>
        <row r="2076">
          <cell r="B2076">
            <v>19300</v>
          </cell>
          <cell r="C2076" t="str">
            <v>19300015</v>
          </cell>
          <cell r="D2076" t="str">
            <v>CAUCA</v>
          </cell>
          <cell r="E2076" t="str">
            <v>GUACHENÉ</v>
          </cell>
          <cell r="F2076" t="str">
            <v>LLANO DE TAULA ALTO</v>
          </cell>
          <cell r="G2076" t="str">
            <v>CENTRO POBLADO</v>
          </cell>
          <cell r="H2076">
            <v>-76.367698996200005</v>
          </cell>
          <cell r="I2076">
            <v>3.1359252413599998</v>
          </cell>
          <cell r="K2076" t="str">
            <v>MUNICIPIO</v>
          </cell>
        </row>
        <row r="2077">
          <cell r="B2077">
            <v>19300</v>
          </cell>
          <cell r="C2077" t="str">
            <v>19300016</v>
          </cell>
          <cell r="D2077" t="str">
            <v>CAUCA</v>
          </cell>
          <cell r="E2077" t="str">
            <v>GUACHENÉ</v>
          </cell>
          <cell r="F2077" t="str">
            <v>LLANO DE TAULA BAJO</v>
          </cell>
          <cell r="G2077" t="str">
            <v>CENTRO POBLADO</v>
          </cell>
          <cell r="H2077">
            <v>-76.372683100100005</v>
          </cell>
          <cell r="I2077">
            <v>3.15065208053</v>
          </cell>
          <cell r="K2077" t="str">
            <v>MUNICIPIO</v>
          </cell>
        </row>
        <row r="2078">
          <cell r="B2078">
            <v>19300</v>
          </cell>
          <cell r="C2078" t="str">
            <v>19300017</v>
          </cell>
          <cell r="D2078" t="str">
            <v>CAUCA</v>
          </cell>
          <cell r="E2078" t="str">
            <v>GUACHENÉ</v>
          </cell>
          <cell r="F2078" t="str">
            <v>MINGO</v>
          </cell>
          <cell r="G2078" t="str">
            <v>CENTRO POBLADO</v>
          </cell>
          <cell r="H2078">
            <v>-76.424809369000002</v>
          </cell>
          <cell r="I2078">
            <v>3.2024373129299999</v>
          </cell>
          <cell r="K2078" t="str">
            <v>MUNICIPIO</v>
          </cell>
        </row>
        <row r="2079">
          <cell r="B2079">
            <v>19300</v>
          </cell>
          <cell r="C2079" t="str">
            <v>19300018</v>
          </cell>
          <cell r="D2079" t="str">
            <v>CAUCA</v>
          </cell>
          <cell r="E2079" t="str">
            <v>GUACHENÉ</v>
          </cell>
          <cell r="F2079" t="str">
            <v>OBANDO</v>
          </cell>
          <cell r="G2079" t="str">
            <v>CENTRO POBLADO</v>
          </cell>
          <cell r="H2079">
            <v>-76.381337748299998</v>
          </cell>
          <cell r="I2079">
            <v>3.18503292223</v>
          </cell>
          <cell r="K2079" t="str">
            <v>MUNICIPIO</v>
          </cell>
        </row>
        <row r="2080">
          <cell r="B2080">
            <v>19300</v>
          </cell>
          <cell r="C2080" t="str">
            <v>19300019</v>
          </cell>
          <cell r="D2080" t="str">
            <v>CAUCA</v>
          </cell>
          <cell r="E2080" t="str">
            <v>GUACHENÉ</v>
          </cell>
          <cell r="F2080" t="str">
            <v>OBANDO SECTOR LA ESPERANZA</v>
          </cell>
          <cell r="G2080" t="str">
            <v>CENTRO POBLADO</v>
          </cell>
          <cell r="H2080">
            <v>-76.382590194599999</v>
          </cell>
          <cell r="I2080">
            <v>3.1768514433399999</v>
          </cell>
          <cell r="K2080" t="str">
            <v>MUNICIPIO</v>
          </cell>
        </row>
        <row r="2081">
          <cell r="B2081">
            <v>19300</v>
          </cell>
          <cell r="C2081" t="str">
            <v>19300020</v>
          </cell>
          <cell r="D2081" t="str">
            <v>CAUCA</v>
          </cell>
          <cell r="E2081" t="str">
            <v>GUACHENÉ</v>
          </cell>
          <cell r="F2081" t="str">
            <v>SABANETA</v>
          </cell>
          <cell r="G2081" t="str">
            <v>CENTRO POBLADO</v>
          </cell>
          <cell r="H2081">
            <v>-76.4014136264</v>
          </cell>
          <cell r="I2081">
            <v>3.1473655638700002</v>
          </cell>
          <cell r="K2081" t="str">
            <v>MUNICIPIO</v>
          </cell>
        </row>
        <row r="2082">
          <cell r="B2082">
            <v>19300</v>
          </cell>
          <cell r="C2082" t="str">
            <v>19300021</v>
          </cell>
          <cell r="D2082" t="str">
            <v>CAUCA</v>
          </cell>
          <cell r="E2082" t="str">
            <v>GUACHENÉ</v>
          </cell>
          <cell r="F2082" t="str">
            <v>SAN ANTONIO</v>
          </cell>
          <cell r="G2082" t="str">
            <v>CENTRO POBLADO</v>
          </cell>
          <cell r="H2082">
            <v>-76.389410567499993</v>
          </cell>
          <cell r="I2082">
            <v>3.14873761095</v>
          </cell>
          <cell r="K2082" t="str">
            <v>MUNICIPIO</v>
          </cell>
        </row>
        <row r="2083">
          <cell r="B2083">
            <v>19300</v>
          </cell>
          <cell r="C2083" t="str">
            <v>19300022</v>
          </cell>
          <cell r="D2083" t="str">
            <v>CAUCA</v>
          </cell>
          <cell r="E2083" t="str">
            <v>GUACHENÉ</v>
          </cell>
          <cell r="F2083" t="str">
            <v>SAN JACINTO</v>
          </cell>
          <cell r="G2083" t="str">
            <v>CENTRO POBLADO</v>
          </cell>
          <cell r="H2083">
            <v>-76.409087491099996</v>
          </cell>
          <cell r="I2083">
            <v>3.1071769174799999</v>
          </cell>
          <cell r="K2083" t="str">
            <v>MUNICIPIO</v>
          </cell>
        </row>
        <row r="2084">
          <cell r="B2084">
            <v>19300</v>
          </cell>
          <cell r="C2084" t="str">
            <v>19300023</v>
          </cell>
          <cell r="D2084" t="str">
            <v>CAUCA</v>
          </cell>
          <cell r="E2084" t="str">
            <v>GUACHENÉ</v>
          </cell>
          <cell r="F2084" t="str">
            <v>SAN JOSÉ</v>
          </cell>
          <cell r="G2084" t="str">
            <v>CENTRO POBLADO</v>
          </cell>
          <cell r="H2084">
            <v>-76.386690225400002</v>
          </cell>
          <cell r="I2084">
            <v>3.1400486608199998</v>
          </cell>
          <cell r="K2084" t="str">
            <v>MUNICIPIO</v>
          </cell>
        </row>
        <row r="2085">
          <cell r="B2085">
            <v>19318</v>
          </cell>
          <cell r="C2085" t="str">
            <v>19318000</v>
          </cell>
          <cell r="D2085" t="str">
            <v>CAUCA</v>
          </cell>
          <cell r="E2085" t="str">
            <v>GUAPI</v>
          </cell>
          <cell r="F2085" t="str">
            <v>GUAPI</v>
          </cell>
          <cell r="G2085" t="str">
            <v>CABECERA MUNICIPAL</v>
          </cell>
          <cell r="H2085">
            <v>-77.888033472299995</v>
          </cell>
          <cell r="I2085">
            <v>2.5729183656900001</v>
          </cell>
          <cell r="K2085" t="str">
            <v>MUNICIPIO</v>
          </cell>
        </row>
        <row r="2086">
          <cell r="B2086">
            <v>19318</v>
          </cell>
          <cell r="C2086" t="str">
            <v>19318002</v>
          </cell>
          <cell r="D2086" t="str">
            <v>CAUCA</v>
          </cell>
          <cell r="E2086" t="str">
            <v>GUAPI</v>
          </cell>
          <cell r="F2086" t="str">
            <v>BENJAMÍN HERRERA (SAN VICENTE)</v>
          </cell>
          <cell r="G2086" t="str">
            <v>CENTRO POBLADO</v>
          </cell>
          <cell r="H2086">
            <v>-77.757551317700006</v>
          </cell>
          <cell r="I2086">
            <v>2.3216580859499998</v>
          </cell>
          <cell r="K2086" t="str">
            <v>MUNICIPIO</v>
          </cell>
        </row>
        <row r="2087">
          <cell r="B2087">
            <v>19318</v>
          </cell>
          <cell r="C2087" t="str">
            <v>19318003</v>
          </cell>
          <cell r="D2087" t="str">
            <v>CAUCA</v>
          </cell>
          <cell r="E2087" t="str">
            <v>GUAPI</v>
          </cell>
          <cell r="F2087" t="str">
            <v>CALLELARGA</v>
          </cell>
          <cell r="G2087" t="str">
            <v>CENTRO POBLADO</v>
          </cell>
          <cell r="H2087">
            <v>-77.612324482399998</v>
          </cell>
          <cell r="I2087">
            <v>2.51563453171</v>
          </cell>
          <cell r="K2087" t="str">
            <v>MUNICIPIO</v>
          </cell>
        </row>
        <row r="2088">
          <cell r="B2088">
            <v>19318</v>
          </cell>
          <cell r="C2088" t="str">
            <v>19318005</v>
          </cell>
          <cell r="D2088" t="str">
            <v>CAUCA</v>
          </cell>
          <cell r="E2088" t="str">
            <v>GUAPI</v>
          </cell>
          <cell r="F2088" t="str">
            <v>EL CARMELO</v>
          </cell>
          <cell r="G2088" t="str">
            <v>CENTRO POBLADO</v>
          </cell>
          <cell r="H2088">
            <v>-77.760088736</v>
          </cell>
          <cell r="I2088">
            <v>2.63650030754</v>
          </cell>
          <cell r="K2088" t="str">
            <v>MUNICIPIO</v>
          </cell>
        </row>
        <row r="2089">
          <cell r="B2089">
            <v>19318</v>
          </cell>
          <cell r="C2089" t="str">
            <v>19318008</v>
          </cell>
          <cell r="D2089" t="str">
            <v>CAUCA</v>
          </cell>
          <cell r="E2089" t="str">
            <v>GUAPI</v>
          </cell>
          <cell r="F2089" t="str">
            <v>LIMONES</v>
          </cell>
          <cell r="G2089" t="str">
            <v>CENTRO POBLADO</v>
          </cell>
          <cell r="H2089">
            <v>-77.801313217000001</v>
          </cell>
          <cell r="I2089">
            <v>2.6109207206099998</v>
          </cell>
          <cell r="K2089" t="str">
            <v>MUNICIPIO</v>
          </cell>
        </row>
        <row r="2090">
          <cell r="B2090">
            <v>19318</v>
          </cell>
          <cell r="C2090" t="str">
            <v>19318011</v>
          </cell>
          <cell r="D2090" t="str">
            <v>CAUCA</v>
          </cell>
          <cell r="E2090" t="str">
            <v>GUAPI</v>
          </cell>
          <cell r="F2090" t="str">
            <v>EL ROSARIO</v>
          </cell>
          <cell r="G2090" t="str">
            <v>CENTRO POBLADO</v>
          </cell>
          <cell r="H2090">
            <v>-77.774064578299999</v>
          </cell>
          <cell r="I2090">
            <v>2.3592885739099998</v>
          </cell>
          <cell r="K2090" t="str">
            <v>MUNICIPIO</v>
          </cell>
        </row>
        <row r="2091">
          <cell r="B2091">
            <v>19318</v>
          </cell>
          <cell r="C2091" t="str">
            <v>19318012</v>
          </cell>
          <cell r="D2091" t="str">
            <v>CAUCA</v>
          </cell>
          <cell r="E2091" t="str">
            <v>GUAPI</v>
          </cell>
          <cell r="F2091" t="str">
            <v>SAN AGUSTÍN</v>
          </cell>
          <cell r="G2091" t="str">
            <v>CENTRO POBLADO</v>
          </cell>
          <cell r="H2091">
            <v>-77.6004657071</v>
          </cell>
          <cell r="I2091">
            <v>2.5187550407099999</v>
          </cell>
          <cell r="K2091" t="str">
            <v>MUNICIPIO</v>
          </cell>
        </row>
        <row r="2092">
          <cell r="B2092">
            <v>19318</v>
          </cell>
          <cell r="C2092" t="str">
            <v>19318013</v>
          </cell>
          <cell r="D2092" t="str">
            <v>CAUCA</v>
          </cell>
          <cell r="E2092" t="str">
            <v>GUAPI</v>
          </cell>
          <cell r="F2092" t="str">
            <v>SAN ANTONIO DE GUAJUÍ</v>
          </cell>
          <cell r="G2092" t="str">
            <v>CENTRO POBLADO</v>
          </cell>
          <cell r="H2092">
            <v>-77.6906216478</v>
          </cell>
          <cell r="I2092">
            <v>2.5735344786300001</v>
          </cell>
          <cell r="K2092" t="str">
            <v>MUNICIPIO</v>
          </cell>
        </row>
        <row r="2093">
          <cell r="B2093">
            <v>19318</v>
          </cell>
          <cell r="C2093" t="str">
            <v>19318015</v>
          </cell>
          <cell r="D2093" t="str">
            <v>CAUCA</v>
          </cell>
          <cell r="E2093" t="str">
            <v>GUAPI</v>
          </cell>
          <cell r="F2093" t="str">
            <v>URIBE URIBE (EL NARANJO)</v>
          </cell>
          <cell r="G2093" t="str">
            <v>CENTRO POBLADO</v>
          </cell>
          <cell r="H2093">
            <v>-77.750698921700007</v>
          </cell>
          <cell r="I2093">
            <v>2.4068816984299999</v>
          </cell>
          <cell r="K2093" t="str">
            <v>MUNICIPIO</v>
          </cell>
        </row>
        <row r="2094">
          <cell r="B2094">
            <v>19318</v>
          </cell>
          <cell r="C2094" t="str">
            <v>19318024</v>
          </cell>
          <cell r="D2094" t="str">
            <v>CAUCA</v>
          </cell>
          <cell r="E2094" t="str">
            <v>GUAPI</v>
          </cell>
          <cell r="F2094" t="str">
            <v>QUIROGA</v>
          </cell>
          <cell r="G2094" t="str">
            <v>CENTRO POBLADO</v>
          </cell>
          <cell r="H2094">
            <v>-77.825315226699999</v>
          </cell>
          <cell r="I2094">
            <v>2.6115656451399998</v>
          </cell>
          <cell r="K2094" t="str">
            <v>MUNICIPIO</v>
          </cell>
        </row>
        <row r="2095">
          <cell r="B2095">
            <v>19318</v>
          </cell>
          <cell r="C2095" t="str">
            <v>19318025</v>
          </cell>
          <cell r="D2095" t="str">
            <v>CAUCA</v>
          </cell>
          <cell r="E2095" t="str">
            <v>GUAPI</v>
          </cell>
          <cell r="F2095" t="str">
            <v>CHUARE</v>
          </cell>
          <cell r="G2095" t="str">
            <v>CENTRO POBLADO</v>
          </cell>
          <cell r="H2095">
            <v>-77.650766145299997</v>
          </cell>
          <cell r="I2095">
            <v>2.4951919037799999</v>
          </cell>
          <cell r="K2095" t="str">
            <v>MUNICIPIO</v>
          </cell>
        </row>
        <row r="2096">
          <cell r="B2096">
            <v>19318</v>
          </cell>
          <cell r="C2096" t="str">
            <v>19318026</v>
          </cell>
          <cell r="D2096" t="str">
            <v>CAUCA</v>
          </cell>
          <cell r="E2096" t="str">
            <v>GUAPI</v>
          </cell>
          <cell r="F2096" t="str">
            <v>SAN JOSE DE GUARE</v>
          </cell>
          <cell r="G2096" t="str">
            <v>CENTRO POBLADO</v>
          </cell>
          <cell r="H2096">
            <v>-77.750333517300007</v>
          </cell>
          <cell r="I2096">
            <v>2.6156583815299999</v>
          </cell>
          <cell r="K2096" t="str">
            <v>MUNICIPIO</v>
          </cell>
        </row>
        <row r="2097">
          <cell r="B2097">
            <v>19318</v>
          </cell>
          <cell r="C2097" t="str">
            <v>19318027</v>
          </cell>
          <cell r="D2097" t="str">
            <v>CAUCA</v>
          </cell>
          <cell r="E2097" t="str">
            <v>GUAPI</v>
          </cell>
          <cell r="F2097" t="str">
            <v>BELÉN</v>
          </cell>
          <cell r="G2097" t="str">
            <v>CENTRO POBLADO</v>
          </cell>
          <cell r="H2097">
            <v>-77.596753731099994</v>
          </cell>
          <cell r="I2097">
            <v>2.5072544105599999</v>
          </cell>
          <cell r="K2097" t="str">
            <v>MUNICIPIO</v>
          </cell>
        </row>
        <row r="2098">
          <cell r="B2098">
            <v>19318</v>
          </cell>
          <cell r="C2098" t="str">
            <v>19318028</v>
          </cell>
          <cell r="D2098" t="str">
            <v>CAUCA</v>
          </cell>
          <cell r="E2098" t="str">
            <v>GUAPI</v>
          </cell>
          <cell r="F2098" t="str">
            <v>CAIMITO</v>
          </cell>
          <cell r="G2098" t="str">
            <v>CENTRO POBLADO</v>
          </cell>
          <cell r="H2098">
            <v>-77.750817240999993</v>
          </cell>
          <cell r="I2098">
            <v>2.4653954263600002</v>
          </cell>
          <cell r="K2098" t="str">
            <v>MUNICIPIO</v>
          </cell>
        </row>
        <row r="2099">
          <cell r="B2099">
            <v>19318</v>
          </cell>
          <cell r="C2099" t="str">
            <v>19318029</v>
          </cell>
          <cell r="D2099" t="str">
            <v>CAUCA</v>
          </cell>
          <cell r="E2099" t="str">
            <v>GUAPI</v>
          </cell>
          <cell r="F2099" t="str">
            <v>SANTA ANA</v>
          </cell>
          <cell r="G2099" t="str">
            <v>CENTRO POBLADO</v>
          </cell>
          <cell r="H2099">
            <v>-77.667214919100005</v>
          </cell>
          <cell r="I2099">
            <v>2.4858233629600002</v>
          </cell>
          <cell r="K2099" t="str">
            <v>MUNICIPIO</v>
          </cell>
        </row>
        <row r="2100">
          <cell r="B2100">
            <v>19355</v>
          </cell>
          <cell r="C2100" t="str">
            <v>19355000</v>
          </cell>
          <cell r="D2100" t="str">
            <v>CAUCA</v>
          </cell>
          <cell r="E2100" t="str">
            <v>INZÁ</v>
          </cell>
          <cell r="F2100" t="str">
            <v>INZÁ</v>
          </cell>
          <cell r="G2100" t="str">
            <v>CABECERA MUNICIPAL</v>
          </cell>
          <cell r="H2100">
            <v>-76.063502721500001</v>
          </cell>
          <cell r="I2100">
            <v>2.5491829843099998</v>
          </cell>
          <cell r="K2100" t="str">
            <v>MUNICIPIO</v>
          </cell>
        </row>
        <row r="2101">
          <cell r="B2101">
            <v>19355</v>
          </cell>
          <cell r="C2101" t="str">
            <v>19355001</v>
          </cell>
          <cell r="D2101" t="str">
            <v>CAUCA</v>
          </cell>
          <cell r="E2101" t="str">
            <v>INZÁ</v>
          </cell>
          <cell r="F2101" t="str">
            <v>CALDERAS</v>
          </cell>
          <cell r="G2101" t="str">
            <v>CENTRO POBLADO</v>
          </cell>
          <cell r="H2101">
            <v>-76.045226126900005</v>
          </cell>
          <cell r="I2101">
            <v>2.6354236967500002</v>
          </cell>
          <cell r="K2101" t="str">
            <v>MUNICIPIO</v>
          </cell>
        </row>
        <row r="2102">
          <cell r="B2102">
            <v>19355</v>
          </cell>
          <cell r="C2102" t="str">
            <v>19355002</v>
          </cell>
          <cell r="D2102" t="str">
            <v>CAUCA</v>
          </cell>
          <cell r="E2102" t="str">
            <v>INZÁ</v>
          </cell>
          <cell r="F2102" t="str">
            <v>PEDREGAL</v>
          </cell>
          <cell r="G2102" t="str">
            <v>CENTRO POBLADO</v>
          </cell>
          <cell r="H2102">
            <v>-76.000639095099999</v>
          </cell>
          <cell r="I2102">
            <v>2.5174659686799998</v>
          </cell>
          <cell r="K2102" t="str">
            <v>MUNICIPIO</v>
          </cell>
        </row>
        <row r="2103">
          <cell r="B2103">
            <v>19355</v>
          </cell>
          <cell r="C2103" t="str">
            <v>19355003</v>
          </cell>
          <cell r="D2103" t="str">
            <v>CAUCA</v>
          </cell>
          <cell r="E2103" t="str">
            <v>INZÁ</v>
          </cell>
          <cell r="F2103" t="str">
            <v>PUERTO VALENCIA</v>
          </cell>
          <cell r="G2103" t="str">
            <v>CENTRO POBLADO</v>
          </cell>
          <cell r="H2103">
            <v>-75.965826234399998</v>
          </cell>
          <cell r="I2103">
            <v>2.5011982553999998</v>
          </cell>
          <cell r="K2103" t="str">
            <v>MUNICIPIO</v>
          </cell>
        </row>
        <row r="2104">
          <cell r="B2104">
            <v>19355</v>
          </cell>
          <cell r="C2104" t="str">
            <v>19355004</v>
          </cell>
          <cell r="D2104" t="str">
            <v>CAUCA</v>
          </cell>
          <cell r="E2104" t="str">
            <v>INZÁ</v>
          </cell>
          <cell r="F2104" t="str">
            <v>SAN ANDRÉS</v>
          </cell>
          <cell r="G2104" t="str">
            <v>CENTRO POBLADO</v>
          </cell>
          <cell r="H2104">
            <v>-76.046514057699994</v>
          </cell>
          <cell r="I2104">
            <v>2.5824336785700002</v>
          </cell>
          <cell r="K2104" t="str">
            <v>MUNICIPIO</v>
          </cell>
        </row>
        <row r="2105">
          <cell r="B2105">
            <v>19355</v>
          </cell>
          <cell r="C2105" t="str">
            <v>19355008</v>
          </cell>
          <cell r="D2105" t="str">
            <v>CAUCA</v>
          </cell>
          <cell r="E2105" t="str">
            <v>INZÁ</v>
          </cell>
          <cell r="F2105" t="str">
            <v>TUMBICHUCUE</v>
          </cell>
          <cell r="G2105" t="str">
            <v>CENTRO POBLADO</v>
          </cell>
          <cell r="H2105">
            <v>-76.069569398699997</v>
          </cell>
          <cell r="I2105">
            <v>2.6294377939200002</v>
          </cell>
          <cell r="K2105" t="str">
            <v>MUNICIPIO</v>
          </cell>
        </row>
        <row r="2106">
          <cell r="B2106">
            <v>19355</v>
          </cell>
          <cell r="C2106" t="str">
            <v>19355009</v>
          </cell>
          <cell r="D2106" t="str">
            <v>CAUCA</v>
          </cell>
          <cell r="E2106" t="str">
            <v>INZÁ</v>
          </cell>
          <cell r="F2106" t="str">
            <v>TURMINÁ</v>
          </cell>
          <cell r="G2106" t="str">
            <v>CENTRO POBLADO</v>
          </cell>
          <cell r="H2106">
            <v>-76.048905757900002</v>
          </cell>
          <cell r="I2106">
            <v>2.4979588955900001</v>
          </cell>
          <cell r="K2106" t="str">
            <v>MUNICIPIO</v>
          </cell>
        </row>
        <row r="2107">
          <cell r="B2107">
            <v>19355</v>
          </cell>
          <cell r="C2107" t="str">
            <v>19355016</v>
          </cell>
          <cell r="D2107" t="str">
            <v>CAUCA</v>
          </cell>
          <cell r="E2107" t="str">
            <v>INZÁ</v>
          </cell>
          <cell r="F2107" t="str">
            <v>LA MILAGROSA</v>
          </cell>
          <cell r="G2107" t="str">
            <v>CENTRO POBLADO</v>
          </cell>
          <cell r="H2107">
            <v>-76.085928290699997</v>
          </cell>
          <cell r="I2107">
            <v>2.5330344464799999</v>
          </cell>
          <cell r="K2107" t="str">
            <v>MUNICIPIO</v>
          </cell>
        </row>
        <row r="2108">
          <cell r="B2108">
            <v>19355</v>
          </cell>
          <cell r="C2108" t="str">
            <v>19355017</v>
          </cell>
          <cell r="D2108" t="str">
            <v>CAUCA</v>
          </cell>
          <cell r="E2108" t="str">
            <v>INZÁ</v>
          </cell>
          <cell r="F2108" t="str">
            <v>YAQUIVÁ</v>
          </cell>
          <cell r="G2108" t="str">
            <v>CENTRO POBLADO</v>
          </cell>
          <cell r="H2108">
            <v>-76.073988210400003</v>
          </cell>
          <cell r="I2108">
            <v>2.5518009503500001</v>
          </cell>
          <cell r="K2108" t="str">
            <v>MUNICIPIO</v>
          </cell>
        </row>
        <row r="2109">
          <cell r="B2109">
            <v>19364</v>
          </cell>
          <cell r="C2109" t="str">
            <v>19364000</v>
          </cell>
          <cell r="D2109" t="str">
            <v>CAUCA</v>
          </cell>
          <cell r="E2109" t="str">
            <v>JAMBALÓ</v>
          </cell>
          <cell r="F2109" t="str">
            <v>JAMBALÓ</v>
          </cell>
          <cell r="G2109" t="str">
            <v>CABECERA MUNICIPAL</v>
          </cell>
          <cell r="H2109">
            <v>-76.323878184099996</v>
          </cell>
          <cell r="I2109">
            <v>2.7778373466200001</v>
          </cell>
          <cell r="K2109" t="str">
            <v>MUNICIPIO</v>
          </cell>
        </row>
        <row r="2110">
          <cell r="B2110">
            <v>19392</v>
          </cell>
          <cell r="C2110" t="str">
            <v>19392000</v>
          </cell>
          <cell r="D2110" t="str">
            <v>CAUCA</v>
          </cell>
          <cell r="E2110" t="str">
            <v>LA SIERRA</v>
          </cell>
          <cell r="F2110" t="str">
            <v>LA SIERRA</v>
          </cell>
          <cell r="G2110" t="str">
            <v>CABECERA MUNICIPAL</v>
          </cell>
          <cell r="H2110">
            <v>-76.763209079700005</v>
          </cell>
          <cell r="I2110">
            <v>2.1793224054999998</v>
          </cell>
          <cell r="K2110" t="str">
            <v>MUNICIPIO</v>
          </cell>
        </row>
        <row r="2111">
          <cell r="B2111">
            <v>19392</v>
          </cell>
          <cell r="C2111" t="str">
            <v>19392001</v>
          </cell>
          <cell r="D2111" t="str">
            <v>CAUCA</v>
          </cell>
          <cell r="E2111" t="str">
            <v>LA SIERRA</v>
          </cell>
          <cell r="F2111" t="str">
            <v>LA DEPRESIÓN</v>
          </cell>
          <cell r="G2111" t="str">
            <v>CENTRO POBLADO</v>
          </cell>
          <cell r="H2111">
            <v>-76.847906872999999</v>
          </cell>
          <cell r="I2111">
            <v>2.1891660527700001</v>
          </cell>
          <cell r="K2111" t="str">
            <v>MUNICIPIO</v>
          </cell>
        </row>
        <row r="2112">
          <cell r="B2112">
            <v>19392</v>
          </cell>
          <cell r="C2112" t="str">
            <v>19392005</v>
          </cell>
          <cell r="D2112" t="str">
            <v>CAUCA</v>
          </cell>
          <cell r="E2112" t="str">
            <v>LA SIERRA</v>
          </cell>
          <cell r="F2112" t="str">
            <v>LA CUCHILLA</v>
          </cell>
          <cell r="G2112" t="str">
            <v>CENTRO POBLADO</v>
          </cell>
          <cell r="H2112">
            <v>-76.755449035699996</v>
          </cell>
          <cell r="I2112">
            <v>2.1871168827399998</v>
          </cell>
          <cell r="K2112" t="str">
            <v>MUNICIPIO</v>
          </cell>
        </row>
        <row r="2113">
          <cell r="B2113">
            <v>19392</v>
          </cell>
          <cell r="C2113" t="str">
            <v>19392006</v>
          </cell>
          <cell r="D2113" t="str">
            <v>CAUCA</v>
          </cell>
          <cell r="E2113" t="str">
            <v>LA SIERRA</v>
          </cell>
          <cell r="F2113" t="str">
            <v>LA CUCHILLA ALTA</v>
          </cell>
          <cell r="G2113" t="str">
            <v>CENTRO POBLADO</v>
          </cell>
          <cell r="H2113">
            <v>-76.748461352000007</v>
          </cell>
          <cell r="I2113">
            <v>2.1964516549200002</v>
          </cell>
          <cell r="K2113" t="str">
            <v>MUNICIPIO</v>
          </cell>
        </row>
        <row r="2114">
          <cell r="B2114">
            <v>19397</v>
          </cell>
          <cell r="C2114" t="str">
            <v>19397000</v>
          </cell>
          <cell r="D2114" t="str">
            <v>CAUCA</v>
          </cell>
          <cell r="E2114" t="str">
            <v>LA VEGA</v>
          </cell>
          <cell r="F2114" t="str">
            <v>LA VEGA</v>
          </cell>
          <cell r="G2114" t="str">
            <v>CABECERA MUNICIPAL</v>
          </cell>
          <cell r="H2114">
            <v>-76.778897301399994</v>
          </cell>
          <cell r="I2114">
            <v>2.0011092235099999</v>
          </cell>
          <cell r="K2114" t="str">
            <v>MUNICIPIO</v>
          </cell>
        </row>
        <row r="2115">
          <cell r="B2115">
            <v>19397</v>
          </cell>
          <cell r="C2115" t="str">
            <v>19397001</v>
          </cell>
          <cell r="D2115" t="str">
            <v>CAUCA</v>
          </cell>
          <cell r="E2115" t="str">
            <v>LA VEGA</v>
          </cell>
          <cell r="F2115" t="str">
            <v>ALTAMIRA</v>
          </cell>
          <cell r="G2115" t="str">
            <v>CENTRO POBLADO</v>
          </cell>
          <cell r="H2115">
            <v>-76.813173459300003</v>
          </cell>
          <cell r="I2115">
            <v>2.0757644682600001</v>
          </cell>
          <cell r="K2115" t="str">
            <v>MUNICIPIO</v>
          </cell>
        </row>
        <row r="2116">
          <cell r="B2116">
            <v>19397</v>
          </cell>
          <cell r="C2116" t="str">
            <v>19397002</v>
          </cell>
          <cell r="D2116" t="str">
            <v>CAUCA</v>
          </cell>
          <cell r="E2116" t="str">
            <v>LA VEGA</v>
          </cell>
          <cell r="F2116" t="str">
            <v>ARBELA</v>
          </cell>
          <cell r="G2116" t="str">
            <v>CENTRO POBLADO</v>
          </cell>
          <cell r="H2116">
            <v>-76.771938489500002</v>
          </cell>
          <cell r="I2116">
            <v>2.14385008002</v>
          </cell>
          <cell r="K2116" t="str">
            <v>MUNICIPIO</v>
          </cell>
        </row>
        <row r="2117">
          <cell r="B2117">
            <v>19397</v>
          </cell>
          <cell r="C2117" t="str">
            <v>19397004</v>
          </cell>
          <cell r="D2117" t="str">
            <v>CAUCA</v>
          </cell>
          <cell r="E2117" t="str">
            <v>LA VEGA</v>
          </cell>
          <cell r="F2117" t="str">
            <v>EL PALMAR</v>
          </cell>
          <cell r="G2117" t="str">
            <v>CENTRO POBLADO</v>
          </cell>
          <cell r="H2117">
            <v>-76.8620049206</v>
          </cell>
          <cell r="I2117">
            <v>2.0701799364500002</v>
          </cell>
          <cell r="K2117" t="str">
            <v>MUNICIPIO</v>
          </cell>
        </row>
        <row r="2118">
          <cell r="B2118">
            <v>19397</v>
          </cell>
          <cell r="C2118" t="str">
            <v>19397005</v>
          </cell>
          <cell r="D2118" t="str">
            <v>CAUCA</v>
          </cell>
          <cell r="E2118" t="str">
            <v>LA VEGA</v>
          </cell>
          <cell r="F2118" t="str">
            <v>GUACHICONO</v>
          </cell>
          <cell r="G2118" t="str">
            <v>CENTRO POBLADO</v>
          </cell>
          <cell r="H2118">
            <v>-76.674505395799997</v>
          </cell>
          <cell r="I2118">
            <v>2.0312217056200002</v>
          </cell>
          <cell r="K2118" t="str">
            <v>MUNICIPIO</v>
          </cell>
        </row>
        <row r="2119">
          <cell r="B2119">
            <v>19397</v>
          </cell>
          <cell r="C2119" t="str">
            <v>19397006</v>
          </cell>
          <cell r="D2119" t="str">
            <v>CAUCA</v>
          </cell>
          <cell r="E2119" t="str">
            <v>LA VEGA</v>
          </cell>
          <cell r="F2119" t="str">
            <v>LOS UVOS</v>
          </cell>
          <cell r="G2119" t="str">
            <v>CENTRO POBLADO</v>
          </cell>
          <cell r="H2119">
            <v>-76.883359366600004</v>
          </cell>
          <cell r="I2119">
            <v>2.1049259065100001</v>
          </cell>
          <cell r="K2119" t="str">
            <v>MUNICIPIO</v>
          </cell>
        </row>
        <row r="2120">
          <cell r="B2120">
            <v>19397</v>
          </cell>
          <cell r="C2120" t="str">
            <v>19397007</v>
          </cell>
          <cell r="D2120" t="str">
            <v>CAUCA</v>
          </cell>
          <cell r="E2120" t="str">
            <v>LA VEGA</v>
          </cell>
          <cell r="F2120" t="str">
            <v>PANCITARÁ</v>
          </cell>
          <cell r="G2120" t="str">
            <v>CENTRO POBLADO</v>
          </cell>
          <cell r="H2120">
            <v>-76.760334262800001</v>
          </cell>
          <cell r="I2120">
            <v>1.9800326499900001</v>
          </cell>
          <cell r="K2120" t="str">
            <v>MUNICIPIO</v>
          </cell>
        </row>
        <row r="2121">
          <cell r="B2121">
            <v>19397</v>
          </cell>
          <cell r="C2121" t="str">
            <v>19397009</v>
          </cell>
          <cell r="D2121" t="str">
            <v>CAUCA</v>
          </cell>
          <cell r="E2121" t="str">
            <v>LA VEGA</v>
          </cell>
          <cell r="F2121" t="str">
            <v>SAN MIGUEL</v>
          </cell>
          <cell r="G2121" t="str">
            <v>CENTRO POBLADO</v>
          </cell>
          <cell r="H2121">
            <v>-76.774666484899996</v>
          </cell>
          <cell r="I2121">
            <v>2.1168302144400002</v>
          </cell>
          <cell r="K2121" t="str">
            <v>MUNICIPIO</v>
          </cell>
        </row>
        <row r="2122">
          <cell r="B2122">
            <v>19397</v>
          </cell>
          <cell r="C2122" t="str">
            <v>19397010</v>
          </cell>
          <cell r="D2122" t="str">
            <v>CAUCA</v>
          </cell>
          <cell r="E2122" t="str">
            <v>LA VEGA</v>
          </cell>
          <cell r="F2122" t="str">
            <v>SANTA BÁRBARA</v>
          </cell>
          <cell r="G2122" t="str">
            <v>CENTRO POBLADO</v>
          </cell>
          <cell r="H2122">
            <v>-76.821438946599997</v>
          </cell>
          <cell r="I2122">
            <v>2.0635566571099999</v>
          </cell>
          <cell r="K2122" t="str">
            <v>MUNICIPIO</v>
          </cell>
        </row>
        <row r="2123">
          <cell r="B2123">
            <v>19397</v>
          </cell>
          <cell r="C2123" t="str">
            <v>19397011</v>
          </cell>
          <cell r="D2123" t="str">
            <v>CAUCA</v>
          </cell>
          <cell r="E2123" t="str">
            <v>LA VEGA</v>
          </cell>
          <cell r="F2123" t="str">
            <v>SANTA JUANA</v>
          </cell>
          <cell r="G2123" t="str">
            <v>CENTRO POBLADO</v>
          </cell>
          <cell r="H2123">
            <v>-76.805671742000001</v>
          </cell>
          <cell r="I2123">
            <v>2.1297856418899999</v>
          </cell>
          <cell r="K2123" t="str">
            <v>MUNICIPIO</v>
          </cell>
        </row>
        <row r="2124">
          <cell r="B2124">
            <v>19397</v>
          </cell>
          <cell r="C2124" t="str">
            <v>19397012</v>
          </cell>
          <cell r="D2124" t="str">
            <v>CAUCA</v>
          </cell>
          <cell r="E2124" t="str">
            <v>LA VEGA</v>
          </cell>
          <cell r="F2124" t="str">
            <v>ALBANIA</v>
          </cell>
          <cell r="G2124" t="str">
            <v>CENTRO POBLADO</v>
          </cell>
          <cell r="H2124">
            <v>-76.799513829399999</v>
          </cell>
          <cell r="I2124">
            <v>2.0979847294099998</v>
          </cell>
          <cell r="K2124" t="str">
            <v>MUNICIPIO</v>
          </cell>
        </row>
        <row r="2125">
          <cell r="B2125">
            <v>19397</v>
          </cell>
          <cell r="C2125" t="str">
            <v>19397018</v>
          </cell>
          <cell r="D2125" t="str">
            <v>CAUCA</v>
          </cell>
          <cell r="E2125" t="str">
            <v>LA VEGA</v>
          </cell>
          <cell r="F2125" t="str">
            <v>BARBILLAS</v>
          </cell>
          <cell r="G2125" t="str">
            <v>CENTRO POBLADO</v>
          </cell>
          <cell r="H2125">
            <v>-76.681128622100005</v>
          </cell>
          <cell r="I2125">
            <v>2.0092325207599999</v>
          </cell>
          <cell r="K2125" t="str">
            <v>MUNICIPIO</v>
          </cell>
        </row>
        <row r="2126">
          <cell r="B2126">
            <v>19397</v>
          </cell>
          <cell r="C2126" t="str">
            <v>19397019</v>
          </cell>
          <cell r="D2126" t="str">
            <v>CAUCA</v>
          </cell>
          <cell r="E2126" t="str">
            <v>LA VEGA</v>
          </cell>
          <cell r="F2126" t="str">
            <v>SANTA RITA</v>
          </cell>
          <cell r="G2126" t="str">
            <v>CENTRO POBLADO</v>
          </cell>
          <cell r="H2126">
            <v>-76.848795195400001</v>
          </cell>
          <cell r="I2126">
            <v>2.0705095901499999</v>
          </cell>
          <cell r="K2126" t="str">
            <v>MUNICIPIO</v>
          </cell>
        </row>
        <row r="2127">
          <cell r="B2127">
            <v>19418</v>
          </cell>
          <cell r="C2127" t="str">
            <v>19418000</v>
          </cell>
          <cell r="D2127" t="str">
            <v>CAUCA</v>
          </cell>
          <cell r="E2127" t="str">
            <v>LÓPEZ DE MICAY</v>
          </cell>
          <cell r="F2127" t="str">
            <v>LÓPEZ</v>
          </cell>
          <cell r="G2127" t="str">
            <v>CABECERA MUNICIPAL</v>
          </cell>
          <cell r="H2127">
            <v>-77.2476915421</v>
          </cell>
          <cell r="I2127">
            <v>2.8467159319899999</v>
          </cell>
          <cell r="K2127" t="str">
            <v>MUNICIPIO</v>
          </cell>
        </row>
        <row r="2128">
          <cell r="B2128">
            <v>19418</v>
          </cell>
          <cell r="C2128" t="str">
            <v>19418009</v>
          </cell>
          <cell r="D2128" t="str">
            <v>CAUCA</v>
          </cell>
          <cell r="E2128" t="str">
            <v>LÓPEZ DE MICAY</v>
          </cell>
          <cell r="F2128" t="str">
            <v>NOANAMITO</v>
          </cell>
          <cell r="G2128" t="str">
            <v>CENTRO POBLADO</v>
          </cell>
          <cell r="H2128">
            <v>-77.537379531799999</v>
          </cell>
          <cell r="I2128">
            <v>3.0780418968199998</v>
          </cell>
          <cell r="K2128" t="str">
            <v>MUNICIPIO</v>
          </cell>
        </row>
        <row r="2129">
          <cell r="B2129">
            <v>19418</v>
          </cell>
          <cell r="C2129" t="str">
            <v>19418010</v>
          </cell>
          <cell r="D2129" t="str">
            <v>CAUCA</v>
          </cell>
          <cell r="E2129" t="str">
            <v>LÓPEZ DE MICAY</v>
          </cell>
          <cell r="F2129" t="str">
            <v>PLAYA GRANDE</v>
          </cell>
          <cell r="G2129" t="str">
            <v>CENTRO POBLADO</v>
          </cell>
          <cell r="H2129">
            <v>-77.2293467322</v>
          </cell>
          <cell r="I2129">
            <v>2.9158553540400001</v>
          </cell>
          <cell r="K2129" t="str">
            <v>MUNICIPIO</v>
          </cell>
        </row>
        <row r="2130">
          <cell r="B2130">
            <v>19418</v>
          </cell>
          <cell r="C2130" t="str">
            <v>19418012</v>
          </cell>
          <cell r="D2130" t="str">
            <v>CAUCA</v>
          </cell>
          <cell r="E2130" t="str">
            <v>LÓPEZ DE MICAY</v>
          </cell>
          <cell r="F2130" t="str">
            <v>SAN ANTONIO DE CHUARE</v>
          </cell>
          <cell r="G2130" t="str">
            <v>CENTRO POBLADO</v>
          </cell>
          <cell r="H2130">
            <v>-77.256689207899996</v>
          </cell>
          <cell r="I2130">
            <v>2.8743890507100001</v>
          </cell>
          <cell r="K2130" t="str">
            <v>MUNICIPIO</v>
          </cell>
        </row>
        <row r="2131">
          <cell r="B2131">
            <v>19418</v>
          </cell>
          <cell r="C2131" t="str">
            <v>19418015</v>
          </cell>
          <cell r="D2131" t="str">
            <v>CAUCA</v>
          </cell>
          <cell r="E2131" t="str">
            <v>LÓPEZ DE MICAY</v>
          </cell>
          <cell r="F2131" t="str">
            <v>SAN ISIDRO</v>
          </cell>
          <cell r="G2131" t="str">
            <v>CENTRO POBLADO</v>
          </cell>
          <cell r="H2131">
            <v>-77.272000994099997</v>
          </cell>
          <cell r="I2131">
            <v>2.9065897703000001</v>
          </cell>
          <cell r="K2131" t="str">
            <v>MUNICIPIO</v>
          </cell>
        </row>
        <row r="2132">
          <cell r="B2132">
            <v>19418</v>
          </cell>
          <cell r="C2132" t="str">
            <v>19418016</v>
          </cell>
          <cell r="D2132" t="str">
            <v>CAUCA</v>
          </cell>
          <cell r="E2132" t="str">
            <v>LÓPEZ DE MICAY</v>
          </cell>
          <cell r="F2132" t="str">
            <v>SAN PEDRO DE NAYA</v>
          </cell>
          <cell r="G2132" t="str">
            <v>CENTRO POBLADO</v>
          </cell>
          <cell r="H2132">
            <v>-77.426897651199994</v>
          </cell>
          <cell r="I2132">
            <v>3.2494878638700002</v>
          </cell>
          <cell r="K2132" t="str">
            <v>MUNICIPIO</v>
          </cell>
        </row>
        <row r="2133">
          <cell r="B2133">
            <v>19418</v>
          </cell>
          <cell r="C2133" t="str">
            <v>19418018</v>
          </cell>
          <cell r="D2133" t="str">
            <v>CAUCA</v>
          </cell>
          <cell r="E2133" t="str">
            <v>LÓPEZ DE MICAY</v>
          </cell>
          <cell r="F2133" t="str">
            <v>TAPARAL</v>
          </cell>
          <cell r="G2133" t="str">
            <v>CENTRO POBLADO</v>
          </cell>
          <cell r="H2133">
            <v>-77.3499905778</v>
          </cell>
          <cell r="I2133">
            <v>2.9395423914699998</v>
          </cell>
          <cell r="K2133" t="str">
            <v>MUNICIPIO</v>
          </cell>
        </row>
        <row r="2134">
          <cell r="B2134">
            <v>19418</v>
          </cell>
          <cell r="C2134" t="str">
            <v>19418019</v>
          </cell>
          <cell r="D2134" t="str">
            <v>CAUCA</v>
          </cell>
          <cell r="E2134" t="str">
            <v>LÓPEZ DE MICAY</v>
          </cell>
          <cell r="F2134" t="str">
            <v>ZARAGOZA</v>
          </cell>
          <cell r="G2134" t="str">
            <v>CENTRO POBLADO</v>
          </cell>
          <cell r="H2134">
            <v>-77.405714030499993</v>
          </cell>
          <cell r="I2134">
            <v>2.9798609431299998</v>
          </cell>
          <cell r="K2134" t="str">
            <v>MUNICIPIO</v>
          </cell>
        </row>
        <row r="2135">
          <cell r="B2135">
            <v>19418</v>
          </cell>
          <cell r="C2135" t="str">
            <v>19418024</v>
          </cell>
          <cell r="D2135" t="str">
            <v>CAUCA</v>
          </cell>
          <cell r="E2135" t="str">
            <v>LÓPEZ DE MICAY</v>
          </cell>
          <cell r="F2135" t="str">
            <v>BETANIA</v>
          </cell>
          <cell r="G2135" t="str">
            <v>CENTRO POBLADO</v>
          </cell>
          <cell r="H2135">
            <v>-77.4526334639</v>
          </cell>
          <cell r="I2135">
            <v>3.2388782514300001</v>
          </cell>
          <cell r="K2135" t="str">
            <v>MUNICIPIO</v>
          </cell>
        </row>
        <row r="2136">
          <cell r="B2136">
            <v>19418</v>
          </cell>
          <cell r="C2136" t="str">
            <v>19418032</v>
          </cell>
          <cell r="D2136" t="str">
            <v>CAUCA</v>
          </cell>
          <cell r="E2136" t="str">
            <v>LÓPEZ DE MICAY</v>
          </cell>
          <cell r="F2136" t="str">
            <v>SAN ANTONIO DE GURUMENDY</v>
          </cell>
          <cell r="G2136" t="str">
            <v>CENTRO POBLADO</v>
          </cell>
          <cell r="H2136">
            <v>-77.253440954699997</v>
          </cell>
          <cell r="I2136">
            <v>2.82033484408</v>
          </cell>
          <cell r="K2136" t="str">
            <v>MUNICIPIO</v>
          </cell>
        </row>
        <row r="2137">
          <cell r="B2137">
            <v>19418</v>
          </cell>
          <cell r="C2137" t="str">
            <v>19418033</v>
          </cell>
          <cell r="D2137" t="str">
            <v>CAUCA</v>
          </cell>
          <cell r="E2137" t="str">
            <v>LÓPEZ DE MICAY</v>
          </cell>
          <cell r="F2137" t="str">
            <v>BOCA GRANDE</v>
          </cell>
          <cell r="G2137" t="str">
            <v>CENTRO POBLADO</v>
          </cell>
          <cell r="H2137">
            <v>-77.576221051399997</v>
          </cell>
          <cell r="I2137">
            <v>3.0448596445599998</v>
          </cell>
          <cell r="K2137" t="str">
            <v>MUNICIPIO</v>
          </cell>
        </row>
        <row r="2138">
          <cell r="B2138">
            <v>19418</v>
          </cell>
          <cell r="C2138" t="str">
            <v>19418035</v>
          </cell>
          <cell r="D2138" t="str">
            <v>CAUCA</v>
          </cell>
          <cell r="E2138" t="str">
            <v>LÓPEZ DE MICAY</v>
          </cell>
          <cell r="F2138" t="str">
            <v>SANTA CRUZ DE SIGUI</v>
          </cell>
          <cell r="G2138" t="str">
            <v>CENTRO POBLADO</v>
          </cell>
          <cell r="H2138">
            <v>-77.178595695799999</v>
          </cell>
          <cell r="I2138">
            <v>2.84157973112</v>
          </cell>
          <cell r="K2138" t="str">
            <v>MUNICIPIO</v>
          </cell>
        </row>
        <row r="2139">
          <cell r="B2139">
            <v>19418</v>
          </cell>
          <cell r="C2139" t="str">
            <v>19418036</v>
          </cell>
          <cell r="D2139" t="str">
            <v>CAUCA</v>
          </cell>
          <cell r="E2139" t="str">
            <v>LÓPEZ DE MICAY</v>
          </cell>
          <cell r="F2139" t="str">
            <v>CABECITAS</v>
          </cell>
          <cell r="G2139" t="str">
            <v>CENTRO POBLADO</v>
          </cell>
          <cell r="H2139">
            <v>-77.187765428899993</v>
          </cell>
          <cell r="I2139">
            <v>2.8620947355799999</v>
          </cell>
          <cell r="K2139" t="str">
            <v>MUNICIPIO</v>
          </cell>
        </row>
        <row r="2140">
          <cell r="B2140">
            <v>19418</v>
          </cell>
          <cell r="C2140" t="str">
            <v>19418037</v>
          </cell>
          <cell r="D2140" t="str">
            <v>CAUCA</v>
          </cell>
          <cell r="E2140" t="str">
            <v>LÓPEZ DE MICAY</v>
          </cell>
          <cell r="F2140" t="str">
            <v>CASAS VIEJAS</v>
          </cell>
          <cell r="G2140" t="str">
            <v>CENTRO POBLADO</v>
          </cell>
          <cell r="H2140">
            <v>-77.373340346099994</v>
          </cell>
          <cell r="I2140">
            <v>2.9555553466000002</v>
          </cell>
          <cell r="K2140" t="str">
            <v>MUNICIPIO</v>
          </cell>
        </row>
        <row r="2141">
          <cell r="B2141">
            <v>19418</v>
          </cell>
          <cell r="C2141" t="str">
            <v>19418038</v>
          </cell>
          <cell r="D2141" t="str">
            <v>CAUCA</v>
          </cell>
          <cell r="E2141" t="str">
            <v>LÓPEZ DE MICAY</v>
          </cell>
          <cell r="F2141" t="str">
            <v>ISLA DE GALLO</v>
          </cell>
          <cell r="G2141" t="str">
            <v>CENTRO POBLADO</v>
          </cell>
          <cell r="H2141">
            <v>-77.303118700599995</v>
          </cell>
          <cell r="I2141">
            <v>2.9138119315800002</v>
          </cell>
          <cell r="K2141" t="str">
            <v>MUNICIPIO</v>
          </cell>
        </row>
        <row r="2142">
          <cell r="B2142">
            <v>19418</v>
          </cell>
          <cell r="C2142" t="str">
            <v>19418039</v>
          </cell>
          <cell r="D2142" t="str">
            <v>CAUCA</v>
          </cell>
          <cell r="E2142" t="str">
            <v>LÓPEZ DE MICAY</v>
          </cell>
          <cell r="F2142" t="str">
            <v>JUAN COBO</v>
          </cell>
          <cell r="G2142" t="str">
            <v>CENTRO POBLADO</v>
          </cell>
          <cell r="H2142">
            <v>-77.547501827700003</v>
          </cell>
          <cell r="I2142">
            <v>3.0646417231399998</v>
          </cell>
          <cell r="K2142" t="str">
            <v>MUNICIPIO</v>
          </cell>
        </row>
        <row r="2143">
          <cell r="B2143">
            <v>19450</v>
          </cell>
          <cell r="C2143" t="str">
            <v>19450000</v>
          </cell>
          <cell r="D2143" t="str">
            <v>CAUCA</v>
          </cell>
          <cell r="E2143" t="str">
            <v>MERCADERES</v>
          </cell>
          <cell r="F2143" t="str">
            <v>MERCADERES</v>
          </cell>
          <cell r="G2143" t="str">
            <v>CABECERA MUNICIPAL</v>
          </cell>
          <cell r="H2143">
            <v>-77.165844322799998</v>
          </cell>
          <cell r="I2143">
            <v>1.7757724953</v>
          </cell>
          <cell r="K2143" t="str">
            <v>MUNICIPIO</v>
          </cell>
        </row>
        <row r="2144">
          <cell r="B2144">
            <v>19450</v>
          </cell>
          <cell r="C2144" t="str">
            <v>19450002</v>
          </cell>
          <cell r="D2144" t="str">
            <v>CAUCA</v>
          </cell>
          <cell r="E2144" t="str">
            <v>MERCADERES</v>
          </cell>
          <cell r="F2144" t="str">
            <v>ARBOLEDAS</v>
          </cell>
          <cell r="G2144" t="str">
            <v>CENTRO POBLADO</v>
          </cell>
          <cell r="H2144">
            <v>-77.201149611800005</v>
          </cell>
          <cell r="I2144">
            <v>1.70211365442</v>
          </cell>
          <cell r="K2144" t="str">
            <v>MUNICIPIO</v>
          </cell>
        </row>
        <row r="2145">
          <cell r="B2145">
            <v>19450</v>
          </cell>
          <cell r="C2145" t="str">
            <v>19450003</v>
          </cell>
          <cell r="D2145" t="str">
            <v>CAUCA</v>
          </cell>
          <cell r="E2145" t="str">
            <v>MERCADERES</v>
          </cell>
          <cell r="F2145" t="str">
            <v>EL PILÓN</v>
          </cell>
          <cell r="G2145" t="str">
            <v>CENTRO POBLADO</v>
          </cell>
          <cell r="H2145">
            <v>-77.157165807499993</v>
          </cell>
          <cell r="I2145">
            <v>1.9374566588</v>
          </cell>
          <cell r="K2145" t="str">
            <v>MUNICIPIO</v>
          </cell>
        </row>
        <row r="2146">
          <cell r="B2146">
            <v>19450</v>
          </cell>
          <cell r="C2146" t="str">
            <v>19450004</v>
          </cell>
          <cell r="D2146" t="str">
            <v>CAUCA</v>
          </cell>
          <cell r="E2146" t="str">
            <v>MERCADERES</v>
          </cell>
          <cell r="F2146" t="str">
            <v>ESMERALDAS</v>
          </cell>
          <cell r="G2146" t="str">
            <v>CENTRO POBLADO</v>
          </cell>
          <cell r="H2146">
            <v>-77.051979973200005</v>
          </cell>
          <cell r="I2146">
            <v>1.7471703166599999</v>
          </cell>
          <cell r="K2146" t="str">
            <v>MUNICIPIO</v>
          </cell>
        </row>
        <row r="2147">
          <cell r="B2147">
            <v>19450</v>
          </cell>
          <cell r="C2147" t="str">
            <v>19450006</v>
          </cell>
          <cell r="D2147" t="str">
            <v>CAUCA</v>
          </cell>
          <cell r="E2147" t="str">
            <v>MERCADERES</v>
          </cell>
          <cell r="F2147" t="str">
            <v>SAN JOAQUÍN</v>
          </cell>
          <cell r="G2147" t="str">
            <v>CENTRO POBLADO</v>
          </cell>
          <cell r="H2147">
            <v>-77.079027429099995</v>
          </cell>
          <cell r="I2147">
            <v>1.7749752058399999</v>
          </cell>
          <cell r="K2147" t="str">
            <v>MUNICIPIO</v>
          </cell>
        </row>
        <row r="2148">
          <cell r="B2148">
            <v>19450</v>
          </cell>
          <cell r="C2148" t="str">
            <v>19450007</v>
          </cell>
          <cell r="D2148" t="str">
            <v>CAUCA</v>
          </cell>
          <cell r="E2148" t="str">
            <v>MERCADERES</v>
          </cell>
          <cell r="F2148" t="str">
            <v>SAN JUANITO</v>
          </cell>
          <cell r="G2148" t="str">
            <v>CENTRO POBLADO</v>
          </cell>
          <cell r="H2148">
            <v>-77.271040193499999</v>
          </cell>
          <cell r="I2148">
            <v>1.7345731179599999</v>
          </cell>
          <cell r="K2148" t="str">
            <v>MUNICIPIO</v>
          </cell>
        </row>
        <row r="2149">
          <cell r="B2149">
            <v>19450</v>
          </cell>
          <cell r="C2149" t="str">
            <v>19450010</v>
          </cell>
          <cell r="D2149" t="str">
            <v>CAUCA</v>
          </cell>
          <cell r="E2149" t="str">
            <v>MERCADERES</v>
          </cell>
          <cell r="F2149" t="str">
            <v>CURACAS</v>
          </cell>
          <cell r="G2149" t="str">
            <v>CENTRO POBLADO</v>
          </cell>
          <cell r="H2149">
            <v>-77.124185429600004</v>
          </cell>
          <cell r="I2149">
            <v>1.77059125728</v>
          </cell>
          <cell r="K2149" t="str">
            <v>MUNICIPIO</v>
          </cell>
        </row>
        <row r="2150">
          <cell r="B2150">
            <v>19450</v>
          </cell>
          <cell r="C2150" t="str">
            <v>19450012</v>
          </cell>
          <cell r="D2150" t="str">
            <v>CAUCA</v>
          </cell>
          <cell r="E2150" t="str">
            <v>MERCADERES</v>
          </cell>
          <cell r="F2150" t="str">
            <v>LA DESPENSA</v>
          </cell>
          <cell r="G2150" t="str">
            <v>CENTRO POBLADO</v>
          </cell>
          <cell r="H2150">
            <v>-77.245072891700005</v>
          </cell>
          <cell r="I2150">
            <v>1.7278015224200001</v>
          </cell>
          <cell r="K2150" t="str">
            <v>MUNICIPIO</v>
          </cell>
        </row>
        <row r="2151">
          <cell r="B2151">
            <v>19450</v>
          </cell>
          <cell r="C2151" t="str">
            <v>19450014</v>
          </cell>
          <cell r="D2151" t="str">
            <v>CAUCA</v>
          </cell>
          <cell r="E2151" t="str">
            <v>MERCADERES</v>
          </cell>
          <cell r="F2151" t="str">
            <v>SOMBRERILLOS</v>
          </cell>
          <cell r="G2151" t="str">
            <v>CENTRO POBLADO</v>
          </cell>
          <cell r="H2151">
            <v>-77.148264382600004</v>
          </cell>
          <cell r="I2151">
            <v>1.70457164547</v>
          </cell>
          <cell r="K2151" t="str">
            <v>MUNICIPIO</v>
          </cell>
        </row>
        <row r="2152">
          <cell r="B2152">
            <v>19450</v>
          </cell>
          <cell r="C2152" t="str">
            <v>19450015</v>
          </cell>
          <cell r="D2152" t="str">
            <v>CAUCA</v>
          </cell>
          <cell r="E2152" t="str">
            <v>MERCADERES</v>
          </cell>
          <cell r="F2152" t="str">
            <v>EL BADO</v>
          </cell>
          <cell r="G2152" t="str">
            <v>CENTRO POBLADO</v>
          </cell>
          <cell r="H2152">
            <v>-77.300473224300006</v>
          </cell>
          <cell r="I2152">
            <v>1.7808830870800001</v>
          </cell>
          <cell r="K2152" t="str">
            <v>MUNICIPIO</v>
          </cell>
        </row>
        <row r="2153">
          <cell r="B2153">
            <v>19450</v>
          </cell>
          <cell r="C2153" t="str">
            <v>19450016</v>
          </cell>
          <cell r="D2153" t="str">
            <v>CAUCA</v>
          </cell>
          <cell r="E2153" t="str">
            <v>MERCADERES</v>
          </cell>
          <cell r="F2153" t="str">
            <v>TABLONCITO</v>
          </cell>
          <cell r="G2153" t="str">
            <v>CENTRO POBLADO</v>
          </cell>
          <cell r="H2153">
            <v>-77.165398225700002</v>
          </cell>
          <cell r="I2153">
            <v>1.7109950262</v>
          </cell>
          <cell r="K2153" t="str">
            <v>MUNICIPIO</v>
          </cell>
        </row>
        <row r="2154">
          <cell r="B2154">
            <v>19450</v>
          </cell>
          <cell r="C2154" t="str">
            <v>19450019</v>
          </cell>
          <cell r="D2154" t="str">
            <v>CAUCA</v>
          </cell>
          <cell r="E2154" t="str">
            <v>MERCADERES</v>
          </cell>
          <cell r="F2154" t="str">
            <v>MOJARRAS</v>
          </cell>
          <cell r="G2154" t="str">
            <v>CENTRO POBLADO</v>
          </cell>
          <cell r="H2154">
            <v>-77.197403778999998</v>
          </cell>
          <cell r="I2154">
            <v>1.8880018917700001</v>
          </cell>
          <cell r="K2154" t="str">
            <v>MUNICIPIO</v>
          </cell>
        </row>
        <row r="2155">
          <cell r="B2155">
            <v>19450</v>
          </cell>
          <cell r="C2155" t="str">
            <v>19450020</v>
          </cell>
          <cell r="D2155" t="str">
            <v>CAUCA</v>
          </cell>
          <cell r="E2155" t="str">
            <v>MERCADERES</v>
          </cell>
          <cell r="F2155" t="str">
            <v>LOS LLANOS</v>
          </cell>
          <cell r="G2155" t="str">
            <v>CENTRO POBLADO</v>
          </cell>
          <cell r="H2155">
            <v>-77.071500335600007</v>
          </cell>
          <cell r="I2155">
            <v>1.7884206765699999</v>
          </cell>
          <cell r="K2155" t="str">
            <v>MUNICIPIO</v>
          </cell>
        </row>
        <row r="2156">
          <cell r="B2156">
            <v>19450</v>
          </cell>
          <cell r="C2156" t="str">
            <v>19450023</v>
          </cell>
          <cell r="D2156" t="str">
            <v>CAUCA</v>
          </cell>
          <cell r="E2156" t="str">
            <v>MERCADERES</v>
          </cell>
          <cell r="F2156" t="str">
            <v>BUENOS AIRES</v>
          </cell>
          <cell r="G2156" t="str">
            <v>CENTRO POBLADO</v>
          </cell>
          <cell r="H2156">
            <v>-77.259679037400005</v>
          </cell>
          <cell r="I2156">
            <v>1.75589213162</v>
          </cell>
          <cell r="K2156" t="str">
            <v>MUNICIPIO</v>
          </cell>
        </row>
        <row r="2157">
          <cell r="B2157">
            <v>19450</v>
          </cell>
          <cell r="C2157" t="str">
            <v>19450024</v>
          </cell>
          <cell r="D2157" t="str">
            <v>CAUCA</v>
          </cell>
          <cell r="E2157" t="str">
            <v>MERCADERES</v>
          </cell>
          <cell r="F2157" t="str">
            <v>EL CANGREJO</v>
          </cell>
          <cell r="G2157" t="str">
            <v>CENTRO POBLADO</v>
          </cell>
          <cell r="H2157">
            <v>-77.190086298500006</v>
          </cell>
          <cell r="I2157">
            <v>1.8948247306799999</v>
          </cell>
          <cell r="K2157" t="str">
            <v>MUNICIPIO</v>
          </cell>
        </row>
        <row r="2158">
          <cell r="B2158">
            <v>19450</v>
          </cell>
          <cell r="C2158" t="str">
            <v>19450025</v>
          </cell>
          <cell r="D2158" t="str">
            <v>CAUCA</v>
          </cell>
          <cell r="E2158" t="str">
            <v>MERCADERES</v>
          </cell>
          <cell r="F2158" t="str">
            <v>EL COCAL</v>
          </cell>
          <cell r="G2158" t="str">
            <v>CENTRO POBLADO</v>
          </cell>
          <cell r="H2158">
            <v>-77.254184970200001</v>
          </cell>
          <cell r="I2158">
            <v>1.85013388837</v>
          </cell>
          <cell r="K2158" t="str">
            <v>MUNICIPIO</v>
          </cell>
        </row>
        <row r="2159">
          <cell r="B2159">
            <v>19450</v>
          </cell>
          <cell r="C2159" t="str">
            <v>19450026</v>
          </cell>
          <cell r="D2159" t="str">
            <v>CAUCA</v>
          </cell>
          <cell r="E2159" t="str">
            <v>MERCADERES</v>
          </cell>
          <cell r="F2159" t="str">
            <v>ESPERANZAS DE MAYO</v>
          </cell>
          <cell r="G2159" t="str">
            <v>CENTRO POBLADO</v>
          </cell>
          <cell r="H2159">
            <v>-77.320488328899998</v>
          </cell>
          <cell r="I2159">
            <v>1.69409695741</v>
          </cell>
          <cell r="K2159" t="str">
            <v>MUNICIPIO</v>
          </cell>
        </row>
        <row r="2160">
          <cell r="B2160">
            <v>19450</v>
          </cell>
          <cell r="C2160" t="str">
            <v>19450027</v>
          </cell>
          <cell r="D2160" t="str">
            <v>CAUCA</v>
          </cell>
          <cell r="E2160" t="str">
            <v>MERCADERES</v>
          </cell>
          <cell r="F2160" t="str">
            <v>PUEBLO NUEVO</v>
          </cell>
          <cell r="G2160" t="str">
            <v>CENTRO POBLADO</v>
          </cell>
          <cell r="H2160">
            <v>-77.257501606899993</v>
          </cell>
          <cell r="I2160">
            <v>1.7630046502400001</v>
          </cell>
          <cell r="K2160" t="str">
            <v>MUNICIPIO</v>
          </cell>
        </row>
        <row r="2161">
          <cell r="B2161">
            <v>19455</v>
          </cell>
          <cell r="C2161" t="str">
            <v>19455000</v>
          </cell>
          <cell r="D2161" t="str">
            <v>CAUCA</v>
          </cell>
          <cell r="E2161" t="str">
            <v>MIRANDA</v>
          </cell>
          <cell r="F2161" t="str">
            <v>MIRANDA</v>
          </cell>
          <cell r="G2161" t="str">
            <v>CABECERA MUNICIPAL</v>
          </cell>
          <cell r="H2161">
            <v>-76.228869865099995</v>
          </cell>
          <cell r="I2161">
            <v>3.2530954052299998</v>
          </cell>
          <cell r="K2161" t="str">
            <v>MUNICIPIO</v>
          </cell>
        </row>
        <row r="2162">
          <cell r="B2162">
            <v>19455</v>
          </cell>
          <cell r="C2162" t="str">
            <v>19455005</v>
          </cell>
          <cell r="D2162" t="str">
            <v>CAUCA</v>
          </cell>
          <cell r="E2162" t="str">
            <v>MIRANDA</v>
          </cell>
          <cell r="F2162" t="str">
            <v>ORTIGAL</v>
          </cell>
          <cell r="G2162" t="str">
            <v>CENTRO POBLADO</v>
          </cell>
          <cell r="H2162">
            <v>-76.346326846099998</v>
          </cell>
          <cell r="I2162">
            <v>3.2800541429800001</v>
          </cell>
          <cell r="K2162" t="str">
            <v>MUNICIPIO</v>
          </cell>
        </row>
        <row r="2163">
          <cell r="B2163">
            <v>19455</v>
          </cell>
          <cell r="C2163" t="str">
            <v>19455007</v>
          </cell>
          <cell r="D2163" t="str">
            <v>CAUCA</v>
          </cell>
          <cell r="E2163" t="str">
            <v>MIRANDA</v>
          </cell>
          <cell r="F2163" t="str">
            <v>SANTA ANA</v>
          </cell>
          <cell r="G2163" t="str">
            <v>CENTRO POBLADO</v>
          </cell>
          <cell r="H2163">
            <v>-76.284848060599998</v>
          </cell>
          <cell r="I2163">
            <v>3.2649244713900001</v>
          </cell>
          <cell r="K2163" t="str">
            <v>MUNICIPIO</v>
          </cell>
        </row>
        <row r="2164">
          <cell r="B2164">
            <v>19455</v>
          </cell>
          <cell r="C2164" t="str">
            <v>19455008</v>
          </cell>
          <cell r="D2164" t="str">
            <v>CAUCA</v>
          </cell>
          <cell r="E2164" t="str">
            <v>MIRANDA</v>
          </cell>
          <cell r="F2164" t="str">
            <v>TIERRADURA</v>
          </cell>
          <cell r="G2164" t="str">
            <v>CENTRO POBLADO</v>
          </cell>
          <cell r="H2164">
            <v>-76.303197651399998</v>
          </cell>
          <cell r="I2164">
            <v>3.2387091590999999</v>
          </cell>
          <cell r="K2164" t="str">
            <v>MUNICIPIO</v>
          </cell>
        </row>
        <row r="2165">
          <cell r="B2165">
            <v>19455</v>
          </cell>
          <cell r="C2165" t="str">
            <v>19455009</v>
          </cell>
          <cell r="D2165" t="str">
            <v>CAUCA</v>
          </cell>
          <cell r="E2165" t="str">
            <v>MIRANDA</v>
          </cell>
          <cell r="F2165" t="str">
            <v>TULIPAN</v>
          </cell>
          <cell r="G2165" t="str">
            <v>CENTRO POBLADO</v>
          </cell>
          <cell r="H2165">
            <v>-76.357652228999996</v>
          </cell>
          <cell r="I2165">
            <v>3.2573874322799998</v>
          </cell>
          <cell r="K2165" t="str">
            <v>MUNICIPIO</v>
          </cell>
        </row>
        <row r="2166">
          <cell r="B2166">
            <v>19455</v>
          </cell>
          <cell r="C2166" t="str">
            <v>19455010</v>
          </cell>
          <cell r="D2166" t="str">
            <v>CAUCA</v>
          </cell>
          <cell r="E2166" t="str">
            <v>MIRANDA</v>
          </cell>
          <cell r="F2166" t="str">
            <v>GUATEMALA</v>
          </cell>
          <cell r="G2166" t="str">
            <v>CENTRO POBLADO</v>
          </cell>
          <cell r="H2166">
            <v>-76.230038510699998</v>
          </cell>
          <cell r="I2166">
            <v>3.23262950735</v>
          </cell>
          <cell r="K2166" t="str">
            <v>MUNICIPIO</v>
          </cell>
        </row>
        <row r="2167">
          <cell r="B2167">
            <v>19455</v>
          </cell>
          <cell r="C2167" t="str">
            <v>19455011</v>
          </cell>
          <cell r="D2167" t="str">
            <v>CAUCA</v>
          </cell>
          <cell r="E2167" t="str">
            <v>MIRANDA</v>
          </cell>
          <cell r="F2167" t="str">
            <v>SAN ANDRÉS</v>
          </cell>
          <cell r="G2167" t="str">
            <v>CENTRO POBLADO</v>
          </cell>
          <cell r="H2167">
            <v>-76.281114817399995</v>
          </cell>
          <cell r="I2167">
            <v>3.2771910550199999</v>
          </cell>
          <cell r="K2167" t="str">
            <v>MUNICIPIO</v>
          </cell>
        </row>
        <row r="2168">
          <cell r="B2168">
            <v>19455</v>
          </cell>
          <cell r="C2168" t="str">
            <v>19455013</v>
          </cell>
          <cell r="D2168" t="str">
            <v>CAUCA</v>
          </cell>
          <cell r="E2168" t="str">
            <v>MIRANDA</v>
          </cell>
          <cell r="F2168" t="str">
            <v>LA LINDOSA</v>
          </cell>
          <cell r="G2168" t="str">
            <v>CENTRO POBLADO</v>
          </cell>
          <cell r="H2168">
            <v>-76.299833473700005</v>
          </cell>
          <cell r="I2168">
            <v>3.2833542097300001</v>
          </cell>
          <cell r="K2168" t="str">
            <v>MUNICIPIO</v>
          </cell>
        </row>
        <row r="2169">
          <cell r="B2169">
            <v>19473</v>
          </cell>
          <cell r="C2169" t="str">
            <v>19473000</v>
          </cell>
          <cell r="D2169" t="str">
            <v>CAUCA</v>
          </cell>
          <cell r="E2169" t="str">
            <v>MORALES</v>
          </cell>
          <cell r="F2169" t="str">
            <v>MORALES</v>
          </cell>
          <cell r="G2169" t="str">
            <v>CABECERA MUNICIPAL</v>
          </cell>
          <cell r="H2169">
            <v>-76.629220563900006</v>
          </cell>
          <cell r="I2169">
            <v>2.7545585672200001</v>
          </cell>
          <cell r="K2169" t="str">
            <v>MUNICIPIO</v>
          </cell>
        </row>
        <row r="2170">
          <cell r="B2170">
            <v>19473</v>
          </cell>
          <cell r="C2170" t="str">
            <v>19473002</v>
          </cell>
          <cell r="D2170" t="str">
            <v>CAUCA</v>
          </cell>
          <cell r="E2170" t="str">
            <v>MORALES</v>
          </cell>
          <cell r="F2170" t="str">
            <v>CARPINTERO</v>
          </cell>
          <cell r="G2170" t="str">
            <v>CENTRO POBLADO</v>
          </cell>
          <cell r="H2170">
            <v>-76.607504164999995</v>
          </cell>
          <cell r="I2170">
            <v>2.7910488353399998</v>
          </cell>
          <cell r="K2170" t="str">
            <v>MUNICIPIO</v>
          </cell>
        </row>
        <row r="2171">
          <cell r="B2171">
            <v>19473</v>
          </cell>
          <cell r="C2171" t="str">
            <v>19473009</v>
          </cell>
          <cell r="D2171" t="str">
            <v>CAUCA</v>
          </cell>
          <cell r="E2171" t="str">
            <v>MORALES</v>
          </cell>
          <cell r="F2171" t="str">
            <v>SAN ISIDRO</v>
          </cell>
          <cell r="G2171" t="str">
            <v>CENTRO POBLADO</v>
          </cell>
          <cell r="H2171">
            <v>-76.660092832800004</v>
          </cell>
          <cell r="I2171">
            <v>2.74655509294</v>
          </cell>
          <cell r="K2171" t="str">
            <v>MUNICIPIO</v>
          </cell>
        </row>
        <row r="2172">
          <cell r="B2172">
            <v>19473</v>
          </cell>
          <cell r="C2172" t="str">
            <v>19473012</v>
          </cell>
          <cell r="D2172" t="str">
            <v>CAUCA</v>
          </cell>
          <cell r="E2172" t="str">
            <v>MORALES</v>
          </cell>
          <cell r="F2172" t="str">
            <v>SANTA ROSA</v>
          </cell>
          <cell r="G2172" t="str">
            <v>CENTRO POBLADO</v>
          </cell>
          <cell r="H2172">
            <v>-76.662293146500005</v>
          </cell>
          <cell r="I2172">
            <v>2.7991083895400002</v>
          </cell>
          <cell r="K2172" t="str">
            <v>MUNICIPIO</v>
          </cell>
        </row>
        <row r="2173">
          <cell r="B2173">
            <v>19473</v>
          </cell>
          <cell r="C2173" t="str">
            <v>19473014</v>
          </cell>
          <cell r="D2173" t="str">
            <v>CAUCA</v>
          </cell>
          <cell r="E2173" t="str">
            <v>MORALES</v>
          </cell>
          <cell r="F2173" t="str">
            <v>LA ESTACIÓN</v>
          </cell>
          <cell r="G2173" t="str">
            <v>CENTRO POBLADO</v>
          </cell>
          <cell r="H2173">
            <v>-76.623715251600004</v>
          </cell>
          <cell r="I2173">
            <v>2.7682328758499999</v>
          </cell>
          <cell r="K2173" t="str">
            <v>MUNICIPIO</v>
          </cell>
        </row>
        <row r="2174">
          <cell r="B2174">
            <v>19473</v>
          </cell>
          <cell r="C2174" t="str">
            <v>19473017</v>
          </cell>
          <cell r="D2174" t="str">
            <v>CAUCA</v>
          </cell>
          <cell r="E2174" t="str">
            <v>MORALES</v>
          </cell>
          <cell r="F2174" t="str">
            <v>EL ROSARIO</v>
          </cell>
          <cell r="G2174" t="str">
            <v>CENTRO POBLADO</v>
          </cell>
          <cell r="H2174">
            <v>-76.657422565800005</v>
          </cell>
          <cell r="I2174">
            <v>2.7318844380199998</v>
          </cell>
          <cell r="K2174" t="str">
            <v>MUNICIPIO</v>
          </cell>
        </row>
        <row r="2175">
          <cell r="B2175">
            <v>19513</v>
          </cell>
          <cell r="C2175" t="str">
            <v>19513000</v>
          </cell>
          <cell r="D2175" t="str">
            <v>CAUCA</v>
          </cell>
          <cell r="E2175" t="str">
            <v>PADILLA</v>
          </cell>
          <cell r="F2175" t="str">
            <v>PADILLA</v>
          </cell>
          <cell r="G2175" t="str">
            <v>CABECERA MUNICIPAL</v>
          </cell>
          <cell r="H2175">
            <v>-76.313290894700003</v>
          </cell>
          <cell r="I2175">
            <v>3.2208538357399998</v>
          </cell>
          <cell r="K2175" t="str">
            <v>MUNICIPIO</v>
          </cell>
        </row>
        <row r="2176">
          <cell r="B2176">
            <v>19513</v>
          </cell>
          <cell r="C2176" t="str">
            <v>19513001</v>
          </cell>
          <cell r="D2176" t="str">
            <v>CAUCA</v>
          </cell>
          <cell r="E2176" t="str">
            <v>PADILLA</v>
          </cell>
          <cell r="F2176" t="str">
            <v>YARUMALES</v>
          </cell>
          <cell r="G2176" t="str">
            <v>CENTRO POBLADO</v>
          </cell>
          <cell r="H2176">
            <v>-76.363442937499997</v>
          </cell>
          <cell r="I2176">
            <v>3.2156833167299999</v>
          </cell>
          <cell r="K2176" t="str">
            <v>MUNICIPIO</v>
          </cell>
        </row>
        <row r="2177">
          <cell r="B2177">
            <v>19513</v>
          </cell>
          <cell r="C2177" t="str">
            <v>19513003</v>
          </cell>
          <cell r="D2177" t="str">
            <v>CAUCA</v>
          </cell>
          <cell r="E2177" t="str">
            <v>PADILLA</v>
          </cell>
          <cell r="F2177" t="str">
            <v>LA PAILA</v>
          </cell>
          <cell r="G2177" t="str">
            <v>CENTRO POBLADO</v>
          </cell>
          <cell r="H2177">
            <v>-76.314487293400006</v>
          </cell>
          <cell r="I2177">
            <v>3.1951277510399998</v>
          </cell>
          <cell r="K2177" t="str">
            <v>MUNICIPIO</v>
          </cell>
        </row>
        <row r="2178">
          <cell r="B2178">
            <v>19513</v>
          </cell>
          <cell r="C2178" t="str">
            <v>19513004</v>
          </cell>
          <cell r="D2178" t="str">
            <v>CAUCA</v>
          </cell>
          <cell r="E2178" t="str">
            <v>PADILLA</v>
          </cell>
          <cell r="F2178" t="str">
            <v>EL CHAMIZO</v>
          </cell>
          <cell r="G2178" t="str">
            <v>CENTRO POBLADO</v>
          </cell>
          <cell r="H2178">
            <v>-76.359367126400002</v>
          </cell>
          <cell r="I2178">
            <v>3.20575112042</v>
          </cell>
          <cell r="K2178" t="str">
            <v>MUNICIPIO</v>
          </cell>
        </row>
        <row r="2179">
          <cell r="B2179">
            <v>19513</v>
          </cell>
          <cell r="C2179" t="str">
            <v>19513007</v>
          </cell>
          <cell r="D2179" t="str">
            <v>CAUCA</v>
          </cell>
          <cell r="E2179" t="str">
            <v>PADILLA</v>
          </cell>
          <cell r="F2179" t="str">
            <v>LOS ROBLES</v>
          </cell>
          <cell r="G2179" t="str">
            <v>CENTRO POBLADO</v>
          </cell>
          <cell r="H2179">
            <v>-76.356791462700002</v>
          </cell>
          <cell r="I2179">
            <v>3.2278422011600001</v>
          </cell>
          <cell r="K2179" t="str">
            <v>MUNICIPIO</v>
          </cell>
        </row>
        <row r="2180">
          <cell r="B2180">
            <v>19513</v>
          </cell>
          <cell r="C2180" t="str">
            <v>19513008</v>
          </cell>
          <cell r="D2180" t="str">
            <v>CAUCA</v>
          </cell>
          <cell r="E2180" t="str">
            <v>PADILLA</v>
          </cell>
          <cell r="F2180" t="str">
            <v>CUERNAVACA</v>
          </cell>
          <cell r="G2180" t="str">
            <v>CENTRO POBLADO</v>
          </cell>
          <cell r="H2180">
            <v>-76.332005850300007</v>
          </cell>
          <cell r="I2180">
            <v>3.2210578190599999</v>
          </cell>
          <cell r="K2180" t="str">
            <v>MUNICIPIO</v>
          </cell>
        </row>
        <row r="2181">
          <cell r="B2181">
            <v>19517</v>
          </cell>
          <cell r="C2181" t="str">
            <v>19517000</v>
          </cell>
          <cell r="D2181" t="str">
            <v>CAUCA</v>
          </cell>
          <cell r="E2181" t="str">
            <v>PÁEZ</v>
          </cell>
          <cell r="F2181" t="str">
            <v>BELALCÁZAR</v>
          </cell>
          <cell r="G2181" t="str">
            <v>CABECERA MUNICIPAL</v>
          </cell>
          <cell r="H2181">
            <v>-75.971964511199999</v>
          </cell>
          <cell r="I2181">
            <v>2.6413667675600001</v>
          </cell>
          <cell r="K2181" t="str">
            <v>MUNICIPIO</v>
          </cell>
        </row>
        <row r="2182">
          <cell r="B2182">
            <v>19517</v>
          </cell>
          <cell r="C2182" t="str">
            <v>19517002</v>
          </cell>
          <cell r="D2182" t="str">
            <v>CAUCA</v>
          </cell>
          <cell r="E2182" t="str">
            <v>PÁEZ</v>
          </cell>
          <cell r="F2182" t="str">
            <v>AVIRAMA</v>
          </cell>
          <cell r="G2182" t="str">
            <v>CENTRO POBLADO</v>
          </cell>
          <cell r="H2182">
            <v>-75.977300072800006</v>
          </cell>
          <cell r="I2182">
            <v>2.6583138431100002</v>
          </cell>
          <cell r="K2182" t="str">
            <v>MUNICIPIO</v>
          </cell>
        </row>
        <row r="2183">
          <cell r="B2183">
            <v>19517</v>
          </cell>
          <cell r="C2183" t="str">
            <v>19517003</v>
          </cell>
          <cell r="D2183" t="str">
            <v>CAUCA</v>
          </cell>
          <cell r="E2183" t="str">
            <v>PÁEZ</v>
          </cell>
          <cell r="F2183" t="str">
            <v>COHETANDO</v>
          </cell>
          <cell r="G2183" t="str">
            <v>CENTRO POBLADO</v>
          </cell>
          <cell r="H2183">
            <v>-75.982300918600004</v>
          </cell>
          <cell r="I2183">
            <v>2.5840712504900001</v>
          </cell>
          <cell r="K2183" t="str">
            <v>MUNICIPIO</v>
          </cell>
        </row>
        <row r="2184">
          <cell r="B2184">
            <v>19517</v>
          </cell>
          <cell r="C2184" t="str">
            <v>19517007</v>
          </cell>
          <cell r="D2184" t="str">
            <v>CAUCA</v>
          </cell>
          <cell r="E2184" t="str">
            <v>PÁEZ</v>
          </cell>
          <cell r="F2184" t="str">
            <v>ITAIBE</v>
          </cell>
          <cell r="G2184" t="str">
            <v>CENTRO POBLADO</v>
          </cell>
          <cell r="H2184">
            <v>-75.848422050699995</v>
          </cell>
          <cell r="I2184">
            <v>2.47960061648</v>
          </cell>
          <cell r="K2184" t="str">
            <v>MUNICIPIO</v>
          </cell>
        </row>
        <row r="2185">
          <cell r="B2185">
            <v>19517</v>
          </cell>
          <cell r="C2185" t="str">
            <v>19517012</v>
          </cell>
          <cell r="D2185" t="str">
            <v>CAUCA</v>
          </cell>
          <cell r="E2185" t="str">
            <v>PÁEZ</v>
          </cell>
          <cell r="F2185" t="str">
            <v>RICAURTE</v>
          </cell>
          <cell r="G2185" t="str">
            <v>CENTRO POBLADO</v>
          </cell>
          <cell r="H2185">
            <v>-75.9578336509</v>
          </cell>
          <cell r="I2185">
            <v>2.5276745905100002</v>
          </cell>
          <cell r="K2185" t="str">
            <v>MUNICIPIO</v>
          </cell>
        </row>
        <row r="2186">
          <cell r="B2186">
            <v>19517</v>
          </cell>
          <cell r="C2186" t="str">
            <v>19517013</v>
          </cell>
          <cell r="D2186" t="str">
            <v>CAUCA</v>
          </cell>
          <cell r="E2186" t="str">
            <v>PÁEZ</v>
          </cell>
          <cell r="F2186" t="str">
            <v>RIOCHIQUITO</v>
          </cell>
          <cell r="G2186" t="str">
            <v>CENTRO POBLADO</v>
          </cell>
          <cell r="H2186">
            <v>-75.782059459999999</v>
          </cell>
          <cell r="I2186">
            <v>2.6708614918600002</v>
          </cell>
          <cell r="K2186" t="str">
            <v>MUNICIPIO</v>
          </cell>
        </row>
        <row r="2187">
          <cell r="B2187">
            <v>19517</v>
          </cell>
          <cell r="C2187" t="str">
            <v>19517014</v>
          </cell>
          <cell r="D2187" t="str">
            <v>CAUCA</v>
          </cell>
          <cell r="E2187" t="str">
            <v>PÁEZ</v>
          </cell>
          <cell r="F2187" t="str">
            <v>SAN LUIS (POTRERILLO)</v>
          </cell>
          <cell r="G2187" t="str">
            <v>CENTRO POBLADO</v>
          </cell>
          <cell r="H2187">
            <v>-75.924424481700001</v>
          </cell>
          <cell r="I2187">
            <v>2.56835668591</v>
          </cell>
          <cell r="K2187" t="str">
            <v>MUNICIPIO</v>
          </cell>
        </row>
        <row r="2188">
          <cell r="B2188">
            <v>19517</v>
          </cell>
          <cell r="C2188" t="str">
            <v>19517015</v>
          </cell>
          <cell r="D2188" t="str">
            <v>CAUCA</v>
          </cell>
          <cell r="E2188" t="str">
            <v>PÁEZ</v>
          </cell>
          <cell r="F2188" t="str">
            <v>TALAGA</v>
          </cell>
          <cell r="G2188" t="str">
            <v>CENTRO POBLADO</v>
          </cell>
          <cell r="H2188">
            <v>-76.022255991199998</v>
          </cell>
          <cell r="I2188">
            <v>2.71375787822</v>
          </cell>
          <cell r="K2188" t="str">
            <v>MUNICIPIO</v>
          </cell>
        </row>
        <row r="2189">
          <cell r="B2189">
            <v>19517</v>
          </cell>
          <cell r="C2189" t="str">
            <v>19517016</v>
          </cell>
          <cell r="D2189" t="str">
            <v>CAUCA</v>
          </cell>
          <cell r="E2189" t="str">
            <v>PÁEZ</v>
          </cell>
          <cell r="F2189" t="str">
            <v>TÓEZ</v>
          </cell>
          <cell r="G2189" t="str">
            <v>CENTRO POBLADO</v>
          </cell>
          <cell r="H2189">
            <v>-76.049933389800003</v>
          </cell>
          <cell r="I2189">
            <v>2.7775592384699999</v>
          </cell>
          <cell r="K2189" t="str">
            <v>MUNICIPIO</v>
          </cell>
        </row>
        <row r="2190">
          <cell r="B2190">
            <v>19517</v>
          </cell>
          <cell r="C2190" t="str">
            <v>19517017</v>
          </cell>
          <cell r="D2190" t="str">
            <v>CAUCA</v>
          </cell>
          <cell r="E2190" t="str">
            <v>PÁEZ</v>
          </cell>
          <cell r="F2190" t="str">
            <v>LA MESA DE TOGOIMA</v>
          </cell>
          <cell r="G2190" t="str">
            <v>CENTRO POBLADO</v>
          </cell>
          <cell r="H2190">
            <v>-75.984179049199994</v>
          </cell>
          <cell r="I2190">
            <v>2.5774304703399999</v>
          </cell>
          <cell r="K2190" t="str">
            <v>MUNICIPIO</v>
          </cell>
        </row>
        <row r="2191">
          <cell r="B2191">
            <v>19517</v>
          </cell>
          <cell r="C2191" t="str">
            <v>19517029</v>
          </cell>
          <cell r="D2191" t="str">
            <v>CAUCA</v>
          </cell>
          <cell r="E2191" t="str">
            <v>PÁEZ</v>
          </cell>
          <cell r="F2191" t="str">
            <v>MINUTO DE DIOS</v>
          </cell>
          <cell r="G2191" t="str">
            <v>CENTRO POBLADO</v>
          </cell>
          <cell r="H2191">
            <v>-75.973974534600003</v>
          </cell>
          <cell r="I2191">
            <v>2.6327983337799998</v>
          </cell>
          <cell r="K2191" t="str">
            <v>MUNICIPIO</v>
          </cell>
        </row>
        <row r="2192">
          <cell r="B2192">
            <v>19517</v>
          </cell>
          <cell r="C2192" t="str">
            <v>19517030</v>
          </cell>
          <cell r="D2192" t="str">
            <v>CAUCA</v>
          </cell>
          <cell r="E2192" t="str">
            <v>PÁEZ</v>
          </cell>
          <cell r="F2192" t="str">
            <v>COQUIYÓ</v>
          </cell>
          <cell r="G2192" t="str">
            <v>CENTRO POBLADO</v>
          </cell>
          <cell r="H2192">
            <v>-75.987387662100005</v>
          </cell>
          <cell r="I2192">
            <v>2.6204333589100002</v>
          </cell>
          <cell r="K2192" t="str">
            <v>MUNICIPIO</v>
          </cell>
        </row>
        <row r="2193">
          <cell r="B2193">
            <v>19517</v>
          </cell>
          <cell r="C2193" t="str">
            <v>19517032</v>
          </cell>
          <cell r="D2193" t="str">
            <v>CAUCA</v>
          </cell>
          <cell r="E2193" t="str">
            <v>PÁEZ</v>
          </cell>
          <cell r="F2193" t="str">
            <v>EL RODEO</v>
          </cell>
          <cell r="G2193" t="str">
            <v>CENTRO POBLADO</v>
          </cell>
          <cell r="H2193">
            <v>-75.975428803100002</v>
          </cell>
          <cell r="I2193">
            <v>2.6722028999399998</v>
          </cell>
          <cell r="K2193" t="str">
            <v>MUNICIPIO</v>
          </cell>
        </row>
        <row r="2194">
          <cell r="B2194">
            <v>19517</v>
          </cell>
          <cell r="C2194" t="str">
            <v>19517033</v>
          </cell>
          <cell r="D2194" t="str">
            <v>CAUCA</v>
          </cell>
          <cell r="E2194" t="str">
            <v>PÁEZ</v>
          </cell>
          <cell r="F2194" t="str">
            <v>GUADUALEJO</v>
          </cell>
          <cell r="G2194" t="str">
            <v>CENTRO POBLADO</v>
          </cell>
          <cell r="H2194">
            <v>-75.969405162900003</v>
          </cell>
          <cell r="I2194">
            <v>2.5692376123299998</v>
          </cell>
          <cell r="K2194" t="str">
            <v>MUNICIPIO</v>
          </cell>
        </row>
        <row r="2195">
          <cell r="B2195">
            <v>19517</v>
          </cell>
          <cell r="C2195" t="str">
            <v>19517034</v>
          </cell>
          <cell r="D2195" t="str">
            <v>CAUCA</v>
          </cell>
          <cell r="E2195" t="str">
            <v>PÁEZ</v>
          </cell>
          <cell r="F2195" t="str">
            <v>GUAPIO</v>
          </cell>
          <cell r="G2195" t="str">
            <v>CENTRO POBLADO</v>
          </cell>
          <cell r="H2195">
            <v>-75.978109755899993</v>
          </cell>
          <cell r="I2195">
            <v>2.67801774003</v>
          </cell>
          <cell r="K2195" t="str">
            <v>MUNICIPIO</v>
          </cell>
        </row>
        <row r="2196">
          <cell r="B2196">
            <v>19517</v>
          </cell>
          <cell r="C2196" t="str">
            <v>19517035</v>
          </cell>
          <cell r="D2196" t="str">
            <v>CAUCA</v>
          </cell>
          <cell r="E2196" t="str">
            <v>PÁEZ</v>
          </cell>
          <cell r="F2196" t="str">
            <v>GUAQUIYÓ</v>
          </cell>
          <cell r="G2196" t="str">
            <v>CENTRO POBLADO</v>
          </cell>
          <cell r="H2196">
            <v>-76.014452223099994</v>
          </cell>
          <cell r="I2196">
            <v>2.67569479928</v>
          </cell>
          <cell r="K2196" t="str">
            <v>MUNICIPIO</v>
          </cell>
        </row>
        <row r="2197">
          <cell r="B2197">
            <v>19517</v>
          </cell>
          <cell r="C2197" t="str">
            <v>19517037</v>
          </cell>
          <cell r="D2197" t="str">
            <v>CAUCA</v>
          </cell>
          <cell r="E2197" t="str">
            <v>PÁEZ</v>
          </cell>
          <cell r="F2197" t="str">
            <v>LA MARÍA</v>
          </cell>
          <cell r="G2197" t="str">
            <v>CENTRO POBLADO</v>
          </cell>
          <cell r="H2197">
            <v>-75.980640751199999</v>
          </cell>
          <cell r="I2197">
            <v>2.6883872038100001</v>
          </cell>
          <cell r="K2197" t="str">
            <v>MUNICIPIO</v>
          </cell>
        </row>
        <row r="2198">
          <cell r="B2198">
            <v>19517</v>
          </cell>
          <cell r="C2198" t="str">
            <v>19517039</v>
          </cell>
          <cell r="D2198" t="str">
            <v>CAUCA</v>
          </cell>
          <cell r="E2198" t="str">
            <v>PÁEZ</v>
          </cell>
          <cell r="F2198" t="str">
            <v>MESA DE CALOTO</v>
          </cell>
          <cell r="G2198" t="str">
            <v>CENTRO POBLADO</v>
          </cell>
          <cell r="H2198">
            <v>-76.0609913224</v>
          </cell>
          <cell r="I2198">
            <v>2.7911023189200002</v>
          </cell>
          <cell r="K2198" t="str">
            <v>MUNICIPIO</v>
          </cell>
        </row>
        <row r="2199">
          <cell r="B2199">
            <v>19517</v>
          </cell>
          <cell r="C2199" t="str">
            <v>19517040</v>
          </cell>
          <cell r="D2199" t="str">
            <v>CAUCA</v>
          </cell>
          <cell r="E2199" t="str">
            <v>PÁEZ</v>
          </cell>
          <cell r="F2199" t="str">
            <v>MESA DE TÁLAGA</v>
          </cell>
          <cell r="G2199" t="str">
            <v>CENTRO POBLADO</v>
          </cell>
          <cell r="H2199">
            <v>-76.027688465699995</v>
          </cell>
          <cell r="I2199">
            <v>2.72461585374</v>
          </cell>
          <cell r="K2199" t="str">
            <v>MUNICIPIO</v>
          </cell>
        </row>
        <row r="2200">
          <cell r="B2200">
            <v>19517</v>
          </cell>
          <cell r="C2200" t="str">
            <v>19517043</v>
          </cell>
          <cell r="D2200" t="str">
            <v>CAUCA</v>
          </cell>
          <cell r="E2200" t="str">
            <v>PÁEZ</v>
          </cell>
          <cell r="F2200" t="str">
            <v>VICANENGA</v>
          </cell>
          <cell r="G2200" t="str">
            <v>CENTRO POBLADO</v>
          </cell>
          <cell r="H2200">
            <v>-76.017318606200007</v>
          </cell>
          <cell r="I2200">
            <v>2.6934952577</v>
          </cell>
          <cell r="K2200" t="str">
            <v>MUNICIPIO</v>
          </cell>
        </row>
        <row r="2201">
          <cell r="B2201">
            <v>19517</v>
          </cell>
          <cell r="C2201" t="str">
            <v>19517044</v>
          </cell>
          <cell r="D2201" t="str">
            <v>CAUCA</v>
          </cell>
          <cell r="E2201" t="str">
            <v>PÁEZ</v>
          </cell>
          <cell r="F2201" t="str">
            <v>LA MESA DE AVIRAMA</v>
          </cell>
          <cell r="G2201" t="str">
            <v>CENTRO POBLADO</v>
          </cell>
          <cell r="H2201">
            <v>-75.980103052800004</v>
          </cell>
          <cell r="I2201">
            <v>2.6622613416899998</v>
          </cell>
          <cell r="K2201" t="str">
            <v>MUNICIPIO</v>
          </cell>
        </row>
        <row r="2202">
          <cell r="B2202">
            <v>19517</v>
          </cell>
          <cell r="C2202" t="str">
            <v>19517045</v>
          </cell>
          <cell r="D2202" t="str">
            <v>CAUCA</v>
          </cell>
          <cell r="E2202" t="str">
            <v>PÁEZ</v>
          </cell>
          <cell r="F2202" t="str">
            <v>LA MESA DE BELALCAZAR</v>
          </cell>
          <cell r="G2202" t="str">
            <v>CENTRO POBLADO</v>
          </cell>
          <cell r="H2202">
            <v>-75.969162895500006</v>
          </cell>
          <cell r="I2202">
            <v>2.6464234539799998</v>
          </cell>
          <cell r="K2202" t="str">
            <v>MUNICIPIO</v>
          </cell>
        </row>
        <row r="2203">
          <cell r="B2203">
            <v>19517</v>
          </cell>
          <cell r="C2203" t="str">
            <v>19517046</v>
          </cell>
          <cell r="D2203" t="str">
            <v>CAUCA</v>
          </cell>
          <cell r="E2203" t="str">
            <v>PÁEZ</v>
          </cell>
          <cell r="F2203" t="str">
            <v>SANTA ROSA</v>
          </cell>
          <cell r="G2203" t="str">
            <v>CENTRO POBLADO</v>
          </cell>
          <cell r="H2203">
            <v>-76.005398665100003</v>
          </cell>
          <cell r="I2203">
            <v>2.5848365917299998</v>
          </cell>
          <cell r="K2203" t="str">
            <v>MUNICIPIO</v>
          </cell>
        </row>
        <row r="2204">
          <cell r="B2204">
            <v>19532</v>
          </cell>
          <cell r="C2204" t="str">
            <v>19532000</v>
          </cell>
          <cell r="D2204" t="str">
            <v>CAUCA</v>
          </cell>
          <cell r="E2204" t="str">
            <v>PATÍA</v>
          </cell>
          <cell r="F2204" t="str">
            <v>EL BORDO</v>
          </cell>
          <cell r="G2204" t="str">
            <v>CABECERA MUNICIPAL</v>
          </cell>
          <cell r="H2204">
            <v>-76.980978593000003</v>
          </cell>
          <cell r="I2204">
            <v>2.1156702265999998</v>
          </cell>
          <cell r="K2204" t="str">
            <v>MUNICIPIO</v>
          </cell>
        </row>
        <row r="2205">
          <cell r="B2205">
            <v>19532</v>
          </cell>
          <cell r="C2205" t="str">
            <v>19532001</v>
          </cell>
          <cell r="D2205" t="str">
            <v>CAUCA</v>
          </cell>
          <cell r="E2205" t="str">
            <v>PATÍA</v>
          </cell>
          <cell r="F2205" t="str">
            <v>BRISAS</v>
          </cell>
          <cell r="G2205" t="str">
            <v>CENTRO POBLADO</v>
          </cell>
          <cell r="H2205">
            <v>-77.061627014300001</v>
          </cell>
          <cell r="I2205">
            <v>2.28106258537</v>
          </cell>
          <cell r="K2205" t="str">
            <v>MUNICIPIO</v>
          </cell>
        </row>
        <row r="2206">
          <cell r="B2206">
            <v>19532</v>
          </cell>
          <cell r="C2206" t="str">
            <v>19532003</v>
          </cell>
          <cell r="D2206" t="str">
            <v>CAUCA</v>
          </cell>
          <cell r="E2206" t="str">
            <v>PATÍA</v>
          </cell>
          <cell r="F2206" t="str">
            <v>DON ALONSO</v>
          </cell>
          <cell r="G2206" t="str">
            <v>CENTRO POBLADO</v>
          </cell>
          <cell r="H2206">
            <v>-77.078363518000003</v>
          </cell>
          <cell r="I2206">
            <v>2.2475657625799998</v>
          </cell>
          <cell r="K2206" t="str">
            <v>MUNICIPIO</v>
          </cell>
        </row>
        <row r="2207">
          <cell r="B2207">
            <v>19532</v>
          </cell>
          <cell r="C2207" t="str">
            <v>19532004</v>
          </cell>
          <cell r="D2207" t="str">
            <v>CAUCA</v>
          </cell>
          <cell r="E2207" t="str">
            <v>PATÍA</v>
          </cell>
          <cell r="F2207" t="str">
            <v>GALÍNDEZ</v>
          </cell>
          <cell r="G2207" t="str">
            <v>CENTRO POBLADO</v>
          </cell>
          <cell r="H2207">
            <v>-77.157213681100004</v>
          </cell>
          <cell r="I2207">
            <v>1.94412006859</v>
          </cell>
          <cell r="K2207" t="str">
            <v>MUNICIPIO</v>
          </cell>
        </row>
        <row r="2208">
          <cell r="B2208">
            <v>19532</v>
          </cell>
          <cell r="C2208" t="str">
            <v>19532005</v>
          </cell>
          <cell r="D2208" t="str">
            <v>CAUCA</v>
          </cell>
          <cell r="E2208" t="str">
            <v>PATÍA</v>
          </cell>
          <cell r="F2208" t="str">
            <v>LA FONDA</v>
          </cell>
          <cell r="G2208" t="str">
            <v>CENTRO POBLADO</v>
          </cell>
          <cell r="H2208">
            <v>-77.060247012700003</v>
          </cell>
          <cell r="I2208">
            <v>2.1520464184099999</v>
          </cell>
          <cell r="K2208" t="str">
            <v>MUNICIPIO</v>
          </cell>
        </row>
        <row r="2209">
          <cell r="B2209">
            <v>19532</v>
          </cell>
          <cell r="C2209" t="str">
            <v>19532006</v>
          </cell>
          <cell r="D2209" t="str">
            <v>CAUCA</v>
          </cell>
          <cell r="E2209" t="str">
            <v>PATÍA</v>
          </cell>
          <cell r="F2209" t="str">
            <v>LA MESA</v>
          </cell>
          <cell r="G2209" t="str">
            <v>CENTRO POBLADO</v>
          </cell>
          <cell r="H2209">
            <v>-77.119836502499993</v>
          </cell>
          <cell r="I2209">
            <v>2.25524545152</v>
          </cell>
          <cell r="K2209" t="str">
            <v>MUNICIPIO</v>
          </cell>
        </row>
        <row r="2210">
          <cell r="B2210">
            <v>19532</v>
          </cell>
          <cell r="C2210" t="str">
            <v>19532008</v>
          </cell>
          <cell r="D2210" t="str">
            <v>CAUCA</v>
          </cell>
          <cell r="E2210" t="str">
            <v>PATÍA</v>
          </cell>
          <cell r="F2210" t="str">
            <v>PATÍA</v>
          </cell>
          <cell r="G2210" t="str">
            <v>CENTRO POBLADO</v>
          </cell>
          <cell r="H2210">
            <v>-77.053274909699994</v>
          </cell>
          <cell r="I2210">
            <v>2.0692001421700001</v>
          </cell>
          <cell r="K2210" t="str">
            <v>MUNICIPIO</v>
          </cell>
        </row>
        <row r="2211">
          <cell r="B2211">
            <v>19532</v>
          </cell>
          <cell r="C2211" t="str">
            <v>19532009</v>
          </cell>
          <cell r="D2211" t="str">
            <v>CAUCA</v>
          </cell>
          <cell r="E2211" t="str">
            <v>PATÍA</v>
          </cell>
          <cell r="F2211" t="str">
            <v>PIEDRASENTADA</v>
          </cell>
          <cell r="G2211" t="str">
            <v>CENTRO POBLADO</v>
          </cell>
          <cell r="H2211">
            <v>-76.898696610800002</v>
          </cell>
          <cell r="I2211">
            <v>2.1718212997099999</v>
          </cell>
          <cell r="K2211" t="str">
            <v>MUNICIPIO</v>
          </cell>
        </row>
        <row r="2212">
          <cell r="B2212">
            <v>19532</v>
          </cell>
          <cell r="C2212" t="str">
            <v>19532010</v>
          </cell>
          <cell r="D2212" t="str">
            <v>CAUCA</v>
          </cell>
          <cell r="E2212" t="str">
            <v>PATÍA</v>
          </cell>
          <cell r="F2212" t="str">
            <v>PAN DE AZÚCAR</v>
          </cell>
          <cell r="G2212" t="str">
            <v>CENTRO POBLADO</v>
          </cell>
          <cell r="H2212">
            <v>-77.133785124100001</v>
          </cell>
          <cell r="I2212">
            <v>2.1489395818000001</v>
          </cell>
          <cell r="K2212" t="str">
            <v>MUNICIPIO</v>
          </cell>
        </row>
        <row r="2213">
          <cell r="B2213">
            <v>19532</v>
          </cell>
          <cell r="C2213" t="str">
            <v>19532012</v>
          </cell>
          <cell r="D2213" t="str">
            <v>CAUCA</v>
          </cell>
          <cell r="E2213" t="str">
            <v>PATÍA</v>
          </cell>
          <cell r="F2213" t="str">
            <v>SAJANDÍ</v>
          </cell>
          <cell r="G2213" t="str">
            <v>CENTRO POBLADO</v>
          </cell>
          <cell r="H2213">
            <v>-77.047214740900003</v>
          </cell>
          <cell r="I2213">
            <v>2.17410194715</v>
          </cell>
          <cell r="K2213" t="str">
            <v>MUNICIPIO</v>
          </cell>
        </row>
        <row r="2214">
          <cell r="B2214">
            <v>19532</v>
          </cell>
          <cell r="C2214" t="str">
            <v>19532013</v>
          </cell>
          <cell r="D2214" t="str">
            <v>CAUCA</v>
          </cell>
          <cell r="E2214" t="str">
            <v>PATÍA</v>
          </cell>
          <cell r="F2214" t="str">
            <v>EL ESTRECHO</v>
          </cell>
          <cell r="G2214" t="str">
            <v>CENTRO POBLADO</v>
          </cell>
          <cell r="H2214">
            <v>-77.119722835299996</v>
          </cell>
          <cell r="I2214">
            <v>1.96587728051</v>
          </cell>
          <cell r="K2214" t="str">
            <v>MUNICIPIO</v>
          </cell>
        </row>
        <row r="2215">
          <cell r="B2215">
            <v>19532</v>
          </cell>
          <cell r="C2215" t="str">
            <v>19532014</v>
          </cell>
          <cell r="D2215" t="str">
            <v>CAUCA</v>
          </cell>
          <cell r="E2215" t="str">
            <v>PATÍA</v>
          </cell>
          <cell r="F2215" t="str">
            <v>EL HOYO</v>
          </cell>
          <cell r="G2215" t="str">
            <v>CENTRO POBLADO</v>
          </cell>
          <cell r="H2215">
            <v>-77.010108962399997</v>
          </cell>
          <cell r="I2215">
            <v>2.2082658894599998</v>
          </cell>
          <cell r="K2215" t="str">
            <v>MUNICIPIO</v>
          </cell>
        </row>
        <row r="2216">
          <cell r="B2216">
            <v>19532</v>
          </cell>
          <cell r="C2216" t="str">
            <v>19532025</v>
          </cell>
          <cell r="D2216" t="str">
            <v>CAUCA</v>
          </cell>
          <cell r="E2216" t="str">
            <v>PATÍA</v>
          </cell>
          <cell r="F2216" t="str">
            <v>SANTA CRUZ</v>
          </cell>
          <cell r="G2216" t="str">
            <v>CENTRO POBLADO</v>
          </cell>
          <cell r="H2216">
            <v>-77.116119205100006</v>
          </cell>
          <cell r="I2216">
            <v>2.1715736237200001</v>
          </cell>
          <cell r="K2216" t="str">
            <v>MUNICIPIO</v>
          </cell>
        </row>
        <row r="2217">
          <cell r="B2217">
            <v>19532</v>
          </cell>
          <cell r="C2217" t="str">
            <v>19532032</v>
          </cell>
          <cell r="D2217" t="str">
            <v>CAUCA</v>
          </cell>
          <cell r="E2217" t="str">
            <v>PATÍA</v>
          </cell>
          <cell r="F2217" t="str">
            <v>PALO MOCHO</v>
          </cell>
          <cell r="G2217" t="str">
            <v>CENTRO POBLADO</v>
          </cell>
          <cell r="H2217">
            <v>-76.963183156400007</v>
          </cell>
          <cell r="I2217">
            <v>2.1342098306200001</v>
          </cell>
          <cell r="K2217" t="str">
            <v>MUNICIPIO</v>
          </cell>
        </row>
        <row r="2218">
          <cell r="B2218">
            <v>19533</v>
          </cell>
          <cell r="C2218" t="str">
            <v>19533000</v>
          </cell>
          <cell r="D2218" t="str">
            <v>CAUCA</v>
          </cell>
          <cell r="E2218" t="str">
            <v>PIAMONTE</v>
          </cell>
          <cell r="F2218" t="str">
            <v>PIAMONTE</v>
          </cell>
          <cell r="G2218" t="str">
            <v>CABECERA MUNICIPAL</v>
          </cell>
          <cell r="H2218">
            <v>-76.325764246800006</v>
          </cell>
          <cell r="I2218">
            <v>1.1171977819500001</v>
          </cell>
          <cell r="K2218" t="str">
            <v>MUNICIPIO</v>
          </cell>
        </row>
        <row r="2219">
          <cell r="B2219">
            <v>19533</v>
          </cell>
          <cell r="C2219" t="str">
            <v>19533002</v>
          </cell>
          <cell r="D2219" t="str">
            <v>CAUCA</v>
          </cell>
          <cell r="E2219" t="str">
            <v>PIAMONTE</v>
          </cell>
          <cell r="F2219" t="str">
            <v>EL REMANSO</v>
          </cell>
          <cell r="G2219" t="str">
            <v>CENTRO POBLADO</v>
          </cell>
          <cell r="H2219">
            <v>-76.444327102599999</v>
          </cell>
          <cell r="I2219">
            <v>1.0541288151899999</v>
          </cell>
          <cell r="K2219" t="str">
            <v>MUNICIPIO</v>
          </cell>
        </row>
        <row r="2220">
          <cell r="B2220">
            <v>19533</v>
          </cell>
          <cell r="C2220" t="str">
            <v>19533003</v>
          </cell>
          <cell r="D2220" t="str">
            <v>CAUCA</v>
          </cell>
          <cell r="E2220" t="str">
            <v>PIAMONTE</v>
          </cell>
          <cell r="F2220" t="str">
            <v>MIRAFLOR</v>
          </cell>
          <cell r="G2220" t="str">
            <v>CENTRO POBLADO</v>
          </cell>
          <cell r="H2220">
            <v>-76.437735416500004</v>
          </cell>
          <cell r="I2220">
            <v>1.02999024256</v>
          </cell>
          <cell r="K2220" t="str">
            <v>MUNICIPIO</v>
          </cell>
        </row>
        <row r="2221">
          <cell r="B2221">
            <v>19533</v>
          </cell>
          <cell r="C2221" t="str">
            <v>19533004</v>
          </cell>
          <cell r="D2221" t="str">
            <v>CAUCA</v>
          </cell>
          <cell r="E2221" t="str">
            <v>PIAMONTE</v>
          </cell>
          <cell r="F2221" t="str">
            <v>YAPURÁ</v>
          </cell>
          <cell r="G2221" t="str">
            <v>CENTRO POBLADO</v>
          </cell>
          <cell r="H2221">
            <v>-76.444327102599999</v>
          </cell>
          <cell r="I2221">
            <v>1.0541288151899999</v>
          </cell>
          <cell r="K2221" t="str">
            <v>MUNICIPIO</v>
          </cell>
        </row>
        <row r="2222">
          <cell r="B2222">
            <v>19533</v>
          </cell>
          <cell r="C2222" t="str">
            <v>19533005</v>
          </cell>
          <cell r="D2222" t="str">
            <v>CAUCA</v>
          </cell>
          <cell r="E2222" t="str">
            <v>PIAMONTE</v>
          </cell>
          <cell r="F2222" t="str">
            <v>LAS PALMERAS 1</v>
          </cell>
          <cell r="G2222" t="str">
            <v>CENTRO POBLADO</v>
          </cell>
          <cell r="H2222">
            <v>-76.389895535099996</v>
          </cell>
          <cell r="I2222">
            <v>1.04723464386</v>
          </cell>
          <cell r="K2222" t="str">
            <v>MUNICIPIO</v>
          </cell>
        </row>
        <row r="2223">
          <cell r="B2223">
            <v>19533</v>
          </cell>
          <cell r="C2223" t="str">
            <v>19533006</v>
          </cell>
          <cell r="D2223" t="str">
            <v>CAUCA</v>
          </cell>
          <cell r="E2223" t="str">
            <v>PIAMONTE</v>
          </cell>
          <cell r="F2223" t="str">
            <v>LAS PALMERAS 2</v>
          </cell>
          <cell r="G2223" t="str">
            <v>CENTRO POBLADO</v>
          </cell>
          <cell r="H2223">
            <v>-76.386295403199995</v>
          </cell>
          <cell r="I2223">
            <v>1.0434960658900001</v>
          </cell>
          <cell r="K2223" t="str">
            <v>MUNICIPIO</v>
          </cell>
        </row>
        <row r="2224">
          <cell r="B2224">
            <v>19533</v>
          </cell>
          <cell r="C2224" t="str">
            <v>19533007</v>
          </cell>
          <cell r="D2224" t="str">
            <v>CAUCA</v>
          </cell>
          <cell r="E2224" t="str">
            <v>PIAMONTE</v>
          </cell>
          <cell r="F2224" t="str">
            <v>NÁPOLES</v>
          </cell>
          <cell r="G2224" t="str">
            <v>CENTRO POBLADO</v>
          </cell>
          <cell r="H2224">
            <v>-76.477609170600005</v>
          </cell>
          <cell r="I2224">
            <v>1.04926512419</v>
          </cell>
          <cell r="K2224" t="str">
            <v>MUNICIPIO</v>
          </cell>
        </row>
        <row r="2225">
          <cell r="B2225">
            <v>19548</v>
          </cell>
          <cell r="C2225" t="str">
            <v>19548000</v>
          </cell>
          <cell r="D2225" t="str">
            <v>CAUCA</v>
          </cell>
          <cell r="E2225" t="str">
            <v>PIENDAMÓ - TUNÍA</v>
          </cell>
          <cell r="F2225" t="str">
            <v>PIENDAMÓ</v>
          </cell>
          <cell r="G2225" t="str">
            <v>CABECERA MUNICIPAL</v>
          </cell>
          <cell r="H2225">
            <v>-76.528505916</v>
          </cell>
          <cell r="I2225">
            <v>2.6419875776600001</v>
          </cell>
          <cell r="K2225" t="str">
            <v>MUNICIPIO</v>
          </cell>
        </row>
        <row r="2226">
          <cell r="B2226">
            <v>19548</v>
          </cell>
          <cell r="C2226" t="str">
            <v>19548001</v>
          </cell>
          <cell r="D2226" t="str">
            <v>CAUCA</v>
          </cell>
          <cell r="E2226" t="str">
            <v>PIENDAMÓ - TUNÍA</v>
          </cell>
          <cell r="F2226" t="str">
            <v>TUNÍA</v>
          </cell>
          <cell r="G2226" t="str">
            <v>CENTRO POBLADO</v>
          </cell>
          <cell r="H2226">
            <v>-76.533651727899993</v>
          </cell>
          <cell r="I2226">
            <v>2.67645338192</v>
          </cell>
          <cell r="K2226" t="str">
            <v>MUNICIPIO</v>
          </cell>
        </row>
        <row r="2227">
          <cell r="B2227">
            <v>19573</v>
          </cell>
          <cell r="C2227" t="str">
            <v>19573000</v>
          </cell>
          <cell r="D2227" t="str">
            <v>CAUCA</v>
          </cell>
          <cell r="E2227" t="str">
            <v>PUERTO TEJADA</v>
          </cell>
          <cell r="F2227" t="str">
            <v>PUERTO TEJADA</v>
          </cell>
          <cell r="G2227" t="str">
            <v>CABECERA MUNICIPAL</v>
          </cell>
          <cell r="H2227">
            <v>-76.417307796399996</v>
          </cell>
          <cell r="I2227">
            <v>3.2332941270200002</v>
          </cell>
          <cell r="K2227" t="str">
            <v>MUNICIPIO</v>
          </cell>
        </row>
        <row r="2228">
          <cell r="B2228">
            <v>19573</v>
          </cell>
          <cell r="C2228" t="str">
            <v>19573001</v>
          </cell>
          <cell r="D2228" t="str">
            <v>CAUCA</v>
          </cell>
          <cell r="E2228" t="str">
            <v>PUERTO TEJADA</v>
          </cell>
          <cell r="F2228" t="str">
            <v>BOCAS DEL PALO</v>
          </cell>
          <cell r="G2228" t="str">
            <v>CENTRO POBLADO</v>
          </cell>
          <cell r="H2228">
            <v>-76.455251590200007</v>
          </cell>
          <cell r="I2228">
            <v>3.2616231473899999</v>
          </cell>
          <cell r="K2228" t="str">
            <v>MUNICIPIO</v>
          </cell>
        </row>
        <row r="2229">
          <cell r="B2229">
            <v>19573</v>
          </cell>
          <cell r="C2229" t="str">
            <v>19573002</v>
          </cell>
          <cell r="D2229" t="str">
            <v>CAUCA</v>
          </cell>
          <cell r="E2229" t="str">
            <v>PUERTO TEJADA</v>
          </cell>
          <cell r="F2229" t="str">
            <v>LAS BRISAS</v>
          </cell>
          <cell r="G2229" t="str">
            <v>CENTRO POBLADO</v>
          </cell>
          <cell r="H2229">
            <v>-76.3915237792</v>
          </cell>
          <cell r="I2229">
            <v>3.2180135069200002</v>
          </cell>
          <cell r="K2229" t="str">
            <v>MUNICIPIO</v>
          </cell>
        </row>
        <row r="2230">
          <cell r="B2230">
            <v>19573</v>
          </cell>
          <cell r="C2230" t="str">
            <v>19573003</v>
          </cell>
          <cell r="D2230" t="str">
            <v>CAUCA</v>
          </cell>
          <cell r="E2230" t="str">
            <v>PUERTO TEJADA</v>
          </cell>
          <cell r="F2230" t="str">
            <v>SAN CARLOS</v>
          </cell>
          <cell r="G2230" t="str">
            <v>CENTRO POBLADO</v>
          </cell>
          <cell r="H2230">
            <v>-76.444516723800007</v>
          </cell>
          <cell r="I2230">
            <v>3.2440295816</v>
          </cell>
          <cell r="K2230" t="str">
            <v>MUNICIPIO</v>
          </cell>
        </row>
        <row r="2231">
          <cell r="B2231">
            <v>19573</v>
          </cell>
          <cell r="C2231" t="str">
            <v>19573004</v>
          </cell>
          <cell r="D2231" t="str">
            <v>CAUCA</v>
          </cell>
          <cell r="E2231" t="str">
            <v>PUERTO TEJADA</v>
          </cell>
          <cell r="F2231" t="str">
            <v>ZANJÓN RICO</v>
          </cell>
          <cell r="G2231" t="str">
            <v>CENTRO POBLADO</v>
          </cell>
          <cell r="H2231">
            <v>-76.368000724200002</v>
          </cell>
          <cell r="I2231">
            <v>3.2618281892200001</v>
          </cell>
          <cell r="K2231" t="str">
            <v>MUNICIPIO</v>
          </cell>
        </row>
        <row r="2232">
          <cell r="B2232">
            <v>19573</v>
          </cell>
          <cell r="C2232" t="str">
            <v>19573005</v>
          </cell>
          <cell r="D2232" t="str">
            <v>CAUCA</v>
          </cell>
          <cell r="E2232" t="str">
            <v>PUERTO TEJADA</v>
          </cell>
          <cell r="F2232" t="str">
            <v>PERICO NEGRO</v>
          </cell>
          <cell r="G2232" t="str">
            <v>CENTRO POBLADO</v>
          </cell>
          <cell r="H2232">
            <v>-76.431357890200005</v>
          </cell>
          <cell r="I2232">
            <v>3.2110115541500002</v>
          </cell>
          <cell r="K2232" t="str">
            <v>MUNICIPIO</v>
          </cell>
        </row>
        <row r="2233">
          <cell r="B2233">
            <v>19573</v>
          </cell>
          <cell r="C2233" t="str">
            <v>19573006</v>
          </cell>
          <cell r="D2233" t="str">
            <v>CAUCA</v>
          </cell>
          <cell r="E2233" t="str">
            <v>PUERTO TEJADA</v>
          </cell>
          <cell r="F2233" t="str">
            <v>VUELTA LARGA</v>
          </cell>
          <cell r="G2233" t="str">
            <v>CENTRO POBLADO</v>
          </cell>
          <cell r="H2233">
            <v>-76.436693043700004</v>
          </cell>
          <cell r="I2233">
            <v>3.2395461914000001</v>
          </cell>
          <cell r="K2233" t="str">
            <v>MUNICIPIO</v>
          </cell>
        </row>
        <row r="2234">
          <cell r="B2234">
            <v>19573</v>
          </cell>
          <cell r="C2234" t="str">
            <v>19573008</v>
          </cell>
          <cell r="D2234" t="str">
            <v>CAUCA</v>
          </cell>
          <cell r="E2234" t="str">
            <v>PUERTO TEJADA</v>
          </cell>
          <cell r="F2234" t="str">
            <v>LOS BANCOS</v>
          </cell>
          <cell r="G2234" t="str">
            <v>CENTRO POBLADO</v>
          </cell>
          <cell r="H2234">
            <v>-76.412917009400005</v>
          </cell>
          <cell r="I2234">
            <v>3.21431048544</v>
          </cell>
          <cell r="K2234" t="str">
            <v>MUNICIPIO</v>
          </cell>
        </row>
        <row r="2235">
          <cell r="B2235">
            <v>19573</v>
          </cell>
          <cell r="C2235" t="str">
            <v>19573009</v>
          </cell>
          <cell r="D2235" t="str">
            <v>CAUCA</v>
          </cell>
          <cell r="E2235" t="str">
            <v>PUERTO TEJADA</v>
          </cell>
          <cell r="F2235" t="str">
            <v>GUENGUE</v>
          </cell>
          <cell r="G2235" t="str">
            <v>CENTRO POBLADO</v>
          </cell>
          <cell r="H2235">
            <v>-76.385609889600005</v>
          </cell>
          <cell r="I2235">
            <v>3.2230446049200001</v>
          </cell>
          <cell r="K2235" t="str">
            <v>MUNICIPIO</v>
          </cell>
        </row>
        <row r="2236">
          <cell r="B2236">
            <v>19573</v>
          </cell>
          <cell r="C2236" t="str">
            <v>19573010</v>
          </cell>
          <cell r="D2236" t="str">
            <v>CAUCA</v>
          </cell>
          <cell r="E2236" t="str">
            <v>PUERTO TEJADA</v>
          </cell>
          <cell r="F2236" t="str">
            <v>CIUDAD SUR</v>
          </cell>
          <cell r="G2236" t="str">
            <v>CENTRO POBLADO</v>
          </cell>
          <cell r="H2236">
            <v>-76.4484647628</v>
          </cell>
          <cell r="I2236">
            <v>3.2753441722000001</v>
          </cell>
          <cell r="K2236" t="str">
            <v>MUNICIPIO</v>
          </cell>
        </row>
        <row r="2237">
          <cell r="B2237">
            <v>19585</v>
          </cell>
          <cell r="C2237" t="str">
            <v>19585000</v>
          </cell>
          <cell r="D2237" t="str">
            <v>CAUCA</v>
          </cell>
          <cell r="E2237" t="str">
            <v>PURACÉ</v>
          </cell>
          <cell r="F2237" t="str">
            <v>COCONUCO</v>
          </cell>
          <cell r="G2237" t="str">
            <v>CABECERA MUNICIPAL</v>
          </cell>
          <cell r="H2237">
            <v>-76.495638943599999</v>
          </cell>
          <cell r="I2237">
            <v>2.3426440473799999</v>
          </cell>
          <cell r="K2237" t="str">
            <v>MUNICIPIO</v>
          </cell>
        </row>
        <row r="2238">
          <cell r="B2238">
            <v>19585</v>
          </cell>
          <cell r="C2238" t="str">
            <v>19585004</v>
          </cell>
          <cell r="D2238" t="str">
            <v>CAUCA</v>
          </cell>
          <cell r="E2238" t="str">
            <v>PURACÉ</v>
          </cell>
          <cell r="F2238" t="str">
            <v>PURACÉ</v>
          </cell>
          <cell r="G2238" t="str">
            <v>CENTRO POBLADO</v>
          </cell>
          <cell r="H2238">
            <v>-76.455368145899996</v>
          </cell>
          <cell r="I2238">
            <v>2.3810610383399999</v>
          </cell>
          <cell r="K2238" t="str">
            <v>MUNICIPIO</v>
          </cell>
        </row>
        <row r="2239">
          <cell r="B2239">
            <v>19585</v>
          </cell>
          <cell r="C2239" t="str">
            <v>19585007</v>
          </cell>
          <cell r="D2239" t="str">
            <v>CAUCA</v>
          </cell>
          <cell r="E2239" t="str">
            <v>PURACÉ</v>
          </cell>
          <cell r="F2239" t="str">
            <v>SANTA LETICIA</v>
          </cell>
          <cell r="G2239" t="str">
            <v>CENTRO POBLADO</v>
          </cell>
          <cell r="H2239">
            <v>-76.170203713700005</v>
          </cell>
          <cell r="I2239">
            <v>2.2388634298999999</v>
          </cell>
          <cell r="K2239" t="str">
            <v>MUNICIPIO</v>
          </cell>
        </row>
        <row r="2240">
          <cell r="B2240">
            <v>19585</v>
          </cell>
          <cell r="C2240" t="str">
            <v>19585008</v>
          </cell>
          <cell r="D2240" t="str">
            <v>CAUCA</v>
          </cell>
          <cell r="E2240" t="str">
            <v>PURACÉ</v>
          </cell>
          <cell r="F2240" t="str">
            <v>JUAN TAMA</v>
          </cell>
          <cell r="G2240" t="str">
            <v>CENTRO POBLADO</v>
          </cell>
          <cell r="H2240">
            <v>-76.165553180900005</v>
          </cell>
          <cell r="I2240">
            <v>2.24131614642</v>
          </cell>
          <cell r="K2240" t="str">
            <v>MUNICIPIO</v>
          </cell>
        </row>
        <row r="2241">
          <cell r="B2241">
            <v>19585</v>
          </cell>
          <cell r="C2241" t="str">
            <v>19585009</v>
          </cell>
          <cell r="D2241" t="str">
            <v>CAUCA</v>
          </cell>
          <cell r="E2241" t="str">
            <v>PURACÉ</v>
          </cell>
          <cell r="F2241" t="str">
            <v>PALETARÁ</v>
          </cell>
          <cell r="G2241" t="str">
            <v>CENTRO POBLADO</v>
          </cell>
          <cell r="H2241">
            <v>-76.494933471300001</v>
          </cell>
          <cell r="I2241">
            <v>2.2033160937599998</v>
          </cell>
          <cell r="K2241" t="str">
            <v>MUNICIPIO</v>
          </cell>
        </row>
        <row r="2242">
          <cell r="B2242">
            <v>19585</v>
          </cell>
          <cell r="C2242" t="str">
            <v>19585010</v>
          </cell>
          <cell r="D2242" t="str">
            <v>CAUCA</v>
          </cell>
          <cell r="E2242" t="str">
            <v>PURACÉ</v>
          </cell>
          <cell r="F2242" t="str">
            <v>CHAPÍO</v>
          </cell>
          <cell r="G2242" t="str">
            <v>CENTRO POBLADO</v>
          </cell>
          <cell r="H2242">
            <v>-76.444097646000003</v>
          </cell>
          <cell r="I2242">
            <v>2.3814933523400001</v>
          </cell>
          <cell r="K2242" t="str">
            <v>MUNICIPIO</v>
          </cell>
        </row>
        <row r="2243">
          <cell r="B2243">
            <v>19622</v>
          </cell>
          <cell r="C2243" t="str">
            <v>19622000</v>
          </cell>
          <cell r="D2243" t="str">
            <v>CAUCA</v>
          </cell>
          <cell r="E2243" t="str">
            <v>ROSAS</v>
          </cell>
          <cell r="F2243" t="str">
            <v>ROSAS</v>
          </cell>
          <cell r="G2243" t="str">
            <v>CABECERA MUNICIPAL</v>
          </cell>
          <cell r="H2243">
            <v>-76.7403518701</v>
          </cell>
          <cell r="I2243">
            <v>2.2609796988499999</v>
          </cell>
          <cell r="K2243" t="str">
            <v>MUNICIPIO</v>
          </cell>
        </row>
        <row r="2244">
          <cell r="B2244">
            <v>19622</v>
          </cell>
          <cell r="C2244" t="str">
            <v>19622002</v>
          </cell>
          <cell r="D2244" t="str">
            <v>CAUCA</v>
          </cell>
          <cell r="E2244" t="str">
            <v>ROSAS</v>
          </cell>
          <cell r="F2244" t="str">
            <v>PÁRRAGA</v>
          </cell>
          <cell r="G2244" t="str">
            <v>CENTRO POBLADO</v>
          </cell>
          <cell r="H2244">
            <v>-76.789314098299997</v>
          </cell>
          <cell r="I2244">
            <v>2.2313274394099998</v>
          </cell>
          <cell r="K2244" t="str">
            <v>MUNICIPIO</v>
          </cell>
        </row>
        <row r="2245">
          <cell r="B2245">
            <v>19622</v>
          </cell>
          <cell r="C2245" t="str">
            <v>19622007</v>
          </cell>
          <cell r="D2245" t="str">
            <v>CAUCA</v>
          </cell>
          <cell r="E2245" t="str">
            <v>ROSAS</v>
          </cell>
          <cell r="F2245" t="str">
            <v>CEFIRO</v>
          </cell>
          <cell r="G2245" t="str">
            <v>CENTRO POBLADO</v>
          </cell>
          <cell r="H2245">
            <v>-76.739833217599994</v>
          </cell>
          <cell r="I2245">
            <v>2.26287233019</v>
          </cell>
          <cell r="K2245" t="str">
            <v>MUNICIPIO</v>
          </cell>
        </row>
        <row r="2246">
          <cell r="B2246">
            <v>19622</v>
          </cell>
          <cell r="C2246" t="str">
            <v>19622011</v>
          </cell>
          <cell r="D2246" t="str">
            <v>CAUCA</v>
          </cell>
          <cell r="E2246" t="str">
            <v>ROSAS</v>
          </cell>
          <cell r="F2246" t="str">
            <v>SAUCE</v>
          </cell>
          <cell r="G2246" t="str">
            <v>CENTRO POBLADO</v>
          </cell>
          <cell r="H2246">
            <v>-76.695849988899994</v>
          </cell>
          <cell r="I2246">
            <v>2.2482901370800001</v>
          </cell>
          <cell r="K2246" t="str">
            <v>MUNICIPIO</v>
          </cell>
        </row>
        <row r="2247">
          <cell r="B2247">
            <v>19693</v>
          </cell>
          <cell r="C2247" t="str">
            <v>19693000</v>
          </cell>
          <cell r="D2247" t="str">
            <v>CAUCA</v>
          </cell>
          <cell r="E2247" t="str">
            <v>SAN SEBASTIÁN</v>
          </cell>
          <cell r="F2247" t="str">
            <v>SAN SEBASTIÁN</v>
          </cell>
          <cell r="G2247" t="str">
            <v>CABECERA MUNICIPAL</v>
          </cell>
          <cell r="H2247">
            <v>-76.769331601299996</v>
          </cell>
          <cell r="I2247">
            <v>1.83837388745</v>
          </cell>
          <cell r="K2247" t="str">
            <v>MUNICIPIO</v>
          </cell>
        </row>
        <row r="2248">
          <cell r="B2248">
            <v>19693</v>
          </cell>
          <cell r="C2248" t="str">
            <v>19693001</v>
          </cell>
          <cell r="D2248" t="str">
            <v>CAUCA</v>
          </cell>
          <cell r="E2248" t="str">
            <v>SAN SEBASTIÁN</v>
          </cell>
          <cell r="F2248" t="str">
            <v>EL ROSAL</v>
          </cell>
          <cell r="G2248" t="str">
            <v>CENTRO POBLADO</v>
          </cell>
          <cell r="H2248">
            <v>-76.827311035700006</v>
          </cell>
          <cell r="I2248">
            <v>1.7846608269399999</v>
          </cell>
          <cell r="K2248" t="str">
            <v>MUNICIPIO</v>
          </cell>
        </row>
        <row r="2249">
          <cell r="B2249">
            <v>19693</v>
          </cell>
          <cell r="C2249" t="str">
            <v>19693004</v>
          </cell>
          <cell r="D2249" t="str">
            <v>CAUCA</v>
          </cell>
          <cell r="E2249" t="str">
            <v>SAN SEBASTIÁN</v>
          </cell>
          <cell r="F2249" t="str">
            <v>SANTIAGO</v>
          </cell>
          <cell r="G2249" t="str">
            <v>CENTRO POBLADO</v>
          </cell>
          <cell r="H2249">
            <v>-76.783746899099995</v>
          </cell>
          <cell r="I2249">
            <v>1.8143863334599999</v>
          </cell>
          <cell r="K2249" t="str">
            <v>MUNICIPIO</v>
          </cell>
        </row>
        <row r="2250">
          <cell r="B2250">
            <v>19693</v>
          </cell>
          <cell r="C2250" t="str">
            <v>19693005</v>
          </cell>
          <cell r="D2250" t="str">
            <v>CAUCA</v>
          </cell>
          <cell r="E2250" t="str">
            <v>SAN SEBASTIÁN</v>
          </cell>
          <cell r="F2250" t="str">
            <v>VALENCIA</v>
          </cell>
          <cell r="G2250" t="str">
            <v>CENTRO POBLADO</v>
          </cell>
          <cell r="H2250">
            <v>-76.671772125900006</v>
          </cell>
          <cell r="I2250">
            <v>1.8999754223300001</v>
          </cell>
          <cell r="K2250" t="str">
            <v>MUNICIPIO</v>
          </cell>
        </row>
        <row r="2251">
          <cell r="B2251">
            <v>19693</v>
          </cell>
          <cell r="C2251" t="str">
            <v>19693006</v>
          </cell>
          <cell r="D2251" t="str">
            <v>CAUCA</v>
          </cell>
          <cell r="E2251" t="str">
            <v>SAN SEBASTIÁN</v>
          </cell>
          <cell r="F2251" t="str">
            <v>VENECIA</v>
          </cell>
          <cell r="G2251" t="str">
            <v>CENTRO POBLADO</v>
          </cell>
          <cell r="H2251">
            <v>-76.747316034799994</v>
          </cell>
          <cell r="I2251">
            <v>1.86778347023</v>
          </cell>
          <cell r="K2251" t="str">
            <v>MUNICIPIO</v>
          </cell>
        </row>
        <row r="2252">
          <cell r="B2252">
            <v>19698</v>
          </cell>
          <cell r="C2252" t="str">
            <v>19698000</v>
          </cell>
          <cell r="D2252" t="str">
            <v>CAUCA</v>
          </cell>
          <cell r="E2252" t="str">
            <v>SANTANDER DE QUILICHAO</v>
          </cell>
          <cell r="F2252" t="str">
            <v>SANTANDER DE QUILICHAO</v>
          </cell>
          <cell r="G2252" t="str">
            <v>CABECERA MUNICIPAL</v>
          </cell>
          <cell r="H2252">
            <v>-76.485370290199995</v>
          </cell>
          <cell r="I2252">
            <v>3.0160539007699998</v>
          </cell>
          <cell r="K2252" t="str">
            <v>MUNICIPIO</v>
          </cell>
        </row>
        <row r="2253">
          <cell r="B2253">
            <v>19698</v>
          </cell>
          <cell r="C2253" t="str">
            <v>19698001</v>
          </cell>
          <cell r="D2253" t="str">
            <v>CAUCA</v>
          </cell>
          <cell r="E2253" t="str">
            <v>SANTANDER DE QUILICHAO</v>
          </cell>
          <cell r="F2253" t="str">
            <v>EL PALMAR</v>
          </cell>
          <cell r="G2253" t="str">
            <v>CENTRO POBLADO</v>
          </cell>
          <cell r="H2253">
            <v>-76.527907858800006</v>
          </cell>
          <cell r="I2253">
            <v>2.9997336194100002</v>
          </cell>
          <cell r="K2253" t="str">
            <v>MUNICIPIO</v>
          </cell>
        </row>
        <row r="2254">
          <cell r="B2254">
            <v>19698</v>
          </cell>
          <cell r="C2254" t="str">
            <v>19698002</v>
          </cell>
          <cell r="D2254" t="str">
            <v>CAUCA</v>
          </cell>
          <cell r="E2254" t="str">
            <v>SANTANDER DE QUILICHAO</v>
          </cell>
          <cell r="F2254" t="str">
            <v>EL TURCO</v>
          </cell>
          <cell r="G2254" t="str">
            <v>CENTRO POBLADO</v>
          </cell>
          <cell r="H2254">
            <v>-76.501712458399993</v>
          </cell>
          <cell r="I2254">
            <v>2.8914609701499998</v>
          </cell>
          <cell r="K2254" t="str">
            <v>MUNICIPIO</v>
          </cell>
        </row>
        <row r="2255">
          <cell r="B2255">
            <v>19698</v>
          </cell>
          <cell r="C2255" t="str">
            <v>19698004</v>
          </cell>
          <cell r="D2255" t="str">
            <v>CAUCA</v>
          </cell>
          <cell r="E2255" t="str">
            <v>SANTANDER DE QUILICHAO</v>
          </cell>
          <cell r="F2255" t="str">
            <v>LA ARROBLEDA</v>
          </cell>
          <cell r="G2255" t="str">
            <v>CENTRO POBLADO</v>
          </cell>
          <cell r="H2255">
            <v>-76.438310001399998</v>
          </cell>
          <cell r="I2255">
            <v>3.1042118652899999</v>
          </cell>
          <cell r="K2255" t="str">
            <v>MUNICIPIO</v>
          </cell>
        </row>
        <row r="2256">
          <cell r="B2256">
            <v>19698</v>
          </cell>
          <cell r="C2256" t="str">
            <v>19698007</v>
          </cell>
          <cell r="D2256" t="str">
            <v>CAUCA</v>
          </cell>
          <cell r="E2256" t="str">
            <v>SANTANDER DE QUILICHAO</v>
          </cell>
          <cell r="F2256" t="str">
            <v>MONDOMO</v>
          </cell>
          <cell r="G2256" t="str">
            <v>CENTRO POBLADO</v>
          </cell>
          <cell r="H2256">
            <v>-76.552932929999997</v>
          </cell>
          <cell r="I2256">
            <v>2.8915633390800002</v>
          </cell>
          <cell r="K2256" t="str">
            <v>MUNICIPIO</v>
          </cell>
        </row>
        <row r="2257">
          <cell r="B2257">
            <v>19698</v>
          </cell>
          <cell r="C2257" t="str">
            <v>19698008</v>
          </cell>
          <cell r="D2257" t="str">
            <v>CAUCA</v>
          </cell>
          <cell r="E2257" t="str">
            <v>SANTANDER DE QUILICHAO</v>
          </cell>
          <cell r="F2257" t="str">
            <v>PARAMILLO 1</v>
          </cell>
          <cell r="G2257" t="str">
            <v>CENTRO POBLADO</v>
          </cell>
          <cell r="H2257">
            <v>-76.396336693600006</v>
          </cell>
          <cell r="I2257">
            <v>2.9306115183100001</v>
          </cell>
          <cell r="K2257" t="str">
            <v>MUNICIPIO</v>
          </cell>
        </row>
        <row r="2258">
          <cell r="B2258">
            <v>19698</v>
          </cell>
          <cell r="C2258" t="str">
            <v>19698009</v>
          </cell>
          <cell r="D2258" t="str">
            <v>CAUCA</v>
          </cell>
          <cell r="E2258" t="str">
            <v>SANTANDER DE QUILICHAO</v>
          </cell>
          <cell r="F2258" t="str">
            <v>SAN RAFAEL</v>
          </cell>
          <cell r="G2258" t="str">
            <v>CENTRO POBLADO</v>
          </cell>
          <cell r="H2258">
            <v>-76.456358818400005</v>
          </cell>
          <cell r="I2258">
            <v>3.08088335338</v>
          </cell>
          <cell r="K2258" t="str">
            <v>MUNICIPIO</v>
          </cell>
        </row>
        <row r="2259">
          <cell r="B2259">
            <v>19698</v>
          </cell>
          <cell r="C2259" t="str">
            <v>19698010</v>
          </cell>
          <cell r="D2259" t="str">
            <v>CAUCA</v>
          </cell>
          <cell r="E2259" t="str">
            <v>SANTANDER DE QUILICHAO</v>
          </cell>
          <cell r="F2259" t="str">
            <v>TRES QUEBRADAS</v>
          </cell>
          <cell r="G2259" t="str">
            <v>CENTRO POBLADO</v>
          </cell>
          <cell r="H2259">
            <v>-76.488308464400006</v>
          </cell>
          <cell r="I2259">
            <v>2.8902580234899999</v>
          </cell>
          <cell r="K2259" t="str">
            <v>MUNICIPIO</v>
          </cell>
        </row>
        <row r="2260">
          <cell r="B2260">
            <v>19698</v>
          </cell>
          <cell r="C2260" t="str">
            <v>19698013</v>
          </cell>
          <cell r="D2260" t="str">
            <v>CAUCA</v>
          </cell>
          <cell r="E2260" t="str">
            <v>SANTANDER DE QUILICHAO</v>
          </cell>
          <cell r="F2260" t="str">
            <v>SAN ANTONIO</v>
          </cell>
          <cell r="G2260" t="str">
            <v>CENTRO POBLADO</v>
          </cell>
          <cell r="H2260">
            <v>-76.519602266199996</v>
          </cell>
          <cell r="I2260">
            <v>3.0272444428799998</v>
          </cell>
          <cell r="K2260" t="str">
            <v>MUNICIPIO</v>
          </cell>
        </row>
        <row r="2261">
          <cell r="B2261">
            <v>19698</v>
          </cell>
          <cell r="C2261" t="str">
            <v>19698014</v>
          </cell>
          <cell r="D2261" t="str">
            <v>CAUCA</v>
          </cell>
          <cell r="E2261" t="str">
            <v>SANTANDER DE QUILICHAO</v>
          </cell>
          <cell r="F2261" t="str">
            <v>SAN PEDRO</v>
          </cell>
          <cell r="G2261" t="str">
            <v>CENTRO POBLADO</v>
          </cell>
          <cell r="H2261">
            <v>-76.455654070999998</v>
          </cell>
          <cell r="I2261">
            <v>2.9772816461299998</v>
          </cell>
          <cell r="K2261" t="str">
            <v>MUNICIPIO</v>
          </cell>
        </row>
        <row r="2262">
          <cell r="B2262">
            <v>19698</v>
          </cell>
          <cell r="C2262" t="str">
            <v>19698017</v>
          </cell>
          <cell r="D2262" t="str">
            <v>CAUCA</v>
          </cell>
          <cell r="E2262" t="str">
            <v>SANTANDER DE QUILICHAO</v>
          </cell>
          <cell r="F2262" t="str">
            <v>DOMINGUILLO</v>
          </cell>
          <cell r="G2262" t="str">
            <v>CENTRO POBLADO</v>
          </cell>
          <cell r="H2262">
            <v>-76.493388163500001</v>
          </cell>
          <cell r="I2262">
            <v>2.9701495861299998</v>
          </cell>
          <cell r="K2262" t="str">
            <v>MUNICIPIO</v>
          </cell>
        </row>
        <row r="2263">
          <cell r="B2263">
            <v>19698</v>
          </cell>
          <cell r="C2263" t="str">
            <v>19698018</v>
          </cell>
          <cell r="D2263" t="str">
            <v>CAUCA</v>
          </cell>
          <cell r="E2263" t="str">
            <v>SANTANDER DE QUILICHAO</v>
          </cell>
          <cell r="F2263" t="str">
            <v>EL CRUCERO</v>
          </cell>
          <cell r="G2263" t="str">
            <v>CENTRO POBLADO</v>
          </cell>
          <cell r="H2263">
            <v>-76.4204497084</v>
          </cell>
          <cell r="I2263">
            <v>3.0821097804400002</v>
          </cell>
          <cell r="K2263" t="str">
            <v>MUNICIPIO</v>
          </cell>
        </row>
        <row r="2264">
          <cell r="B2264">
            <v>19698</v>
          </cell>
          <cell r="C2264" t="str">
            <v>19698020</v>
          </cell>
          <cell r="D2264" t="str">
            <v>CAUCA</v>
          </cell>
          <cell r="E2264" t="str">
            <v>SANTANDER DE QUILICHAO</v>
          </cell>
          <cell r="F2264" t="str">
            <v>QUINAMAYO</v>
          </cell>
          <cell r="G2264" t="str">
            <v>CENTRO POBLADO</v>
          </cell>
          <cell r="H2264">
            <v>-76.517514300299993</v>
          </cell>
          <cell r="I2264">
            <v>2.9748486661300002</v>
          </cell>
          <cell r="K2264" t="str">
            <v>MUNICIPIO</v>
          </cell>
        </row>
        <row r="2265">
          <cell r="B2265">
            <v>19698</v>
          </cell>
          <cell r="C2265" t="str">
            <v>19698022</v>
          </cell>
          <cell r="D2265" t="str">
            <v>CAUCA</v>
          </cell>
          <cell r="E2265" t="str">
            <v>SANTANDER DE QUILICHAO</v>
          </cell>
          <cell r="F2265" t="str">
            <v>LLANO DE ALEGRÍAS</v>
          </cell>
          <cell r="G2265" t="str">
            <v>CENTRO POBLADO</v>
          </cell>
          <cell r="H2265">
            <v>-76.506895683899998</v>
          </cell>
          <cell r="I2265">
            <v>2.9856615127700001</v>
          </cell>
          <cell r="K2265" t="str">
            <v>MUNICIPIO</v>
          </cell>
        </row>
        <row r="2266">
          <cell r="B2266">
            <v>19698</v>
          </cell>
          <cell r="C2266" t="str">
            <v>19698023</v>
          </cell>
          <cell r="D2266" t="str">
            <v>CAUCA</v>
          </cell>
          <cell r="E2266" t="str">
            <v>SANTANDER DE QUILICHAO</v>
          </cell>
          <cell r="F2266" t="str">
            <v>CABECERA DOMINGUILLO</v>
          </cell>
          <cell r="G2266" t="str">
            <v>CENTRO POBLADO</v>
          </cell>
          <cell r="H2266">
            <v>-76.479943407799993</v>
          </cell>
          <cell r="I2266">
            <v>2.9486320030600002</v>
          </cell>
          <cell r="K2266" t="str">
            <v>MUNICIPIO</v>
          </cell>
        </row>
        <row r="2267">
          <cell r="B2267">
            <v>19698</v>
          </cell>
          <cell r="C2267" t="str">
            <v>19698024</v>
          </cell>
          <cell r="D2267" t="str">
            <v>CAUCA</v>
          </cell>
          <cell r="E2267" t="str">
            <v>SANTANDER DE QUILICHAO</v>
          </cell>
          <cell r="F2267" t="str">
            <v>CAMBALACHE</v>
          </cell>
          <cell r="G2267" t="str">
            <v>CENTRO POBLADO</v>
          </cell>
          <cell r="H2267">
            <v>-76.4621281573</v>
          </cell>
          <cell r="I2267">
            <v>2.9914991470699999</v>
          </cell>
          <cell r="K2267" t="str">
            <v>MUNICIPIO</v>
          </cell>
        </row>
        <row r="2268">
          <cell r="B2268">
            <v>19698</v>
          </cell>
          <cell r="C2268" t="str">
            <v>19698025</v>
          </cell>
          <cell r="D2268" t="str">
            <v>CAUCA</v>
          </cell>
          <cell r="E2268" t="str">
            <v>SANTANDER DE QUILICHAO</v>
          </cell>
          <cell r="F2268" t="str">
            <v>EL BROCHE</v>
          </cell>
          <cell r="G2268" t="str">
            <v>CENTRO POBLADO</v>
          </cell>
          <cell r="H2268">
            <v>-76.412222577199998</v>
          </cell>
          <cell r="I2268">
            <v>2.9636843779299999</v>
          </cell>
          <cell r="K2268" t="str">
            <v>MUNICIPIO</v>
          </cell>
        </row>
        <row r="2269">
          <cell r="B2269">
            <v>19698</v>
          </cell>
          <cell r="C2269" t="str">
            <v>19698026</v>
          </cell>
          <cell r="D2269" t="str">
            <v>CAUCA</v>
          </cell>
          <cell r="E2269" t="str">
            <v>SANTANDER DE QUILICHAO</v>
          </cell>
          <cell r="F2269" t="str">
            <v>EL LLANITO</v>
          </cell>
          <cell r="G2269" t="str">
            <v>CENTRO POBLADO</v>
          </cell>
          <cell r="H2269">
            <v>-76.547134407200005</v>
          </cell>
          <cell r="I2269">
            <v>2.9026953074400001</v>
          </cell>
          <cell r="K2269" t="str">
            <v>MUNICIPIO</v>
          </cell>
        </row>
        <row r="2270">
          <cell r="B2270">
            <v>19698</v>
          </cell>
          <cell r="C2270" t="str">
            <v>19698027</v>
          </cell>
          <cell r="D2270" t="str">
            <v>CAUCA</v>
          </cell>
          <cell r="E2270" t="str">
            <v>SANTANDER DE QUILICHAO</v>
          </cell>
          <cell r="F2270" t="str">
            <v>EL TAJO</v>
          </cell>
          <cell r="G2270" t="str">
            <v>CENTRO POBLADO</v>
          </cell>
          <cell r="H2270">
            <v>-76.495240894700004</v>
          </cell>
          <cell r="I2270">
            <v>2.9892769366800001</v>
          </cell>
          <cell r="K2270" t="str">
            <v>MUNICIPIO</v>
          </cell>
        </row>
        <row r="2271">
          <cell r="B2271">
            <v>19698</v>
          </cell>
          <cell r="C2271" t="str">
            <v>19698028</v>
          </cell>
          <cell r="D2271" t="str">
            <v>CAUCA</v>
          </cell>
          <cell r="E2271" t="str">
            <v>SANTANDER DE QUILICHAO</v>
          </cell>
          <cell r="F2271" t="str">
            <v>LA AGUSTINA</v>
          </cell>
          <cell r="G2271" t="str">
            <v>CENTRO POBLADO</v>
          </cell>
          <cell r="H2271">
            <v>-76.5480157203</v>
          </cell>
          <cell r="I2271">
            <v>2.9153723002900001</v>
          </cell>
          <cell r="K2271" t="str">
            <v>MUNICIPIO</v>
          </cell>
        </row>
        <row r="2272">
          <cell r="B2272">
            <v>19698</v>
          </cell>
          <cell r="C2272" t="str">
            <v>19698029</v>
          </cell>
          <cell r="D2272" t="str">
            <v>CAUCA</v>
          </cell>
          <cell r="E2272" t="str">
            <v>SANTANDER DE QUILICHAO</v>
          </cell>
          <cell r="F2272" t="str">
            <v>LA CAPILLA</v>
          </cell>
          <cell r="G2272" t="str">
            <v>CENTRO POBLADO</v>
          </cell>
          <cell r="H2272">
            <v>-76.496592780699999</v>
          </cell>
          <cell r="I2272">
            <v>2.9759871008199998</v>
          </cell>
          <cell r="K2272" t="str">
            <v>MUNICIPIO</v>
          </cell>
        </row>
        <row r="2273">
          <cell r="B2273">
            <v>19698</v>
          </cell>
          <cell r="C2273" t="str">
            <v>19698030</v>
          </cell>
          <cell r="D2273" t="str">
            <v>CAUCA</v>
          </cell>
          <cell r="E2273" t="str">
            <v>SANTANDER DE QUILICHAO</v>
          </cell>
          <cell r="F2273" t="str">
            <v>LA CHAPA</v>
          </cell>
          <cell r="G2273" t="str">
            <v>CENTRO POBLADO</v>
          </cell>
          <cell r="H2273">
            <v>-76.558882629699994</v>
          </cell>
          <cell r="I2273">
            <v>2.91164317509</v>
          </cell>
          <cell r="K2273" t="str">
            <v>MUNICIPIO</v>
          </cell>
        </row>
        <row r="2274">
          <cell r="B2274">
            <v>19698</v>
          </cell>
          <cell r="C2274" t="str">
            <v>19698031</v>
          </cell>
          <cell r="D2274" t="str">
            <v>CAUCA</v>
          </cell>
          <cell r="E2274" t="str">
            <v>SANTANDER DE QUILICHAO</v>
          </cell>
          <cell r="F2274" t="str">
            <v>LA PALOMERA</v>
          </cell>
          <cell r="G2274" t="str">
            <v>CENTRO POBLADO</v>
          </cell>
          <cell r="H2274">
            <v>-76.425867283700001</v>
          </cell>
          <cell r="I2274">
            <v>2.9554865277800002</v>
          </cell>
          <cell r="K2274" t="str">
            <v>MUNICIPIO</v>
          </cell>
        </row>
        <row r="2275">
          <cell r="B2275">
            <v>19698</v>
          </cell>
          <cell r="C2275" t="str">
            <v>19698032</v>
          </cell>
          <cell r="D2275" t="str">
            <v>CAUCA</v>
          </cell>
          <cell r="E2275" t="str">
            <v>SANTANDER DE QUILICHAO</v>
          </cell>
          <cell r="F2275" t="str">
            <v>LA QUEBRADA</v>
          </cell>
          <cell r="G2275" t="str">
            <v>CENTRO POBLADO</v>
          </cell>
          <cell r="H2275">
            <v>-76.428367832500001</v>
          </cell>
          <cell r="I2275">
            <v>3.0716060514799999</v>
          </cell>
          <cell r="K2275" t="str">
            <v>MUNICIPIO</v>
          </cell>
        </row>
        <row r="2276">
          <cell r="B2276">
            <v>19698</v>
          </cell>
          <cell r="C2276" t="str">
            <v>19698033</v>
          </cell>
          <cell r="D2276" t="str">
            <v>CAUCA</v>
          </cell>
          <cell r="E2276" t="str">
            <v>SANTANDER DE QUILICHAO</v>
          </cell>
          <cell r="F2276" t="str">
            <v>LOMITAS ABAJO</v>
          </cell>
          <cell r="G2276" t="str">
            <v>CENTRO POBLADO</v>
          </cell>
          <cell r="H2276">
            <v>-76.557036828799994</v>
          </cell>
          <cell r="I2276">
            <v>3.0765140089099998</v>
          </cell>
          <cell r="K2276" t="str">
            <v>MUNICIPIO</v>
          </cell>
        </row>
        <row r="2277">
          <cell r="B2277">
            <v>19698</v>
          </cell>
          <cell r="C2277" t="str">
            <v>19698034</v>
          </cell>
          <cell r="D2277" t="str">
            <v>CAUCA</v>
          </cell>
          <cell r="E2277" t="str">
            <v>SANTANDER DE QUILICHAO</v>
          </cell>
          <cell r="F2277" t="str">
            <v>LOMITAS ARRIBA</v>
          </cell>
          <cell r="G2277" t="str">
            <v>CENTRO POBLADO</v>
          </cell>
          <cell r="H2277">
            <v>-76.562582173500005</v>
          </cell>
          <cell r="I2277">
            <v>3.0581628919999999</v>
          </cell>
          <cell r="K2277" t="str">
            <v>MUNICIPIO</v>
          </cell>
        </row>
        <row r="2278">
          <cell r="B2278">
            <v>19698</v>
          </cell>
          <cell r="C2278" t="str">
            <v>19698035</v>
          </cell>
          <cell r="D2278" t="str">
            <v>CAUCA</v>
          </cell>
          <cell r="E2278" t="str">
            <v>SANTANDER DE QUILICHAO</v>
          </cell>
          <cell r="F2278" t="str">
            <v>LOURDES</v>
          </cell>
          <cell r="G2278" t="str">
            <v>CENTRO POBLADO</v>
          </cell>
          <cell r="H2278">
            <v>-76.471520192</v>
          </cell>
          <cell r="I2278">
            <v>2.9956366436200002</v>
          </cell>
          <cell r="K2278" t="str">
            <v>MUNICIPIO</v>
          </cell>
        </row>
        <row r="2279">
          <cell r="B2279">
            <v>19698</v>
          </cell>
          <cell r="C2279" t="str">
            <v>19698036</v>
          </cell>
          <cell r="D2279" t="str">
            <v>CAUCA</v>
          </cell>
          <cell r="E2279" t="str">
            <v>SANTANDER DE QUILICHAO</v>
          </cell>
          <cell r="F2279" t="str">
            <v>MANDIVA</v>
          </cell>
          <cell r="G2279" t="str">
            <v>CENTRO POBLADO</v>
          </cell>
          <cell r="H2279">
            <v>-76.529412527100007</v>
          </cell>
          <cell r="I2279">
            <v>2.9478386418400002</v>
          </cell>
          <cell r="K2279" t="str">
            <v>MUNICIPIO</v>
          </cell>
        </row>
        <row r="2280">
          <cell r="B2280">
            <v>19698</v>
          </cell>
          <cell r="C2280" t="str">
            <v>19698037</v>
          </cell>
          <cell r="D2280" t="str">
            <v>CAUCA</v>
          </cell>
          <cell r="E2280" t="str">
            <v>SANTANDER DE QUILICHAO</v>
          </cell>
          <cell r="F2280" t="str">
            <v>SAN JOSÉ</v>
          </cell>
          <cell r="G2280" t="str">
            <v>CENTRO POBLADO</v>
          </cell>
          <cell r="H2280">
            <v>-76.498162615699997</v>
          </cell>
          <cell r="I2280">
            <v>3.0265527832800001</v>
          </cell>
          <cell r="K2280" t="str">
            <v>MUNICIPIO</v>
          </cell>
        </row>
        <row r="2281">
          <cell r="B2281">
            <v>19698</v>
          </cell>
          <cell r="C2281" t="str">
            <v>19698042</v>
          </cell>
          <cell r="D2281" t="str">
            <v>CAUCA</v>
          </cell>
          <cell r="E2281" t="str">
            <v>SANTANDER DE QUILICHAO</v>
          </cell>
          <cell r="F2281" t="str">
            <v>VILACHÍ</v>
          </cell>
          <cell r="G2281" t="str">
            <v>CENTRO POBLADO</v>
          </cell>
          <cell r="H2281">
            <v>-76.4633266397</v>
          </cell>
          <cell r="I2281">
            <v>2.9502877538800001</v>
          </cell>
          <cell r="K2281" t="str">
            <v>MUNICIPIO</v>
          </cell>
        </row>
        <row r="2282">
          <cell r="B2282">
            <v>19698</v>
          </cell>
          <cell r="C2282" t="str">
            <v>19698043</v>
          </cell>
          <cell r="D2282" t="str">
            <v>CAUCA</v>
          </cell>
          <cell r="E2282" t="str">
            <v>SANTANDER DE QUILICHAO</v>
          </cell>
          <cell r="F2282" t="str">
            <v>BELLAVISTA</v>
          </cell>
          <cell r="G2282" t="str">
            <v>CENTRO POBLADO</v>
          </cell>
          <cell r="H2282">
            <v>-76.546573111599997</v>
          </cell>
          <cell r="I2282">
            <v>2.9074417187599999</v>
          </cell>
          <cell r="K2282" t="str">
            <v>MUNICIPIO</v>
          </cell>
        </row>
        <row r="2283">
          <cell r="B2283">
            <v>19698</v>
          </cell>
          <cell r="C2283" t="str">
            <v>19698044</v>
          </cell>
          <cell r="D2283" t="str">
            <v>CAUCA</v>
          </cell>
          <cell r="E2283" t="str">
            <v>SANTANDER DE QUILICHAO</v>
          </cell>
          <cell r="F2283" t="str">
            <v>PARAMILLO 2</v>
          </cell>
          <cell r="G2283" t="str">
            <v>CENTRO POBLADO</v>
          </cell>
          <cell r="H2283">
            <v>-76.400736185100001</v>
          </cell>
          <cell r="I2283">
            <v>2.90100157466</v>
          </cell>
          <cell r="K2283" t="str">
            <v>MUNICIPIO</v>
          </cell>
        </row>
        <row r="2284">
          <cell r="B2284">
            <v>19701</v>
          </cell>
          <cell r="C2284" t="str">
            <v>19701000</v>
          </cell>
          <cell r="D2284" t="str">
            <v>CAUCA</v>
          </cell>
          <cell r="E2284" t="str">
            <v>SANTA ROSA</v>
          </cell>
          <cell r="F2284" t="str">
            <v>SANTA ROSA</v>
          </cell>
          <cell r="G2284" t="str">
            <v>CABECERA MUNICIPAL</v>
          </cell>
          <cell r="H2284">
            <v>-76.573972971299995</v>
          </cell>
          <cell r="I2284">
            <v>1.70242028367</v>
          </cell>
          <cell r="K2284" t="str">
            <v>MUNICIPIO</v>
          </cell>
        </row>
        <row r="2285">
          <cell r="B2285">
            <v>19701</v>
          </cell>
          <cell r="C2285" t="str">
            <v>19701001</v>
          </cell>
          <cell r="D2285" t="str">
            <v>CAUCA</v>
          </cell>
          <cell r="E2285" t="str">
            <v>SANTA ROSA</v>
          </cell>
          <cell r="F2285" t="str">
            <v>DESCANSE</v>
          </cell>
          <cell r="G2285" t="str">
            <v>CENTRO POBLADO</v>
          </cell>
          <cell r="H2285">
            <v>-76.538762806299999</v>
          </cell>
          <cell r="I2285">
            <v>1.5200217899699999</v>
          </cell>
          <cell r="K2285" t="str">
            <v>MUNICIPIO</v>
          </cell>
        </row>
        <row r="2286">
          <cell r="B2286">
            <v>19701</v>
          </cell>
          <cell r="C2286" t="str">
            <v>19701002</v>
          </cell>
          <cell r="D2286" t="str">
            <v>CAUCA</v>
          </cell>
          <cell r="E2286" t="str">
            <v>SANTA ROSA</v>
          </cell>
          <cell r="F2286" t="str">
            <v>EL CARMELO</v>
          </cell>
          <cell r="G2286" t="str">
            <v>CENTRO POBLADO</v>
          </cell>
          <cell r="H2286">
            <v>-76.595065747899994</v>
          </cell>
          <cell r="I2286">
            <v>1.7254618956500001</v>
          </cell>
          <cell r="K2286" t="str">
            <v>MUNICIPIO</v>
          </cell>
        </row>
        <row r="2287">
          <cell r="B2287">
            <v>19701</v>
          </cell>
          <cell r="C2287" t="str">
            <v>19701005</v>
          </cell>
          <cell r="D2287" t="str">
            <v>CAUCA</v>
          </cell>
          <cell r="E2287" t="str">
            <v>SANTA ROSA</v>
          </cell>
          <cell r="F2287" t="str">
            <v>SANTA MARTHA</v>
          </cell>
          <cell r="G2287" t="str">
            <v>CENTRO POBLADO</v>
          </cell>
          <cell r="H2287">
            <v>-76.538762806299999</v>
          </cell>
          <cell r="I2287">
            <v>1.5200217899699999</v>
          </cell>
          <cell r="K2287" t="str">
            <v>MUNICIPIO</v>
          </cell>
        </row>
        <row r="2288">
          <cell r="B2288">
            <v>19701</v>
          </cell>
          <cell r="C2288" t="str">
            <v>19701006</v>
          </cell>
          <cell r="D2288" t="str">
            <v>CAUCA</v>
          </cell>
          <cell r="E2288" t="str">
            <v>SANTA ROSA</v>
          </cell>
          <cell r="F2288" t="str">
            <v>SAN JUAN DE VILLALOBOS</v>
          </cell>
          <cell r="G2288" t="str">
            <v>CENTRO POBLADO</v>
          </cell>
          <cell r="H2288">
            <v>-76.324970805600003</v>
          </cell>
          <cell r="I2288">
            <v>1.53068166013</v>
          </cell>
          <cell r="K2288" t="str">
            <v>MUNICIPIO</v>
          </cell>
        </row>
        <row r="2289">
          <cell r="B2289">
            <v>19701</v>
          </cell>
          <cell r="C2289" t="str">
            <v>19701015</v>
          </cell>
          <cell r="D2289" t="str">
            <v>CAUCA</v>
          </cell>
          <cell r="E2289" t="str">
            <v>SANTA ROSA</v>
          </cell>
          <cell r="F2289" t="str">
            <v>SECTOR MANDIYACO</v>
          </cell>
          <cell r="G2289" t="str">
            <v>CENTRO POBLADO</v>
          </cell>
          <cell r="H2289">
            <v>-76.538762806299999</v>
          </cell>
          <cell r="I2289">
            <v>1.5200217899699999</v>
          </cell>
          <cell r="K2289" t="str">
            <v>MUNICIPIO</v>
          </cell>
        </row>
        <row r="2290">
          <cell r="B2290">
            <v>19743</v>
          </cell>
          <cell r="C2290" t="str">
            <v>19743000</v>
          </cell>
          <cell r="D2290" t="str">
            <v>CAUCA</v>
          </cell>
          <cell r="E2290" t="str">
            <v>SILVIA</v>
          </cell>
          <cell r="F2290" t="str">
            <v>SILVIA</v>
          </cell>
          <cell r="G2290" t="str">
            <v>CABECERA MUNICIPAL</v>
          </cell>
          <cell r="H2290">
            <v>-76.379570419499998</v>
          </cell>
          <cell r="I2290">
            <v>2.6118156449800001</v>
          </cell>
          <cell r="K2290" t="str">
            <v>MUNICIPIO</v>
          </cell>
        </row>
        <row r="2291">
          <cell r="B2291">
            <v>19743</v>
          </cell>
          <cell r="C2291" t="str">
            <v>19743002</v>
          </cell>
          <cell r="D2291" t="str">
            <v>CAUCA</v>
          </cell>
          <cell r="E2291" t="str">
            <v>SILVIA</v>
          </cell>
          <cell r="F2291" t="str">
            <v>PITAYO</v>
          </cell>
          <cell r="G2291" t="str">
            <v>CENTRO POBLADO</v>
          </cell>
          <cell r="H2291">
            <v>-76.324707396799994</v>
          </cell>
          <cell r="I2291">
            <v>2.7136281654099998</v>
          </cell>
          <cell r="K2291" t="str">
            <v>MUNICIPIO</v>
          </cell>
        </row>
        <row r="2292">
          <cell r="B2292">
            <v>19743</v>
          </cell>
          <cell r="C2292" t="str">
            <v>19743003</v>
          </cell>
          <cell r="D2292" t="str">
            <v>CAUCA</v>
          </cell>
          <cell r="E2292" t="str">
            <v>SILVIA</v>
          </cell>
          <cell r="F2292" t="str">
            <v>QUICHAYÁ</v>
          </cell>
          <cell r="G2292" t="str">
            <v>CENTRO POBLADO</v>
          </cell>
          <cell r="H2292">
            <v>-76.382106005899999</v>
          </cell>
          <cell r="I2292">
            <v>2.7186358207899999</v>
          </cell>
          <cell r="K2292" t="str">
            <v>MUNICIPIO</v>
          </cell>
        </row>
        <row r="2293">
          <cell r="B2293">
            <v>19743</v>
          </cell>
          <cell r="C2293" t="str">
            <v>19743005</v>
          </cell>
          <cell r="D2293" t="str">
            <v>CAUCA</v>
          </cell>
          <cell r="E2293" t="str">
            <v>SILVIA</v>
          </cell>
          <cell r="F2293" t="str">
            <v>USENDA</v>
          </cell>
          <cell r="G2293" t="str">
            <v>CENTRO POBLADO</v>
          </cell>
          <cell r="H2293">
            <v>-76.467107208800002</v>
          </cell>
          <cell r="I2293">
            <v>2.62580593669</v>
          </cell>
          <cell r="K2293" t="str">
            <v>MUNICIPIO</v>
          </cell>
        </row>
        <row r="2294">
          <cell r="B2294">
            <v>19760</v>
          </cell>
          <cell r="C2294" t="str">
            <v>19760000</v>
          </cell>
          <cell r="D2294" t="str">
            <v>CAUCA</v>
          </cell>
          <cell r="E2294" t="str">
            <v>SOTARÁ PAISPAMBA</v>
          </cell>
          <cell r="F2294" t="str">
            <v>PAISPAMBA</v>
          </cell>
          <cell r="G2294" t="str">
            <v>CABECERA MUNICIPAL</v>
          </cell>
          <cell r="H2294">
            <v>-76.613298154299997</v>
          </cell>
          <cell r="I2294">
            <v>2.25313406728</v>
          </cell>
          <cell r="K2294" t="str">
            <v>MUNICIPIO</v>
          </cell>
        </row>
        <row r="2295">
          <cell r="B2295">
            <v>19760</v>
          </cell>
          <cell r="C2295" t="str">
            <v>19760001</v>
          </cell>
          <cell r="D2295" t="str">
            <v>CAUCA</v>
          </cell>
          <cell r="E2295" t="str">
            <v>SOTARÁ PAISPAMBA</v>
          </cell>
          <cell r="F2295" t="str">
            <v>CHAPA</v>
          </cell>
          <cell r="G2295" t="str">
            <v>CENTRO POBLADO</v>
          </cell>
          <cell r="H2295">
            <v>-76.631160769399997</v>
          </cell>
          <cell r="I2295">
            <v>2.1922306428299998</v>
          </cell>
          <cell r="K2295" t="str">
            <v>MUNICIPIO</v>
          </cell>
        </row>
        <row r="2296">
          <cell r="B2296">
            <v>19760</v>
          </cell>
          <cell r="C2296" t="str">
            <v>19760007</v>
          </cell>
          <cell r="D2296" t="str">
            <v>CAUCA</v>
          </cell>
          <cell r="E2296" t="str">
            <v>SOTARÁ PAISPAMBA</v>
          </cell>
          <cell r="F2296" t="str">
            <v>RÍO BLANCO</v>
          </cell>
          <cell r="G2296" t="str">
            <v>CENTRO POBLADO</v>
          </cell>
          <cell r="H2296">
            <v>-76.669554171100003</v>
          </cell>
          <cell r="I2296">
            <v>2.0872315330100002</v>
          </cell>
          <cell r="K2296" t="str">
            <v>MUNICIPIO</v>
          </cell>
        </row>
        <row r="2297">
          <cell r="B2297">
            <v>19760</v>
          </cell>
          <cell r="C2297" t="str">
            <v>19760012</v>
          </cell>
          <cell r="D2297" t="str">
            <v>CAUCA</v>
          </cell>
          <cell r="E2297" t="str">
            <v>SOTARÁ PAISPAMBA</v>
          </cell>
          <cell r="F2297" t="str">
            <v>LAS VEGAS</v>
          </cell>
          <cell r="G2297" t="str">
            <v>CENTRO POBLADO</v>
          </cell>
          <cell r="H2297">
            <v>-76.619625947900005</v>
          </cell>
          <cell r="I2297">
            <v>2.1787090723700002</v>
          </cell>
          <cell r="K2297" t="str">
            <v>MUNICIPIO</v>
          </cell>
        </row>
        <row r="2298">
          <cell r="B2298">
            <v>19780</v>
          </cell>
          <cell r="C2298" t="str">
            <v>19780000</v>
          </cell>
          <cell r="D2298" t="str">
            <v>CAUCA</v>
          </cell>
          <cell r="E2298" t="str">
            <v>SUÁREZ</v>
          </cell>
          <cell r="F2298" t="str">
            <v>SUÁREZ</v>
          </cell>
          <cell r="G2298" t="str">
            <v>CABECERA MUNICIPAL</v>
          </cell>
          <cell r="H2298">
            <v>-76.693447113700003</v>
          </cell>
          <cell r="I2298">
            <v>2.9597015368999999</v>
          </cell>
          <cell r="K2298" t="str">
            <v>MUNICIPIO</v>
          </cell>
        </row>
        <row r="2299">
          <cell r="B2299">
            <v>19780</v>
          </cell>
          <cell r="C2299" t="str">
            <v>19780007</v>
          </cell>
          <cell r="D2299" t="str">
            <v>CAUCA</v>
          </cell>
          <cell r="E2299" t="str">
            <v>SUÁREZ</v>
          </cell>
          <cell r="F2299" t="str">
            <v>LA TOMA</v>
          </cell>
          <cell r="G2299" t="str">
            <v>CENTRO POBLADO</v>
          </cell>
          <cell r="H2299">
            <v>-76.685891468500003</v>
          </cell>
          <cell r="I2299">
            <v>2.9040192327000001</v>
          </cell>
          <cell r="K2299" t="str">
            <v>MUNICIPIO</v>
          </cell>
        </row>
        <row r="2300">
          <cell r="B2300">
            <v>19780</v>
          </cell>
          <cell r="C2300" t="str">
            <v>19780008</v>
          </cell>
          <cell r="D2300" t="str">
            <v>CAUCA</v>
          </cell>
          <cell r="E2300" t="str">
            <v>SUÁREZ</v>
          </cell>
          <cell r="F2300" t="str">
            <v>LA BETULIA</v>
          </cell>
          <cell r="G2300" t="str">
            <v>CENTRO POBLADO</v>
          </cell>
          <cell r="H2300">
            <v>-76.7331434532</v>
          </cell>
          <cell r="I2300">
            <v>2.9811445589700001</v>
          </cell>
          <cell r="K2300" t="str">
            <v>MUNICIPIO</v>
          </cell>
        </row>
        <row r="2301">
          <cell r="B2301">
            <v>19780</v>
          </cell>
          <cell r="C2301" t="str">
            <v>19780011</v>
          </cell>
          <cell r="D2301" t="str">
            <v>CAUCA</v>
          </cell>
          <cell r="E2301" t="str">
            <v>SUÁREZ</v>
          </cell>
          <cell r="F2301" t="str">
            <v>ALTAMIRA</v>
          </cell>
          <cell r="G2301" t="str">
            <v>CENTRO POBLADO</v>
          </cell>
          <cell r="H2301">
            <v>-76.7846437237</v>
          </cell>
          <cell r="I2301">
            <v>2.9873390307699998</v>
          </cell>
          <cell r="K2301" t="str">
            <v>MUNICIPIO</v>
          </cell>
        </row>
        <row r="2302">
          <cell r="B2302">
            <v>19785</v>
          </cell>
          <cell r="C2302" t="str">
            <v>19785000</v>
          </cell>
          <cell r="D2302" t="str">
            <v>CAUCA</v>
          </cell>
          <cell r="E2302" t="str">
            <v>SUCRE</v>
          </cell>
          <cell r="F2302" t="str">
            <v>SUCRE</v>
          </cell>
          <cell r="G2302" t="str">
            <v>CABECERA MUNICIPAL</v>
          </cell>
          <cell r="H2302">
            <v>-76.926277307099994</v>
          </cell>
          <cell r="I2302">
            <v>2.0382513966800002</v>
          </cell>
          <cell r="K2302" t="str">
            <v>MUNICIPIO</v>
          </cell>
        </row>
        <row r="2303">
          <cell r="B2303">
            <v>19785</v>
          </cell>
          <cell r="C2303" t="str">
            <v>19785001</v>
          </cell>
          <cell r="D2303" t="str">
            <v>CAUCA</v>
          </cell>
          <cell r="E2303" t="str">
            <v>SUCRE</v>
          </cell>
          <cell r="F2303" t="str">
            <v>EL PARAÍSO</v>
          </cell>
          <cell r="G2303" t="str">
            <v>CENTRO POBLADO</v>
          </cell>
          <cell r="H2303">
            <v>-76.897850153600004</v>
          </cell>
          <cell r="I2303">
            <v>2.0780233610900001</v>
          </cell>
          <cell r="K2303" t="str">
            <v>MUNICIPIO</v>
          </cell>
        </row>
        <row r="2304">
          <cell r="B2304">
            <v>19785</v>
          </cell>
          <cell r="C2304" t="str">
            <v>19785008</v>
          </cell>
          <cell r="D2304" t="str">
            <v>CAUCA</v>
          </cell>
          <cell r="E2304" t="str">
            <v>SUCRE</v>
          </cell>
          <cell r="F2304" t="str">
            <v>LA CEJA</v>
          </cell>
          <cell r="G2304" t="str">
            <v>CENTRO POBLADO</v>
          </cell>
          <cell r="H2304">
            <v>-76.939630249199993</v>
          </cell>
          <cell r="I2304">
            <v>2.0501921361600002</v>
          </cell>
          <cell r="K2304" t="str">
            <v>MUNICIPIO</v>
          </cell>
        </row>
        <row r="2305">
          <cell r="B2305">
            <v>19807</v>
          </cell>
          <cell r="C2305" t="str">
            <v>19807000</v>
          </cell>
          <cell r="D2305" t="str">
            <v>CAUCA</v>
          </cell>
          <cell r="E2305" t="str">
            <v>TIMBÍO</v>
          </cell>
          <cell r="F2305" t="str">
            <v>TIMBÍO</v>
          </cell>
          <cell r="G2305" t="str">
            <v>CABECERA MUNICIPAL</v>
          </cell>
          <cell r="H2305">
            <v>-76.684238788900004</v>
          </cell>
          <cell r="I2305">
            <v>2.3499764250699999</v>
          </cell>
          <cell r="K2305" t="str">
            <v>MUNICIPIO</v>
          </cell>
        </row>
        <row r="2306">
          <cell r="B2306">
            <v>19807</v>
          </cell>
          <cell r="C2306" t="str">
            <v>19807007</v>
          </cell>
          <cell r="D2306" t="str">
            <v>CAUCA</v>
          </cell>
          <cell r="E2306" t="str">
            <v>TIMBÍO</v>
          </cell>
          <cell r="F2306" t="str">
            <v>CRUCES</v>
          </cell>
          <cell r="G2306" t="str">
            <v>CENTRO POBLADO</v>
          </cell>
          <cell r="H2306">
            <v>-76.688832198499995</v>
          </cell>
          <cell r="I2306">
            <v>2.31491827336</v>
          </cell>
          <cell r="K2306" t="str">
            <v>MUNICIPIO</v>
          </cell>
        </row>
        <row r="2307">
          <cell r="B2307">
            <v>19807</v>
          </cell>
          <cell r="C2307" t="str">
            <v>19807009</v>
          </cell>
          <cell r="D2307" t="str">
            <v>CAUCA</v>
          </cell>
          <cell r="E2307" t="str">
            <v>TIMBÍO</v>
          </cell>
          <cell r="F2307" t="str">
            <v>ALTO SAN JOSÉ</v>
          </cell>
          <cell r="G2307" t="str">
            <v>CENTRO POBLADO</v>
          </cell>
          <cell r="H2307">
            <v>-76.7494393602</v>
          </cell>
          <cell r="I2307">
            <v>2.3449109181000001</v>
          </cell>
          <cell r="K2307" t="str">
            <v>MUNICIPIO</v>
          </cell>
        </row>
        <row r="2308">
          <cell r="B2308">
            <v>19807</v>
          </cell>
          <cell r="C2308" t="str">
            <v>19807016</v>
          </cell>
          <cell r="D2308" t="str">
            <v>CAUCA</v>
          </cell>
          <cell r="E2308" t="str">
            <v>TIMBÍO</v>
          </cell>
          <cell r="F2308" t="str">
            <v>LAS HUACAS</v>
          </cell>
          <cell r="G2308" t="str">
            <v>CENTRO POBLADO</v>
          </cell>
          <cell r="H2308">
            <v>-76.697673707000007</v>
          </cell>
          <cell r="I2308">
            <v>2.3456943993800001</v>
          </cell>
          <cell r="K2308" t="str">
            <v>MUNICIPIO</v>
          </cell>
        </row>
        <row r="2309">
          <cell r="B2309">
            <v>19809</v>
          </cell>
          <cell r="C2309" t="str">
            <v>19809000</v>
          </cell>
          <cell r="D2309" t="str">
            <v>CAUCA</v>
          </cell>
          <cell r="E2309" t="str">
            <v>TIMBIQUÍ</v>
          </cell>
          <cell r="F2309" t="str">
            <v>TIMBIQUÍ</v>
          </cell>
          <cell r="G2309" t="str">
            <v>CABECERA MUNICIPAL</v>
          </cell>
          <cell r="H2309">
            <v>-77.667565242799995</v>
          </cell>
          <cell r="I2309">
            <v>2.77741370208</v>
          </cell>
          <cell r="K2309" t="str">
            <v>MUNICIPIO</v>
          </cell>
        </row>
        <row r="2310">
          <cell r="B2310">
            <v>19809</v>
          </cell>
          <cell r="C2310" t="str">
            <v>19809001</v>
          </cell>
          <cell r="D2310" t="str">
            <v>CAUCA</v>
          </cell>
          <cell r="E2310" t="str">
            <v>TIMBIQUÍ</v>
          </cell>
          <cell r="F2310" t="str">
            <v>BUBUEY</v>
          </cell>
          <cell r="G2310" t="str">
            <v>CENTRO POBLADO</v>
          </cell>
          <cell r="H2310">
            <v>-77.642605569400004</v>
          </cell>
          <cell r="I2310">
            <v>2.7964610372499998</v>
          </cell>
          <cell r="K2310" t="str">
            <v>MUNICIPIO</v>
          </cell>
        </row>
        <row r="2311">
          <cell r="B2311">
            <v>19809</v>
          </cell>
          <cell r="C2311" t="str">
            <v>19809002</v>
          </cell>
          <cell r="D2311" t="str">
            <v>CAUCA</v>
          </cell>
          <cell r="E2311" t="str">
            <v>TIMBIQUÍ</v>
          </cell>
          <cell r="F2311" t="str">
            <v>CAMARONES</v>
          </cell>
          <cell r="G2311" t="str">
            <v>CENTRO POBLADO</v>
          </cell>
          <cell r="H2311">
            <v>-77.586031542399994</v>
          </cell>
          <cell r="I2311">
            <v>2.81904089862</v>
          </cell>
          <cell r="K2311" t="str">
            <v>MUNICIPIO</v>
          </cell>
        </row>
        <row r="2312">
          <cell r="B2312">
            <v>19809</v>
          </cell>
          <cell r="C2312" t="str">
            <v>19809003</v>
          </cell>
          <cell r="D2312" t="str">
            <v>CAUCA</v>
          </cell>
          <cell r="E2312" t="str">
            <v>TIMBIQUÍ</v>
          </cell>
          <cell r="F2312" t="str">
            <v>COTEJE</v>
          </cell>
          <cell r="G2312" t="str">
            <v>CENTRO POBLADO</v>
          </cell>
          <cell r="H2312">
            <v>-77.591818552099994</v>
          </cell>
          <cell r="I2312">
            <v>2.6401157530399999</v>
          </cell>
          <cell r="K2312" t="str">
            <v>MUNICIPIO</v>
          </cell>
        </row>
        <row r="2313">
          <cell r="B2313">
            <v>19809</v>
          </cell>
          <cell r="C2313" t="str">
            <v>19809006</v>
          </cell>
          <cell r="D2313" t="str">
            <v>CAUCA</v>
          </cell>
          <cell r="E2313" t="str">
            <v>TIMBIQUÍ</v>
          </cell>
          <cell r="F2313" t="str">
            <v>SAN BERNARDO</v>
          </cell>
          <cell r="G2313" t="str">
            <v>CENTRO POBLADO</v>
          </cell>
          <cell r="H2313">
            <v>-77.384629230900003</v>
          </cell>
          <cell r="I2313">
            <v>2.71192181334</v>
          </cell>
          <cell r="K2313" t="str">
            <v>MUNICIPIO</v>
          </cell>
        </row>
        <row r="2314">
          <cell r="B2314">
            <v>19809</v>
          </cell>
          <cell r="C2314" t="str">
            <v>19809007</v>
          </cell>
          <cell r="D2314" t="str">
            <v>CAUCA</v>
          </cell>
          <cell r="E2314" t="str">
            <v>TIMBIQUÍ</v>
          </cell>
          <cell r="F2314" t="str">
            <v>SAN JOSÉ</v>
          </cell>
          <cell r="G2314" t="str">
            <v>CENTRO POBLADO</v>
          </cell>
          <cell r="H2314">
            <v>-77.588401939500002</v>
          </cell>
          <cell r="I2314">
            <v>2.6147391799699999</v>
          </cell>
          <cell r="K2314" t="str">
            <v>MUNICIPIO</v>
          </cell>
        </row>
        <row r="2315">
          <cell r="B2315">
            <v>19809</v>
          </cell>
          <cell r="C2315" t="str">
            <v>19809008</v>
          </cell>
          <cell r="D2315" t="str">
            <v>CAUCA</v>
          </cell>
          <cell r="E2315" t="str">
            <v>TIMBIQUÍ</v>
          </cell>
          <cell r="F2315" t="str">
            <v>SANTA MARÍA</v>
          </cell>
          <cell r="G2315" t="str">
            <v>CENTRO POBLADO</v>
          </cell>
          <cell r="H2315">
            <v>-77.580160805000006</v>
          </cell>
          <cell r="I2315">
            <v>2.58781223055</v>
          </cell>
          <cell r="K2315" t="str">
            <v>MUNICIPIO</v>
          </cell>
        </row>
        <row r="2316">
          <cell r="B2316">
            <v>19809</v>
          </cell>
          <cell r="C2316" t="str">
            <v>19809009</v>
          </cell>
          <cell r="D2316" t="str">
            <v>CAUCA</v>
          </cell>
          <cell r="E2316" t="str">
            <v>TIMBIQUÍ</v>
          </cell>
          <cell r="F2316" t="str">
            <v>SANTA ROSA DE SAIJA</v>
          </cell>
          <cell r="G2316" t="str">
            <v>CENTRO POBLADO</v>
          </cell>
          <cell r="H2316">
            <v>-77.469396856499998</v>
          </cell>
          <cell r="I2316">
            <v>2.7028287240700002</v>
          </cell>
          <cell r="K2316" t="str">
            <v>MUNICIPIO</v>
          </cell>
        </row>
        <row r="2317">
          <cell r="B2317">
            <v>19809</v>
          </cell>
          <cell r="C2317" t="str">
            <v>19809010</v>
          </cell>
          <cell r="D2317" t="str">
            <v>CAUCA</v>
          </cell>
          <cell r="E2317" t="str">
            <v>TIMBIQUÍ</v>
          </cell>
          <cell r="F2317" t="str">
            <v>CHETE</v>
          </cell>
          <cell r="G2317" t="str">
            <v>CENTRO POBLADO</v>
          </cell>
          <cell r="H2317">
            <v>-77.623937980199997</v>
          </cell>
          <cell r="I2317">
            <v>2.6598200132800001</v>
          </cell>
          <cell r="K2317" t="str">
            <v>MUNICIPIO</v>
          </cell>
        </row>
        <row r="2318">
          <cell r="B2318">
            <v>19809</v>
          </cell>
          <cell r="C2318" t="str">
            <v>19809011</v>
          </cell>
          <cell r="D2318" t="str">
            <v>CAUCA</v>
          </cell>
          <cell r="E2318" t="str">
            <v>TIMBIQUÍ</v>
          </cell>
          <cell r="F2318" t="str">
            <v>BOCA DE PATÍA</v>
          </cell>
          <cell r="G2318" t="str">
            <v>CENTRO POBLADO</v>
          </cell>
          <cell r="H2318">
            <v>-77.466463384899996</v>
          </cell>
          <cell r="I2318">
            <v>2.7895339381399999</v>
          </cell>
          <cell r="K2318" t="str">
            <v>MUNICIPIO</v>
          </cell>
        </row>
        <row r="2319">
          <cell r="B2319">
            <v>19809</v>
          </cell>
          <cell r="C2319" t="str">
            <v>19809012</v>
          </cell>
          <cell r="D2319" t="str">
            <v>CAUCA</v>
          </cell>
          <cell r="E2319" t="str">
            <v>TIMBIQUÍ</v>
          </cell>
          <cell r="F2319" t="str">
            <v>EL CHARCO</v>
          </cell>
          <cell r="G2319" t="str">
            <v>CENTRO POBLADO</v>
          </cell>
          <cell r="H2319">
            <v>-77.660854379400007</v>
          </cell>
          <cell r="I2319">
            <v>2.7027061132000001</v>
          </cell>
          <cell r="K2319" t="str">
            <v>MUNICIPIO</v>
          </cell>
        </row>
        <row r="2320">
          <cell r="B2320">
            <v>19809</v>
          </cell>
          <cell r="C2320" t="str">
            <v>19809013</v>
          </cell>
          <cell r="D2320" t="str">
            <v>CAUCA</v>
          </cell>
          <cell r="E2320" t="str">
            <v>TIMBIQUÍ</v>
          </cell>
          <cell r="F2320" t="str">
            <v>EL REALITO</v>
          </cell>
          <cell r="G2320" t="str">
            <v>CENTRO POBLADO</v>
          </cell>
          <cell r="H2320">
            <v>-77.531549055200003</v>
          </cell>
          <cell r="I2320">
            <v>2.6133346349900002</v>
          </cell>
          <cell r="K2320" t="str">
            <v>MUNICIPIO</v>
          </cell>
        </row>
        <row r="2321">
          <cell r="B2321">
            <v>19809</v>
          </cell>
          <cell r="C2321" t="str">
            <v>19809018</v>
          </cell>
          <cell r="D2321" t="str">
            <v>CAUCA</v>
          </cell>
          <cell r="E2321" t="str">
            <v>TIMBIQUÍ</v>
          </cell>
          <cell r="F2321" t="str">
            <v>CUPI</v>
          </cell>
          <cell r="G2321" t="str">
            <v>CENTRO POBLADO</v>
          </cell>
          <cell r="H2321">
            <v>-77.520243972800003</v>
          </cell>
          <cell r="I2321">
            <v>2.8373183826399999</v>
          </cell>
          <cell r="K2321" t="str">
            <v>MUNICIPIO</v>
          </cell>
        </row>
        <row r="2322">
          <cell r="B2322">
            <v>19809</v>
          </cell>
          <cell r="C2322" t="str">
            <v>19809020</v>
          </cell>
          <cell r="D2322" t="str">
            <v>CAUCA</v>
          </cell>
          <cell r="E2322" t="str">
            <v>TIMBIQUÍ</v>
          </cell>
          <cell r="F2322" t="str">
            <v>SAN MIGUEL</v>
          </cell>
          <cell r="G2322" t="str">
            <v>CENTRO POBLADO</v>
          </cell>
          <cell r="H2322">
            <v>-77.676034141499997</v>
          </cell>
          <cell r="I2322">
            <v>2.7373163836400001</v>
          </cell>
          <cell r="K2322" t="str">
            <v>MUNICIPIO</v>
          </cell>
        </row>
        <row r="2323">
          <cell r="B2323">
            <v>19809</v>
          </cell>
          <cell r="C2323" t="str">
            <v>19809021</v>
          </cell>
          <cell r="D2323" t="str">
            <v>CAUCA</v>
          </cell>
          <cell r="E2323" t="str">
            <v>TIMBIQUÍ</v>
          </cell>
          <cell r="F2323" t="str">
            <v>COROZAL</v>
          </cell>
          <cell r="G2323" t="str">
            <v>CENTRO POBLADO</v>
          </cell>
          <cell r="H2323">
            <v>-77.704119331300006</v>
          </cell>
          <cell r="I2323">
            <v>2.7859959449599998</v>
          </cell>
          <cell r="K2323" t="str">
            <v>MUNICIPIO</v>
          </cell>
        </row>
        <row r="2324">
          <cell r="B2324">
            <v>19809</v>
          </cell>
          <cell r="C2324" t="str">
            <v>19809022</v>
          </cell>
          <cell r="D2324" t="str">
            <v>CAUCA</v>
          </cell>
          <cell r="E2324" t="str">
            <v>TIMBIQUÍ</v>
          </cell>
          <cell r="F2324" t="str">
            <v>CABECITAL</v>
          </cell>
          <cell r="G2324" t="str">
            <v>CENTRO POBLADO</v>
          </cell>
          <cell r="H2324">
            <v>-77.401762528099994</v>
          </cell>
          <cell r="I2324">
            <v>2.76230655041</v>
          </cell>
          <cell r="K2324" t="str">
            <v>MUNICIPIO</v>
          </cell>
        </row>
        <row r="2325">
          <cell r="B2325">
            <v>19809</v>
          </cell>
          <cell r="C2325" t="str">
            <v>19809023</v>
          </cell>
          <cell r="D2325" t="str">
            <v>CAUCA</v>
          </cell>
          <cell r="E2325" t="str">
            <v>TIMBIQUÍ</v>
          </cell>
          <cell r="F2325" t="str">
            <v>PUERTO SAIJA</v>
          </cell>
          <cell r="G2325" t="str">
            <v>CENTRO POBLADO</v>
          </cell>
          <cell r="H2325">
            <v>-77.621528769199998</v>
          </cell>
          <cell r="I2325">
            <v>2.87077740845</v>
          </cell>
          <cell r="K2325" t="str">
            <v>MUNICIPIO</v>
          </cell>
        </row>
        <row r="2326">
          <cell r="B2326">
            <v>19809</v>
          </cell>
          <cell r="C2326" t="str">
            <v>19809024</v>
          </cell>
          <cell r="D2326" t="str">
            <v>CAUCA</v>
          </cell>
          <cell r="E2326" t="str">
            <v>TIMBIQUÍ</v>
          </cell>
          <cell r="F2326" t="str">
            <v>ANGOSTURA</v>
          </cell>
          <cell r="G2326" t="str">
            <v>CENTRO POBLADO</v>
          </cell>
          <cell r="H2326">
            <v>-77.476310765199997</v>
          </cell>
          <cell r="I2326">
            <v>2.7446814238099999</v>
          </cell>
          <cell r="K2326" t="str">
            <v>MUNICIPIO</v>
          </cell>
        </row>
        <row r="2327">
          <cell r="B2327">
            <v>19809</v>
          </cell>
          <cell r="C2327" t="str">
            <v>19809025</v>
          </cell>
          <cell r="D2327" t="str">
            <v>CAUCA</v>
          </cell>
          <cell r="E2327" t="str">
            <v>TIMBIQUÍ</v>
          </cell>
          <cell r="F2327" t="str">
            <v>GUANGUI</v>
          </cell>
          <cell r="G2327" t="str">
            <v>CENTRO POBLADO</v>
          </cell>
          <cell r="H2327">
            <v>-77.373254205400002</v>
          </cell>
          <cell r="I2327">
            <v>2.7492124358100001</v>
          </cell>
          <cell r="K2327" t="str">
            <v>MUNICIPIO</v>
          </cell>
        </row>
        <row r="2328">
          <cell r="B2328">
            <v>19809</v>
          </cell>
          <cell r="C2328" t="str">
            <v>19809026</v>
          </cell>
          <cell r="D2328" t="str">
            <v>CAUCA</v>
          </cell>
          <cell r="E2328" t="str">
            <v>TIMBIQUÍ</v>
          </cell>
          <cell r="F2328" t="str">
            <v>LOS BRASOS</v>
          </cell>
          <cell r="G2328" t="str">
            <v>CENTRO POBLADO</v>
          </cell>
          <cell r="H2328">
            <v>-77.631297339300005</v>
          </cell>
          <cell r="I2328">
            <v>2.8789053848799999</v>
          </cell>
          <cell r="K2328" t="str">
            <v>MUNICIPIO</v>
          </cell>
        </row>
        <row r="2329">
          <cell r="B2329">
            <v>19809</v>
          </cell>
          <cell r="C2329" t="str">
            <v>19809027</v>
          </cell>
          <cell r="D2329" t="str">
            <v>CAUCA</v>
          </cell>
          <cell r="E2329" t="str">
            <v>TIMBIQUÍ</v>
          </cell>
          <cell r="F2329" t="str">
            <v>PIZARE</v>
          </cell>
          <cell r="G2329" t="str">
            <v>CENTRO POBLADO</v>
          </cell>
          <cell r="H2329">
            <v>-77.473186597799995</v>
          </cell>
          <cell r="I2329">
            <v>2.7662565140300002</v>
          </cell>
          <cell r="K2329" t="str">
            <v>MUNICIPIO</v>
          </cell>
        </row>
        <row r="2330">
          <cell r="B2330">
            <v>19821</v>
          </cell>
          <cell r="C2330" t="str">
            <v>19821000</v>
          </cell>
          <cell r="D2330" t="str">
            <v>CAUCA</v>
          </cell>
          <cell r="E2330" t="str">
            <v>TORIBÍO</v>
          </cell>
          <cell r="F2330" t="str">
            <v>TORIBÍO</v>
          </cell>
          <cell r="G2330" t="str">
            <v>CABECERA MUNICIPAL</v>
          </cell>
          <cell r="H2330">
            <v>-76.271127213</v>
          </cell>
          <cell r="I2330">
            <v>2.95145040911</v>
          </cell>
          <cell r="K2330" t="str">
            <v>MUNICIPIO</v>
          </cell>
        </row>
        <row r="2331">
          <cell r="B2331">
            <v>19821</v>
          </cell>
          <cell r="C2331" t="str">
            <v>19821005</v>
          </cell>
          <cell r="D2331" t="str">
            <v>CAUCA</v>
          </cell>
          <cell r="E2331" t="str">
            <v>TORIBÍO</v>
          </cell>
          <cell r="F2331" t="str">
            <v>SAN FRANCISCO</v>
          </cell>
          <cell r="G2331" t="str">
            <v>CENTRO POBLADO</v>
          </cell>
          <cell r="H2331">
            <v>-76.288627782500001</v>
          </cell>
          <cell r="I2331">
            <v>2.9245063896599999</v>
          </cell>
          <cell r="K2331" t="str">
            <v>MUNICIPIO</v>
          </cell>
        </row>
        <row r="2332">
          <cell r="B2332">
            <v>19821</v>
          </cell>
          <cell r="C2332" t="str">
            <v>19821007</v>
          </cell>
          <cell r="D2332" t="str">
            <v>CAUCA</v>
          </cell>
          <cell r="E2332" t="str">
            <v>TORIBÍO</v>
          </cell>
          <cell r="F2332" t="str">
            <v>TACUEYO</v>
          </cell>
          <cell r="G2332" t="str">
            <v>CENTRO POBLADO</v>
          </cell>
          <cell r="H2332">
            <v>-76.240393735500007</v>
          </cell>
          <cell r="I2332">
            <v>3.02203194892</v>
          </cell>
          <cell r="K2332" t="str">
            <v>MUNICIPIO</v>
          </cell>
        </row>
        <row r="2333">
          <cell r="B2333">
            <v>19821</v>
          </cell>
          <cell r="C2333" t="str">
            <v>19821009</v>
          </cell>
          <cell r="D2333" t="str">
            <v>CAUCA</v>
          </cell>
          <cell r="E2333" t="str">
            <v>TORIBÍO</v>
          </cell>
          <cell r="F2333" t="str">
            <v>CALOTO NUEVO</v>
          </cell>
          <cell r="G2333" t="str">
            <v>CENTRO POBLADO</v>
          </cell>
          <cell r="H2333">
            <v>-76.285306946899993</v>
          </cell>
          <cell r="I2333">
            <v>2.9356400361600001</v>
          </cell>
          <cell r="K2333" t="str">
            <v>MUNICIPIO</v>
          </cell>
        </row>
        <row r="2334">
          <cell r="B2334">
            <v>19821</v>
          </cell>
          <cell r="C2334" t="str">
            <v>19821010</v>
          </cell>
          <cell r="D2334" t="str">
            <v>CAUCA</v>
          </cell>
          <cell r="E2334" t="str">
            <v>TORIBÍO</v>
          </cell>
          <cell r="F2334" t="str">
            <v>EL HUILA</v>
          </cell>
          <cell r="G2334" t="str">
            <v>CENTRO POBLADO</v>
          </cell>
          <cell r="H2334">
            <v>-76.236076044499995</v>
          </cell>
          <cell r="I2334">
            <v>3.02233341156</v>
          </cell>
          <cell r="K2334" t="str">
            <v>MUNICIPIO</v>
          </cell>
        </row>
        <row r="2335">
          <cell r="B2335">
            <v>19824</v>
          </cell>
          <cell r="C2335" t="str">
            <v>19824000</v>
          </cell>
          <cell r="D2335" t="str">
            <v>CAUCA</v>
          </cell>
          <cell r="E2335" t="str">
            <v>TOTORÓ</v>
          </cell>
          <cell r="F2335" t="str">
            <v>TOTORÓ</v>
          </cell>
          <cell r="G2335" t="str">
            <v>CABECERA MUNICIPAL</v>
          </cell>
          <cell r="H2335">
            <v>-76.402442509300002</v>
          </cell>
          <cell r="I2335">
            <v>2.5102291925200002</v>
          </cell>
          <cell r="K2335" t="str">
            <v>MUNICIPIO</v>
          </cell>
        </row>
        <row r="2336">
          <cell r="B2336">
            <v>19824</v>
          </cell>
          <cell r="C2336" t="str">
            <v>19824002</v>
          </cell>
          <cell r="D2336" t="str">
            <v>CAUCA</v>
          </cell>
          <cell r="E2336" t="str">
            <v>TOTORÓ</v>
          </cell>
          <cell r="F2336" t="str">
            <v>GABRIEL LÓPEZ</v>
          </cell>
          <cell r="G2336" t="str">
            <v>CENTRO POBLADO</v>
          </cell>
          <cell r="H2336">
            <v>-76.289022416799995</v>
          </cell>
          <cell r="I2336">
            <v>2.51097339321</v>
          </cell>
          <cell r="K2336" t="str">
            <v>MUNICIPIO</v>
          </cell>
        </row>
        <row r="2337">
          <cell r="B2337">
            <v>19824</v>
          </cell>
          <cell r="C2337" t="str">
            <v>19824004</v>
          </cell>
          <cell r="D2337" t="str">
            <v>CAUCA</v>
          </cell>
          <cell r="E2337" t="str">
            <v>TOTORÓ</v>
          </cell>
          <cell r="F2337" t="str">
            <v>PANIQUITÁ</v>
          </cell>
          <cell r="G2337" t="str">
            <v>CENTRO POBLADO</v>
          </cell>
          <cell r="H2337">
            <v>-76.469329135899997</v>
          </cell>
          <cell r="I2337">
            <v>2.5288938247899999</v>
          </cell>
          <cell r="K2337" t="str">
            <v>MUNICIPIO</v>
          </cell>
        </row>
        <row r="2338">
          <cell r="B2338">
            <v>19845</v>
          </cell>
          <cell r="C2338" t="str">
            <v>19845000</v>
          </cell>
          <cell r="D2338" t="str">
            <v>CAUCA</v>
          </cell>
          <cell r="E2338" t="str">
            <v>VILLA RICA</v>
          </cell>
          <cell r="F2338" t="str">
            <v>VILLA RICA</v>
          </cell>
          <cell r="G2338" t="str">
            <v>CABECERA MUNICIPAL</v>
          </cell>
          <cell r="H2338">
            <v>-76.457872657999999</v>
          </cell>
          <cell r="I2338">
            <v>3.1775779264800001</v>
          </cell>
          <cell r="K2338" t="str">
            <v>MUNICIPIO</v>
          </cell>
        </row>
        <row r="2339">
          <cell r="B2339">
            <v>19845</v>
          </cell>
          <cell r="C2339" t="str">
            <v>19845005</v>
          </cell>
          <cell r="D2339" t="str">
            <v>CAUCA</v>
          </cell>
          <cell r="E2339" t="str">
            <v>VILLA RICA</v>
          </cell>
          <cell r="F2339" t="str">
            <v>JUAN IGNACIO</v>
          </cell>
          <cell r="G2339" t="str">
            <v>CENTRO POBLADO</v>
          </cell>
          <cell r="H2339">
            <v>-76.443413703499999</v>
          </cell>
          <cell r="I2339">
            <v>3.2207394590599998</v>
          </cell>
          <cell r="K2339" t="str">
            <v>MUNICIPIO</v>
          </cell>
        </row>
        <row r="2340">
          <cell r="B2340">
            <v>19845</v>
          </cell>
          <cell r="C2340" t="str">
            <v>19845006</v>
          </cell>
          <cell r="D2340" t="str">
            <v>CAUCA</v>
          </cell>
          <cell r="E2340" t="str">
            <v>VILLA RICA</v>
          </cell>
          <cell r="F2340" t="str">
            <v>PRIMAVERA</v>
          </cell>
          <cell r="G2340" t="str">
            <v>CENTRO POBLADO</v>
          </cell>
          <cell r="H2340">
            <v>-76.439267911599998</v>
          </cell>
          <cell r="I2340">
            <v>3.20005671934</v>
          </cell>
          <cell r="K2340" t="str">
            <v>MUNICIPIO</v>
          </cell>
        </row>
        <row r="2341">
          <cell r="B2341">
            <v>19845</v>
          </cell>
          <cell r="C2341" t="str">
            <v>19845007</v>
          </cell>
          <cell r="D2341" t="str">
            <v>CAUCA</v>
          </cell>
          <cell r="E2341" t="str">
            <v>VILLA RICA</v>
          </cell>
          <cell r="F2341" t="str">
            <v>PERICO NEGRO</v>
          </cell>
          <cell r="G2341" t="str">
            <v>CENTRO POBLADO</v>
          </cell>
          <cell r="H2341">
            <v>-76.431989057899997</v>
          </cell>
          <cell r="I2341">
            <v>3.21010990055</v>
          </cell>
          <cell r="K2341" t="str">
            <v>MUNICIPIO</v>
          </cell>
        </row>
        <row r="2342">
          <cell r="B2342">
            <v>20001</v>
          </cell>
          <cell r="C2342" t="str">
            <v>20001000</v>
          </cell>
          <cell r="D2342" t="str">
            <v>CESAR</v>
          </cell>
          <cell r="E2342" t="str">
            <v>VALLEDUPAR</v>
          </cell>
          <cell r="F2342" t="str">
            <v>VALLEDUPAR</v>
          </cell>
          <cell r="G2342" t="str">
            <v>CABECERA MUNICIPAL</v>
          </cell>
          <cell r="H2342">
            <v>-73.259389308999999</v>
          </cell>
          <cell r="I2342">
            <v>10.4604812152</v>
          </cell>
          <cell r="K2342" t="str">
            <v>MUNICIPIO</v>
          </cell>
          <cell r="L2342" t="str">
            <v>AREA METROPOLITANA DEL VALLE DEL CACIQUE UPAR</v>
          </cell>
        </row>
        <row r="2343">
          <cell r="B2343">
            <v>20001</v>
          </cell>
          <cell r="C2343" t="str">
            <v>20001001</v>
          </cell>
          <cell r="D2343" t="str">
            <v>CESAR</v>
          </cell>
          <cell r="E2343" t="str">
            <v>VALLEDUPAR</v>
          </cell>
          <cell r="F2343" t="str">
            <v>AGUAS BLANCAS</v>
          </cell>
          <cell r="G2343" t="str">
            <v>CENTRO POBLADO</v>
          </cell>
          <cell r="H2343">
            <v>-73.491471024500001</v>
          </cell>
          <cell r="I2343">
            <v>10.223937400100001</v>
          </cell>
          <cell r="K2343" t="str">
            <v>MUNICIPIO</v>
          </cell>
          <cell r="L2343" t="str">
            <v>AREA METROPOLITANA DEL VALLE DEL CACIQUE UPAR</v>
          </cell>
        </row>
        <row r="2344">
          <cell r="B2344">
            <v>20001</v>
          </cell>
          <cell r="C2344" t="str">
            <v>20001002</v>
          </cell>
          <cell r="D2344" t="str">
            <v>CESAR</v>
          </cell>
          <cell r="E2344" t="str">
            <v>VALLEDUPAR</v>
          </cell>
          <cell r="F2344" t="str">
            <v>ATANQUEZ</v>
          </cell>
          <cell r="G2344" t="str">
            <v>CENTRO POBLADO</v>
          </cell>
          <cell r="H2344">
            <v>-73.3542141259</v>
          </cell>
          <cell r="I2344">
            <v>10.6968054195</v>
          </cell>
          <cell r="K2344" t="str">
            <v>MUNICIPIO</v>
          </cell>
          <cell r="L2344" t="str">
            <v>AREA METROPOLITANA DEL VALLE DEL CACIQUE UPAR</v>
          </cell>
        </row>
        <row r="2345">
          <cell r="B2345">
            <v>20001</v>
          </cell>
          <cell r="C2345" t="str">
            <v>20001003</v>
          </cell>
          <cell r="D2345" t="str">
            <v>CESAR</v>
          </cell>
          <cell r="E2345" t="str">
            <v>VALLEDUPAR</v>
          </cell>
          <cell r="F2345" t="str">
            <v>BADILLO</v>
          </cell>
          <cell r="G2345" t="str">
            <v>CENTRO POBLADO</v>
          </cell>
          <cell r="H2345">
            <v>-73.1283684749</v>
          </cell>
          <cell r="I2345">
            <v>10.6308753208</v>
          </cell>
          <cell r="K2345" t="str">
            <v>MUNICIPIO</v>
          </cell>
          <cell r="L2345" t="str">
            <v>AREA METROPOLITANA DEL VALLE DEL CACIQUE UPAR</v>
          </cell>
        </row>
        <row r="2346">
          <cell r="B2346">
            <v>20001</v>
          </cell>
          <cell r="C2346" t="str">
            <v>20001005</v>
          </cell>
          <cell r="D2346" t="str">
            <v>CESAR</v>
          </cell>
          <cell r="E2346" t="str">
            <v>VALLEDUPAR</v>
          </cell>
          <cell r="F2346" t="str">
            <v>CARACOLÍ</v>
          </cell>
          <cell r="G2346" t="str">
            <v>CENTRO POBLADO</v>
          </cell>
          <cell r="H2346">
            <v>-73.736370509099999</v>
          </cell>
          <cell r="I2346">
            <v>10.0792800586</v>
          </cell>
          <cell r="K2346" t="str">
            <v>MUNICIPIO</v>
          </cell>
          <cell r="L2346" t="str">
            <v>AREA METROPOLITANA DEL VALLE DEL CACIQUE UPAR</v>
          </cell>
        </row>
        <row r="2347">
          <cell r="B2347">
            <v>20001</v>
          </cell>
          <cell r="C2347" t="str">
            <v>20001006</v>
          </cell>
          <cell r="D2347" t="str">
            <v>CESAR</v>
          </cell>
          <cell r="E2347" t="str">
            <v>VALLEDUPAR</v>
          </cell>
          <cell r="F2347" t="str">
            <v>CHEMESQUEMENA</v>
          </cell>
          <cell r="G2347" t="str">
            <v>CENTRO POBLADO</v>
          </cell>
          <cell r="H2347">
            <v>-73.3972752528</v>
          </cell>
          <cell r="I2347">
            <v>10.7154074572</v>
          </cell>
          <cell r="K2347" t="str">
            <v>MUNICIPIO</v>
          </cell>
          <cell r="L2347" t="str">
            <v>AREA METROPOLITANA DEL VALLE DEL CACIQUE UPAR</v>
          </cell>
        </row>
        <row r="2348">
          <cell r="B2348">
            <v>20001</v>
          </cell>
          <cell r="C2348" t="str">
            <v>20001007</v>
          </cell>
          <cell r="D2348" t="str">
            <v>CESAR</v>
          </cell>
          <cell r="E2348" t="str">
            <v>VALLEDUPAR</v>
          </cell>
          <cell r="F2348" t="str">
            <v>GUATAPURÍ</v>
          </cell>
          <cell r="G2348" t="str">
            <v>CENTRO POBLADO</v>
          </cell>
          <cell r="H2348">
            <v>-73.392467153300004</v>
          </cell>
          <cell r="I2348">
            <v>10.726215467299999</v>
          </cell>
          <cell r="K2348" t="str">
            <v>MUNICIPIO</v>
          </cell>
          <cell r="L2348" t="str">
            <v>AREA METROPOLITANA DEL VALLE DEL CACIQUE UPAR</v>
          </cell>
        </row>
        <row r="2349">
          <cell r="B2349">
            <v>20001</v>
          </cell>
          <cell r="C2349" t="str">
            <v>20001009</v>
          </cell>
          <cell r="D2349" t="str">
            <v>CESAR</v>
          </cell>
          <cell r="E2349" t="str">
            <v>VALLEDUPAR</v>
          </cell>
          <cell r="F2349" t="str">
            <v>GUACOCHE</v>
          </cell>
          <cell r="G2349" t="str">
            <v>CENTRO POBLADO</v>
          </cell>
          <cell r="H2349">
            <v>-73.165517456900005</v>
          </cell>
          <cell r="I2349">
            <v>10.4963808104</v>
          </cell>
          <cell r="K2349" t="str">
            <v>MUNICIPIO</v>
          </cell>
          <cell r="L2349" t="str">
            <v>AREA METROPOLITANA DEL VALLE DEL CACIQUE UPAR</v>
          </cell>
        </row>
        <row r="2350">
          <cell r="B2350">
            <v>20001</v>
          </cell>
          <cell r="C2350" t="str">
            <v>20001010</v>
          </cell>
          <cell r="D2350" t="str">
            <v>CESAR</v>
          </cell>
          <cell r="E2350" t="str">
            <v>VALLEDUPAR</v>
          </cell>
          <cell r="F2350" t="str">
            <v>GUAYMARAL</v>
          </cell>
          <cell r="G2350" t="str">
            <v>CENTRO POBLADO</v>
          </cell>
          <cell r="H2350">
            <v>-73.648233824299993</v>
          </cell>
          <cell r="I2350">
            <v>9.9057870376399997</v>
          </cell>
          <cell r="K2350" t="str">
            <v>MUNICIPIO</v>
          </cell>
          <cell r="L2350" t="str">
            <v>AREA METROPOLITANA DEL VALLE DEL CACIQUE UPAR</v>
          </cell>
        </row>
        <row r="2351">
          <cell r="B2351">
            <v>20001</v>
          </cell>
          <cell r="C2351" t="str">
            <v>20001011</v>
          </cell>
          <cell r="D2351" t="str">
            <v>CESAR</v>
          </cell>
          <cell r="E2351" t="str">
            <v>VALLEDUPAR</v>
          </cell>
          <cell r="F2351" t="str">
            <v>LA MINA</v>
          </cell>
          <cell r="G2351" t="str">
            <v>CENTRO POBLADO</v>
          </cell>
          <cell r="H2351">
            <v>-73.291713915599999</v>
          </cell>
          <cell r="I2351">
            <v>10.702615933900001</v>
          </cell>
          <cell r="K2351" t="str">
            <v>MUNICIPIO</v>
          </cell>
          <cell r="L2351" t="str">
            <v>AREA METROPOLITANA DEL VALLE DEL CACIQUE UPAR</v>
          </cell>
        </row>
        <row r="2352">
          <cell r="B2352">
            <v>20001</v>
          </cell>
          <cell r="C2352" t="str">
            <v>20001012</v>
          </cell>
          <cell r="D2352" t="str">
            <v>CESAR</v>
          </cell>
          <cell r="E2352" t="str">
            <v>VALLEDUPAR</v>
          </cell>
          <cell r="F2352" t="str">
            <v>LOS VENADOS</v>
          </cell>
          <cell r="G2352" t="str">
            <v>CENTRO POBLADO</v>
          </cell>
          <cell r="H2352">
            <v>-73.699292242599995</v>
          </cell>
          <cell r="I2352">
            <v>10.010297340699999</v>
          </cell>
          <cell r="K2352" t="str">
            <v>MUNICIPIO</v>
          </cell>
          <cell r="L2352" t="str">
            <v>AREA METROPOLITANA DEL VALLE DEL CACIQUE UPAR</v>
          </cell>
        </row>
        <row r="2353">
          <cell r="B2353">
            <v>20001</v>
          </cell>
          <cell r="C2353" t="str">
            <v>20001013</v>
          </cell>
          <cell r="D2353" t="str">
            <v>CESAR</v>
          </cell>
          <cell r="E2353" t="str">
            <v>VALLEDUPAR</v>
          </cell>
          <cell r="F2353" t="str">
            <v>MARIANGOLA</v>
          </cell>
          <cell r="G2353" t="str">
            <v>CENTRO POBLADO</v>
          </cell>
          <cell r="H2353">
            <v>-73.587261848200001</v>
          </cell>
          <cell r="I2353">
            <v>10.1817121121</v>
          </cell>
          <cell r="K2353" t="str">
            <v>MUNICIPIO</v>
          </cell>
          <cell r="L2353" t="str">
            <v>AREA METROPOLITANA DEL VALLE DEL CACIQUE UPAR</v>
          </cell>
        </row>
        <row r="2354">
          <cell r="B2354">
            <v>20001</v>
          </cell>
          <cell r="C2354" t="str">
            <v>20001014</v>
          </cell>
          <cell r="D2354" t="str">
            <v>CESAR</v>
          </cell>
          <cell r="E2354" t="str">
            <v>VALLEDUPAR</v>
          </cell>
          <cell r="F2354" t="str">
            <v>PATILLAL</v>
          </cell>
          <cell r="G2354" t="str">
            <v>CENTRO POBLADO</v>
          </cell>
          <cell r="H2354">
            <v>-73.211227073700002</v>
          </cell>
          <cell r="I2354">
            <v>10.704890344500001</v>
          </cell>
          <cell r="K2354" t="str">
            <v>MUNICIPIO</v>
          </cell>
          <cell r="L2354" t="str">
            <v>AREA METROPOLITANA DEL VALLE DEL CACIQUE UPAR</v>
          </cell>
        </row>
        <row r="2355">
          <cell r="B2355">
            <v>20001</v>
          </cell>
          <cell r="C2355" t="str">
            <v>20001018</v>
          </cell>
          <cell r="D2355" t="str">
            <v>CESAR</v>
          </cell>
          <cell r="E2355" t="str">
            <v>VALLEDUPAR</v>
          </cell>
          <cell r="F2355" t="str">
            <v>VALENCIA DE JESUS</v>
          </cell>
          <cell r="G2355" t="str">
            <v>CENTRO POBLADO</v>
          </cell>
          <cell r="H2355">
            <v>-73.3945879921</v>
          </cell>
          <cell r="I2355">
            <v>10.3015569272</v>
          </cell>
          <cell r="K2355" t="str">
            <v>MUNICIPIO</v>
          </cell>
          <cell r="L2355" t="str">
            <v>AREA METROPOLITANA DEL VALLE DEL CACIQUE UPAR</v>
          </cell>
        </row>
        <row r="2356">
          <cell r="B2356">
            <v>20001</v>
          </cell>
          <cell r="C2356" t="str">
            <v>20001019</v>
          </cell>
          <cell r="D2356" t="str">
            <v>CESAR</v>
          </cell>
          <cell r="E2356" t="str">
            <v>VALLEDUPAR</v>
          </cell>
          <cell r="F2356" t="str">
            <v>CAMPERUCHO</v>
          </cell>
          <cell r="G2356" t="str">
            <v>CENTRO POBLADO</v>
          </cell>
          <cell r="H2356">
            <v>-73.6847358367</v>
          </cell>
          <cell r="I2356">
            <v>10.0996355503</v>
          </cell>
          <cell r="K2356" t="str">
            <v>MUNICIPIO</v>
          </cell>
          <cell r="L2356" t="str">
            <v>AREA METROPOLITANA DEL VALLE DEL CACIQUE UPAR</v>
          </cell>
        </row>
        <row r="2357">
          <cell r="B2357">
            <v>20001</v>
          </cell>
          <cell r="C2357" t="str">
            <v>20001022</v>
          </cell>
          <cell r="D2357" t="str">
            <v>CESAR</v>
          </cell>
          <cell r="E2357" t="str">
            <v>VALLEDUPAR</v>
          </cell>
          <cell r="F2357" t="str">
            <v>GUACOCHITO</v>
          </cell>
          <cell r="G2357" t="str">
            <v>CENTRO POBLADO</v>
          </cell>
          <cell r="H2357">
            <v>-73.150387621600004</v>
          </cell>
          <cell r="I2357">
            <v>10.5147920911</v>
          </cell>
          <cell r="K2357" t="str">
            <v>MUNICIPIO</v>
          </cell>
          <cell r="L2357" t="str">
            <v>AREA METROPOLITANA DEL VALLE DEL CACIQUE UPAR</v>
          </cell>
        </row>
        <row r="2358">
          <cell r="B2358">
            <v>20001</v>
          </cell>
          <cell r="C2358" t="str">
            <v>20001024</v>
          </cell>
          <cell r="D2358" t="str">
            <v>CESAR</v>
          </cell>
          <cell r="E2358" t="str">
            <v>VALLEDUPAR</v>
          </cell>
          <cell r="F2358" t="str">
            <v>LOS CALABAZOS</v>
          </cell>
          <cell r="G2358" t="str">
            <v>CENTRO POBLADO</v>
          </cell>
          <cell r="H2358">
            <v>-73.281441452699994</v>
          </cell>
          <cell r="I2358">
            <v>10.2446478542</v>
          </cell>
          <cell r="K2358" t="str">
            <v>MUNICIPIO</v>
          </cell>
          <cell r="L2358" t="str">
            <v>AREA METROPOLITANA DEL VALLE DEL CACIQUE UPAR</v>
          </cell>
        </row>
        <row r="2359">
          <cell r="B2359">
            <v>20001</v>
          </cell>
          <cell r="C2359" t="str">
            <v>20001025</v>
          </cell>
          <cell r="D2359" t="str">
            <v>CESAR</v>
          </cell>
          <cell r="E2359" t="str">
            <v>VALLEDUPAR</v>
          </cell>
          <cell r="F2359" t="str">
            <v>LOS CORAZONES</v>
          </cell>
          <cell r="G2359" t="str">
            <v>CENTRO POBLADO</v>
          </cell>
          <cell r="H2359">
            <v>-73.223223008999994</v>
          </cell>
          <cell r="I2359">
            <v>10.532436754600001</v>
          </cell>
          <cell r="K2359" t="str">
            <v>MUNICIPIO</v>
          </cell>
          <cell r="L2359" t="str">
            <v>AREA METROPOLITANA DEL VALLE DEL CACIQUE UPAR</v>
          </cell>
        </row>
        <row r="2360">
          <cell r="B2360">
            <v>20001</v>
          </cell>
          <cell r="C2360" t="str">
            <v>20001026</v>
          </cell>
          <cell r="D2360" t="str">
            <v>CESAR</v>
          </cell>
          <cell r="E2360" t="str">
            <v>VALLEDUPAR</v>
          </cell>
          <cell r="F2360" t="str">
            <v>LOS HATICOS  I</v>
          </cell>
          <cell r="G2360" t="str">
            <v>CENTRO POBLADO</v>
          </cell>
          <cell r="H2360">
            <v>-73.329351288699996</v>
          </cell>
          <cell r="I2360">
            <v>10.6937431929</v>
          </cell>
          <cell r="K2360" t="str">
            <v>MUNICIPIO</v>
          </cell>
          <cell r="L2360" t="str">
            <v>AREA METROPOLITANA DEL VALLE DEL CACIQUE UPAR</v>
          </cell>
        </row>
        <row r="2361">
          <cell r="B2361">
            <v>20001</v>
          </cell>
          <cell r="C2361" t="str">
            <v>20001027</v>
          </cell>
          <cell r="D2361" t="str">
            <v>CESAR</v>
          </cell>
          <cell r="E2361" t="str">
            <v>VALLEDUPAR</v>
          </cell>
          <cell r="F2361" t="str">
            <v>LA MESA - AZUCAR BUENA</v>
          </cell>
          <cell r="G2361" t="str">
            <v>CENTRO POBLADO</v>
          </cell>
          <cell r="H2361">
            <v>-73.390559694900006</v>
          </cell>
          <cell r="I2361">
            <v>10.4334511684</v>
          </cell>
          <cell r="K2361" t="str">
            <v>MUNICIPIO</v>
          </cell>
          <cell r="L2361" t="str">
            <v>AREA METROPOLITANA DEL VALLE DEL CACIQUE UPAR</v>
          </cell>
        </row>
        <row r="2362">
          <cell r="B2362">
            <v>20001</v>
          </cell>
          <cell r="C2362" t="str">
            <v>20001028</v>
          </cell>
          <cell r="D2362" t="str">
            <v>CESAR</v>
          </cell>
          <cell r="E2362" t="str">
            <v>VALLEDUPAR</v>
          </cell>
          <cell r="F2362" t="str">
            <v>RAICES</v>
          </cell>
          <cell r="G2362" t="str">
            <v>CENTRO POBLADO</v>
          </cell>
          <cell r="H2362">
            <v>-73.181549305000004</v>
          </cell>
          <cell r="I2362">
            <v>10.557521786300001</v>
          </cell>
          <cell r="K2362" t="str">
            <v>MUNICIPIO</v>
          </cell>
          <cell r="L2362" t="str">
            <v>AREA METROPOLITANA DEL VALLE DEL CACIQUE UPAR</v>
          </cell>
        </row>
        <row r="2363">
          <cell r="B2363">
            <v>20001</v>
          </cell>
          <cell r="C2363" t="str">
            <v>20001030</v>
          </cell>
          <cell r="D2363" t="str">
            <v>CESAR</v>
          </cell>
          <cell r="E2363" t="str">
            <v>VALLEDUPAR</v>
          </cell>
          <cell r="F2363" t="str">
            <v>RANCHO DE GOYA</v>
          </cell>
          <cell r="G2363" t="str">
            <v>CENTRO POBLADO</v>
          </cell>
          <cell r="H2363">
            <v>-73.310741578099993</v>
          </cell>
          <cell r="I2363">
            <v>10.687367201900001</v>
          </cell>
          <cell r="K2363" t="str">
            <v>MUNICIPIO</v>
          </cell>
          <cell r="L2363" t="str">
            <v>AREA METROPOLITANA DEL VALLE DEL CACIQUE UPAR</v>
          </cell>
        </row>
        <row r="2364">
          <cell r="B2364">
            <v>20001</v>
          </cell>
          <cell r="C2364" t="str">
            <v>20001031</v>
          </cell>
          <cell r="D2364" t="str">
            <v>CESAR</v>
          </cell>
          <cell r="E2364" t="str">
            <v>VALLEDUPAR</v>
          </cell>
          <cell r="F2364" t="str">
            <v>RÍO SECO</v>
          </cell>
          <cell r="G2364" t="str">
            <v>CENTRO POBLADO</v>
          </cell>
          <cell r="H2364">
            <v>-73.224302284499998</v>
          </cell>
          <cell r="I2364">
            <v>10.606977258400001</v>
          </cell>
          <cell r="K2364" t="str">
            <v>MUNICIPIO</v>
          </cell>
          <cell r="L2364" t="str">
            <v>AREA METROPOLITANA DEL VALLE DEL CACIQUE UPAR</v>
          </cell>
        </row>
        <row r="2365">
          <cell r="B2365">
            <v>20001</v>
          </cell>
          <cell r="C2365" t="str">
            <v>20001032</v>
          </cell>
          <cell r="D2365" t="str">
            <v>CESAR</v>
          </cell>
          <cell r="E2365" t="str">
            <v>VALLEDUPAR</v>
          </cell>
          <cell r="F2365" t="str">
            <v>LA VEGA  ARRIBA</v>
          </cell>
          <cell r="G2365" t="str">
            <v>CENTRO POBLADO</v>
          </cell>
          <cell r="H2365">
            <v>-73.203426631200003</v>
          </cell>
          <cell r="I2365">
            <v>10.658535081</v>
          </cell>
          <cell r="K2365" t="str">
            <v>MUNICIPIO</v>
          </cell>
          <cell r="L2365" t="str">
            <v>AREA METROPOLITANA DEL VALLE DEL CACIQUE UPAR</v>
          </cell>
        </row>
        <row r="2366">
          <cell r="B2366">
            <v>20001</v>
          </cell>
          <cell r="C2366" t="str">
            <v>20001033</v>
          </cell>
          <cell r="D2366" t="str">
            <v>CESAR</v>
          </cell>
          <cell r="E2366" t="str">
            <v>VALLEDUPAR</v>
          </cell>
          <cell r="F2366" t="str">
            <v>VERACRUZ</v>
          </cell>
          <cell r="G2366" t="str">
            <v>CENTRO POBLADO</v>
          </cell>
          <cell r="H2366">
            <v>-73.085116135999996</v>
          </cell>
          <cell r="I2366">
            <v>10.639814034300001</v>
          </cell>
          <cell r="K2366" t="str">
            <v>MUNICIPIO</v>
          </cell>
          <cell r="L2366" t="str">
            <v>AREA METROPOLITANA DEL VALLE DEL CACIQUE UPAR</v>
          </cell>
        </row>
        <row r="2367">
          <cell r="B2367">
            <v>20001</v>
          </cell>
          <cell r="C2367" t="str">
            <v>20001034</v>
          </cell>
          <cell r="D2367" t="str">
            <v>CESAR</v>
          </cell>
          <cell r="E2367" t="str">
            <v>VALLEDUPAR</v>
          </cell>
          <cell r="F2367" t="str">
            <v>VILLA GERMANIA</v>
          </cell>
          <cell r="G2367" t="str">
            <v>CENTRO POBLADO</v>
          </cell>
          <cell r="H2367">
            <v>-73.714771540100003</v>
          </cell>
          <cell r="I2367">
            <v>10.2670048114</v>
          </cell>
          <cell r="K2367" t="str">
            <v>MUNICIPIO</v>
          </cell>
          <cell r="L2367" t="str">
            <v>AREA METROPOLITANA DEL VALLE DEL CACIQUE UPAR</v>
          </cell>
        </row>
        <row r="2368">
          <cell r="B2368">
            <v>20001</v>
          </cell>
          <cell r="C2368" t="str">
            <v>20001036</v>
          </cell>
          <cell r="D2368" t="str">
            <v>CESAR</v>
          </cell>
          <cell r="E2368" t="str">
            <v>VALLEDUPAR</v>
          </cell>
          <cell r="F2368" t="str">
            <v>EL JABO</v>
          </cell>
          <cell r="G2368" t="str">
            <v>CENTRO POBLADO</v>
          </cell>
          <cell r="H2368">
            <v>-73.185151387399998</v>
          </cell>
          <cell r="I2368">
            <v>10.4852347938</v>
          </cell>
          <cell r="K2368" t="str">
            <v>MUNICIPIO</v>
          </cell>
          <cell r="L2368" t="str">
            <v>AREA METROPOLITANA DEL VALLE DEL CACIQUE UPAR</v>
          </cell>
        </row>
        <row r="2369">
          <cell r="B2369">
            <v>20001</v>
          </cell>
          <cell r="C2369" t="str">
            <v>20001037</v>
          </cell>
          <cell r="D2369" t="str">
            <v>CESAR</v>
          </cell>
          <cell r="E2369" t="str">
            <v>VALLEDUPAR</v>
          </cell>
          <cell r="F2369" t="str">
            <v>EL ALTO DE LA VUELTA</v>
          </cell>
          <cell r="G2369" t="str">
            <v>CENTRO POBLADO</v>
          </cell>
          <cell r="H2369">
            <v>-73.141972987200006</v>
          </cell>
          <cell r="I2369">
            <v>10.5876951651</v>
          </cell>
          <cell r="K2369" t="str">
            <v>MUNICIPIO</v>
          </cell>
          <cell r="L2369" t="str">
            <v>AREA METROPOLITANA DEL VALLE DEL CACIQUE UPAR</v>
          </cell>
        </row>
        <row r="2370">
          <cell r="B2370">
            <v>20001</v>
          </cell>
          <cell r="C2370" t="str">
            <v>20001038</v>
          </cell>
          <cell r="D2370" t="str">
            <v>CESAR</v>
          </cell>
          <cell r="E2370" t="str">
            <v>VALLEDUPAR</v>
          </cell>
          <cell r="F2370" t="str">
            <v>HATICOS II</v>
          </cell>
          <cell r="G2370" t="str">
            <v>CENTRO POBLADO</v>
          </cell>
          <cell r="H2370">
            <v>-73.325246433999993</v>
          </cell>
          <cell r="I2370">
            <v>10.6896575162</v>
          </cell>
          <cell r="K2370" t="str">
            <v>MUNICIPIO</v>
          </cell>
          <cell r="L2370" t="str">
            <v>AREA METROPOLITANA DEL VALLE DEL CACIQUE UPAR</v>
          </cell>
        </row>
        <row r="2371">
          <cell r="B2371">
            <v>20001</v>
          </cell>
          <cell r="C2371" t="str">
            <v>20001039</v>
          </cell>
          <cell r="D2371" t="str">
            <v>CESAR</v>
          </cell>
          <cell r="E2371" t="str">
            <v>VALLEDUPAR</v>
          </cell>
          <cell r="F2371" t="str">
            <v>EL PERRO</v>
          </cell>
          <cell r="G2371" t="str">
            <v>CENTRO POBLADO</v>
          </cell>
          <cell r="H2371">
            <v>-73.681359189099993</v>
          </cell>
          <cell r="I2371">
            <v>9.9656691560099997</v>
          </cell>
          <cell r="K2371" t="str">
            <v>MUNICIPIO</v>
          </cell>
          <cell r="L2371" t="str">
            <v>AREA METROPOLITANA DEL VALLE DEL CACIQUE UPAR</v>
          </cell>
        </row>
        <row r="2372">
          <cell r="B2372">
            <v>20001</v>
          </cell>
          <cell r="C2372" t="str">
            <v>20001040</v>
          </cell>
          <cell r="D2372" t="str">
            <v>CESAR</v>
          </cell>
          <cell r="E2372" t="str">
            <v>VALLEDUPAR</v>
          </cell>
          <cell r="F2372" t="str">
            <v>LAS MERCEDES</v>
          </cell>
          <cell r="G2372" t="str">
            <v>CENTRO POBLADO</v>
          </cell>
          <cell r="H2372">
            <v>-73.776935038800005</v>
          </cell>
          <cell r="I2372">
            <v>10.0697970062</v>
          </cell>
          <cell r="K2372" t="str">
            <v>MUNICIPIO</v>
          </cell>
          <cell r="L2372" t="str">
            <v>AREA METROPOLITANA DEL VALLE DEL CACIQUE UPAR</v>
          </cell>
        </row>
        <row r="2373">
          <cell r="B2373">
            <v>20001</v>
          </cell>
          <cell r="C2373" t="str">
            <v>20001041</v>
          </cell>
          <cell r="D2373" t="str">
            <v>CESAR</v>
          </cell>
          <cell r="E2373" t="str">
            <v>VALLEDUPAR</v>
          </cell>
          <cell r="F2373" t="str">
            <v>SABANA DE CRESPO</v>
          </cell>
          <cell r="G2373" t="str">
            <v>CENTRO POBLADO</v>
          </cell>
          <cell r="H2373">
            <v>-73.412337669400003</v>
          </cell>
          <cell r="I2373">
            <v>10.580136166400001</v>
          </cell>
          <cell r="K2373" t="str">
            <v>MUNICIPIO</v>
          </cell>
          <cell r="L2373" t="str">
            <v>AREA METROPOLITANA DEL VALLE DEL CACIQUE UPAR</v>
          </cell>
        </row>
        <row r="2374">
          <cell r="B2374">
            <v>20001</v>
          </cell>
          <cell r="C2374" t="str">
            <v>20001042</v>
          </cell>
          <cell r="D2374" t="str">
            <v>CESAR</v>
          </cell>
          <cell r="E2374" t="str">
            <v>VALLEDUPAR</v>
          </cell>
          <cell r="F2374" t="str">
            <v>LAS CASITAS</v>
          </cell>
          <cell r="G2374" t="str">
            <v>CENTRO POBLADO</v>
          </cell>
          <cell r="H2374">
            <v>-73.255585621899996</v>
          </cell>
          <cell r="I2374">
            <v>10.3690343967</v>
          </cell>
          <cell r="K2374" t="str">
            <v>MUNICIPIO</v>
          </cell>
          <cell r="L2374" t="str">
            <v>AREA METROPOLITANA DEL VALLE DEL CACIQUE UPAR</v>
          </cell>
        </row>
        <row r="2375">
          <cell r="B2375">
            <v>20001</v>
          </cell>
          <cell r="C2375" t="str">
            <v>20001044</v>
          </cell>
          <cell r="D2375" t="str">
            <v>CESAR</v>
          </cell>
          <cell r="E2375" t="str">
            <v>VALLEDUPAR</v>
          </cell>
          <cell r="F2375" t="str">
            <v>MARUAMAQUE</v>
          </cell>
          <cell r="G2375" t="str">
            <v>CENTRO POBLADO</v>
          </cell>
          <cell r="H2375">
            <v>-73.410037871</v>
          </cell>
          <cell r="I2375">
            <v>10.757018742</v>
          </cell>
          <cell r="K2375" t="str">
            <v>MUNICIPIO</v>
          </cell>
          <cell r="L2375" t="str">
            <v>AREA METROPOLITANA DEL VALLE DEL CACIQUE UPAR</v>
          </cell>
        </row>
        <row r="2376">
          <cell r="B2376">
            <v>20001</v>
          </cell>
          <cell r="C2376" t="str">
            <v>20001045</v>
          </cell>
          <cell r="D2376" t="str">
            <v>CESAR</v>
          </cell>
          <cell r="E2376" t="str">
            <v>VALLEDUPAR</v>
          </cell>
          <cell r="F2376" t="str">
            <v>PONTÓN</v>
          </cell>
          <cell r="G2376" t="str">
            <v>CENTRO POBLADO</v>
          </cell>
          <cell r="H2376">
            <v>-73.340333869800006</v>
          </cell>
          <cell r="I2376">
            <v>10.711032747400001</v>
          </cell>
          <cell r="K2376" t="str">
            <v>MUNICIPIO</v>
          </cell>
          <cell r="L2376" t="str">
            <v>AREA METROPOLITANA DEL VALLE DEL CACIQUE UPAR</v>
          </cell>
        </row>
        <row r="2377">
          <cell r="B2377">
            <v>20001</v>
          </cell>
          <cell r="C2377" t="str">
            <v>20001047</v>
          </cell>
          <cell r="D2377" t="str">
            <v>CESAR</v>
          </cell>
          <cell r="E2377" t="str">
            <v>VALLEDUPAR</v>
          </cell>
          <cell r="F2377" t="str">
            <v>EL MOJAO</v>
          </cell>
          <cell r="G2377" t="str">
            <v>CENTRO POBLADO</v>
          </cell>
          <cell r="H2377">
            <v>-73.317964361700007</v>
          </cell>
          <cell r="I2377">
            <v>10.7004959233</v>
          </cell>
          <cell r="K2377" t="str">
            <v>MUNICIPIO</v>
          </cell>
          <cell r="L2377" t="str">
            <v>AREA METROPOLITANA DEL VALLE DEL CACIQUE UPAR</v>
          </cell>
        </row>
        <row r="2378">
          <cell r="B2378">
            <v>20001</v>
          </cell>
          <cell r="C2378" t="str">
            <v>20001048</v>
          </cell>
          <cell r="D2378" t="str">
            <v>CESAR</v>
          </cell>
          <cell r="E2378" t="str">
            <v>VALLEDUPAR</v>
          </cell>
          <cell r="F2378" t="str">
            <v>RAMALITO</v>
          </cell>
          <cell r="G2378" t="str">
            <v>CENTRO POBLADO</v>
          </cell>
          <cell r="H2378">
            <v>-73.311975939800007</v>
          </cell>
          <cell r="I2378">
            <v>10.6991743489</v>
          </cell>
          <cell r="K2378" t="str">
            <v>MUNICIPIO</v>
          </cell>
          <cell r="L2378" t="str">
            <v>AREA METROPOLITANA DEL VALLE DEL CACIQUE UPAR</v>
          </cell>
        </row>
        <row r="2379">
          <cell r="B2379">
            <v>20001</v>
          </cell>
          <cell r="C2379" t="str">
            <v>20001051</v>
          </cell>
          <cell r="D2379" t="str">
            <v>CESAR</v>
          </cell>
          <cell r="E2379" t="str">
            <v>VALLEDUPAR</v>
          </cell>
          <cell r="F2379" t="str">
            <v>VILLA RUEDA</v>
          </cell>
          <cell r="G2379" t="str">
            <v>CENTRO POBLADO</v>
          </cell>
          <cell r="H2379">
            <v>-73.258173892299993</v>
          </cell>
          <cell r="I2379">
            <v>10.729757514599999</v>
          </cell>
          <cell r="K2379" t="str">
            <v>MUNICIPIO</v>
          </cell>
          <cell r="L2379" t="str">
            <v>AREA METROPOLITANA DEL VALLE DEL CACIQUE UPAR</v>
          </cell>
        </row>
        <row r="2380">
          <cell r="B2380">
            <v>20011</v>
          </cell>
          <cell r="C2380" t="str">
            <v>20011000</v>
          </cell>
          <cell r="D2380" t="str">
            <v>CESAR</v>
          </cell>
          <cell r="E2380" t="str">
            <v>AGUACHICA</v>
          </cell>
          <cell r="F2380" t="str">
            <v>AGUACHICA</v>
          </cell>
          <cell r="G2380" t="str">
            <v>CABECERA MUNICIPAL</v>
          </cell>
          <cell r="H2380">
            <v>-73.599028584999999</v>
          </cell>
          <cell r="I2380">
            <v>8.3103369583800006</v>
          </cell>
          <cell r="K2380" t="str">
            <v>MUNICIPIO</v>
          </cell>
        </row>
        <row r="2381">
          <cell r="B2381">
            <v>20011</v>
          </cell>
          <cell r="C2381" t="str">
            <v>20011001</v>
          </cell>
          <cell r="D2381" t="str">
            <v>CESAR</v>
          </cell>
          <cell r="E2381" t="str">
            <v>AGUACHICA</v>
          </cell>
          <cell r="F2381" t="str">
            <v>BARRANCALEBRIJA</v>
          </cell>
          <cell r="G2381" t="str">
            <v>CENTRO POBLADO</v>
          </cell>
          <cell r="H2381">
            <v>-73.720295381100001</v>
          </cell>
          <cell r="I2381">
            <v>8.01065619313</v>
          </cell>
          <cell r="K2381" t="str">
            <v>MUNICIPIO</v>
          </cell>
        </row>
        <row r="2382">
          <cell r="B2382">
            <v>20011</v>
          </cell>
          <cell r="C2382" t="str">
            <v>20011006</v>
          </cell>
          <cell r="D2382" t="str">
            <v>CESAR</v>
          </cell>
          <cell r="E2382" t="str">
            <v>AGUACHICA</v>
          </cell>
          <cell r="F2382" t="str">
            <v>LOMA DE CORREDOR</v>
          </cell>
          <cell r="G2382" t="str">
            <v>CENTRO POBLADO</v>
          </cell>
          <cell r="H2382">
            <v>-73.769160005800003</v>
          </cell>
          <cell r="I2382">
            <v>8.1307021388899994</v>
          </cell>
          <cell r="K2382" t="str">
            <v>MUNICIPIO</v>
          </cell>
        </row>
        <row r="2383">
          <cell r="B2383">
            <v>20011</v>
          </cell>
          <cell r="C2383" t="str">
            <v>20011009</v>
          </cell>
          <cell r="D2383" t="str">
            <v>CESAR</v>
          </cell>
          <cell r="E2383" t="str">
            <v>AGUACHICA</v>
          </cell>
          <cell r="F2383" t="str">
            <v>PUERTO PATIÑO</v>
          </cell>
          <cell r="G2383" t="str">
            <v>CENTRO POBLADO</v>
          </cell>
          <cell r="H2383">
            <v>-73.691180423399999</v>
          </cell>
          <cell r="I2383">
            <v>8.0855999997399994</v>
          </cell>
          <cell r="K2383" t="str">
            <v>MUNICIPIO</v>
          </cell>
        </row>
        <row r="2384">
          <cell r="B2384">
            <v>20011</v>
          </cell>
          <cell r="C2384" t="str">
            <v>20011010</v>
          </cell>
          <cell r="D2384" t="str">
            <v>CESAR</v>
          </cell>
          <cell r="E2384" t="str">
            <v>AGUACHICA</v>
          </cell>
          <cell r="F2384" t="str">
            <v>BUTURAMA</v>
          </cell>
          <cell r="G2384" t="str">
            <v>CENTRO POBLADO</v>
          </cell>
          <cell r="H2384">
            <v>-73.694858190199994</v>
          </cell>
          <cell r="I2384">
            <v>8.2278390669199997</v>
          </cell>
          <cell r="K2384" t="str">
            <v>MUNICIPIO</v>
          </cell>
        </row>
        <row r="2385">
          <cell r="B2385">
            <v>20011</v>
          </cell>
          <cell r="C2385" t="str">
            <v>20011011</v>
          </cell>
          <cell r="D2385" t="str">
            <v>CESAR</v>
          </cell>
          <cell r="E2385" t="str">
            <v>AGUACHICA</v>
          </cell>
          <cell r="F2385" t="str">
            <v>NOREAN</v>
          </cell>
          <cell r="G2385" t="str">
            <v>CENTRO POBLADO</v>
          </cell>
          <cell r="H2385">
            <v>-73.609164120700001</v>
          </cell>
          <cell r="I2385">
            <v>8.3846554501899995</v>
          </cell>
          <cell r="K2385" t="str">
            <v>MUNICIPIO</v>
          </cell>
        </row>
        <row r="2386">
          <cell r="B2386">
            <v>20011</v>
          </cell>
          <cell r="C2386" t="str">
            <v>20011012</v>
          </cell>
          <cell r="D2386" t="str">
            <v>CESAR</v>
          </cell>
          <cell r="E2386" t="str">
            <v>AGUACHICA</v>
          </cell>
          <cell r="F2386" t="str">
            <v>SANTA LUCÍA</v>
          </cell>
          <cell r="G2386" t="str">
            <v>CENTRO POBLADO</v>
          </cell>
          <cell r="H2386">
            <v>-73.630902003499997</v>
          </cell>
          <cell r="I2386">
            <v>8.0436058600199996</v>
          </cell>
          <cell r="K2386" t="str">
            <v>MUNICIPIO</v>
          </cell>
        </row>
        <row r="2387">
          <cell r="B2387">
            <v>20011</v>
          </cell>
          <cell r="C2387" t="str">
            <v>20011014</v>
          </cell>
          <cell r="D2387" t="str">
            <v>CESAR</v>
          </cell>
          <cell r="E2387" t="str">
            <v>AGUACHICA</v>
          </cell>
          <cell r="F2387" t="str">
            <v>VILLA DE SAN ANDRÉS</v>
          </cell>
          <cell r="G2387" t="str">
            <v>CENTRO POBLADO</v>
          </cell>
          <cell r="H2387">
            <v>-73.593080979800007</v>
          </cell>
          <cell r="I2387">
            <v>8.2575050599100006</v>
          </cell>
          <cell r="K2387" t="str">
            <v>MUNICIPIO</v>
          </cell>
        </row>
        <row r="2388">
          <cell r="B2388">
            <v>20011</v>
          </cell>
          <cell r="C2388" t="str">
            <v>20011025</v>
          </cell>
          <cell r="D2388" t="str">
            <v>CESAR</v>
          </cell>
          <cell r="E2388" t="str">
            <v>AGUACHICA</v>
          </cell>
          <cell r="F2388" t="str">
            <v>EL JUNCAL</v>
          </cell>
          <cell r="G2388" t="str">
            <v>CENTRO POBLADO</v>
          </cell>
          <cell r="H2388">
            <v>-73.611157090299997</v>
          </cell>
          <cell r="I2388">
            <v>8.19864715784</v>
          </cell>
          <cell r="K2388" t="str">
            <v>MUNICIPIO</v>
          </cell>
        </row>
        <row r="2389">
          <cell r="B2389">
            <v>20011</v>
          </cell>
          <cell r="C2389" t="str">
            <v>20011026</v>
          </cell>
          <cell r="D2389" t="str">
            <v>CESAR</v>
          </cell>
          <cell r="E2389" t="str">
            <v>AGUACHICA</v>
          </cell>
          <cell r="F2389" t="str">
            <v>LA CAMPANA</v>
          </cell>
          <cell r="G2389" t="str">
            <v>CENTRO POBLADO</v>
          </cell>
          <cell r="H2389">
            <v>-73.595107438400007</v>
          </cell>
          <cell r="I2389">
            <v>8.3322152972999994</v>
          </cell>
          <cell r="K2389" t="str">
            <v>MUNICIPIO</v>
          </cell>
        </row>
        <row r="2390">
          <cell r="B2390">
            <v>20011</v>
          </cell>
          <cell r="C2390" t="str">
            <v>20011029</v>
          </cell>
          <cell r="D2390" t="str">
            <v>CESAR</v>
          </cell>
          <cell r="E2390" t="str">
            <v>AGUACHICA</v>
          </cell>
          <cell r="F2390" t="str">
            <v>LA YE</v>
          </cell>
          <cell r="G2390" t="str">
            <v>CENTRO POBLADO</v>
          </cell>
          <cell r="H2390">
            <v>-73.7497214017</v>
          </cell>
          <cell r="I2390">
            <v>8.1220173283400001</v>
          </cell>
          <cell r="K2390" t="str">
            <v>MUNICIPIO</v>
          </cell>
        </row>
        <row r="2391">
          <cell r="B2391">
            <v>20013</v>
          </cell>
          <cell r="C2391" t="str">
            <v>20013000</v>
          </cell>
          <cell r="D2391" t="str">
            <v>CESAR</v>
          </cell>
          <cell r="E2391" t="str">
            <v>AGUSTÍN CODAZZI</v>
          </cell>
          <cell r="F2391" t="str">
            <v>AGUSTÍN CODAZZI</v>
          </cell>
          <cell r="G2391" t="str">
            <v>CABECERA MUNICIPAL</v>
          </cell>
          <cell r="H2391">
            <v>-73.238396168199998</v>
          </cell>
          <cell r="I2391">
            <v>10.040457994100001</v>
          </cell>
          <cell r="K2391" t="str">
            <v>MUNICIPIO</v>
          </cell>
          <cell r="L2391" t="str">
            <v>AREA METROPOLITANA DEL VALLE DEL CACIQUE UPAR</v>
          </cell>
        </row>
        <row r="2392">
          <cell r="B2392">
            <v>20013</v>
          </cell>
          <cell r="C2392" t="str">
            <v>20013002</v>
          </cell>
          <cell r="D2392" t="str">
            <v>CESAR</v>
          </cell>
          <cell r="E2392" t="str">
            <v>AGUSTÍN CODAZZI</v>
          </cell>
          <cell r="F2392" t="str">
            <v>CASACARA</v>
          </cell>
          <cell r="G2392" t="str">
            <v>CENTRO POBLADO</v>
          </cell>
          <cell r="H2392">
            <v>-73.261655372099995</v>
          </cell>
          <cell r="I2392">
            <v>9.8318159314599995</v>
          </cell>
          <cell r="K2392" t="str">
            <v>MUNICIPIO</v>
          </cell>
          <cell r="L2392" t="str">
            <v>AREA METROPOLITANA DEL VALLE DEL CACIQUE UPAR</v>
          </cell>
        </row>
        <row r="2393">
          <cell r="B2393">
            <v>20013</v>
          </cell>
          <cell r="C2393" t="str">
            <v>20013003</v>
          </cell>
          <cell r="D2393" t="str">
            <v>CESAR</v>
          </cell>
          <cell r="E2393" t="str">
            <v>AGUSTÍN CODAZZI</v>
          </cell>
          <cell r="F2393" t="str">
            <v>LLERASCA</v>
          </cell>
          <cell r="G2393" t="str">
            <v>CENTRO POBLADO</v>
          </cell>
          <cell r="H2393">
            <v>-73.2483150069</v>
          </cell>
          <cell r="I2393">
            <v>9.8624026809400007</v>
          </cell>
          <cell r="K2393" t="str">
            <v>MUNICIPIO</v>
          </cell>
          <cell r="L2393" t="str">
            <v>AREA METROPOLITANA DEL VALLE DEL CACIQUE UPAR</v>
          </cell>
        </row>
        <row r="2394">
          <cell r="B2394">
            <v>20013</v>
          </cell>
          <cell r="C2394" t="str">
            <v>20013006</v>
          </cell>
          <cell r="D2394" t="str">
            <v>CESAR</v>
          </cell>
          <cell r="E2394" t="str">
            <v>AGUSTÍN CODAZZI</v>
          </cell>
          <cell r="F2394" t="str">
            <v>PUNTA ARRECHA</v>
          </cell>
          <cell r="G2394" t="str">
            <v>CENTRO POBLADO</v>
          </cell>
          <cell r="H2394">
            <v>-73.259857694800004</v>
          </cell>
          <cell r="I2394">
            <v>9.9367833995300003</v>
          </cell>
          <cell r="K2394" t="str">
            <v>MUNICIPIO</v>
          </cell>
          <cell r="L2394" t="str">
            <v>AREA METROPOLITANA DEL VALLE DEL CACIQUE UPAR</v>
          </cell>
        </row>
        <row r="2395">
          <cell r="B2395">
            <v>20013</v>
          </cell>
          <cell r="C2395" t="str">
            <v>20013007</v>
          </cell>
          <cell r="D2395" t="str">
            <v>CESAR</v>
          </cell>
          <cell r="E2395" t="str">
            <v>AGUSTÍN CODAZZI</v>
          </cell>
          <cell r="F2395" t="str">
            <v>SAN RAMÓN</v>
          </cell>
          <cell r="G2395" t="str">
            <v>CENTRO POBLADO</v>
          </cell>
          <cell r="H2395">
            <v>-73.208702764799995</v>
          </cell>
          <cell r="I2395">
            <v>10.0374328295</v>
          </cell>
          <cell r="K2395" t="str">
            <v>MUNICIPIO</v>
          </cell>
          <cell r="L2395" t="str">
            <v>AREA METROPOLITANA DEL VALLE DEL CACIQUE UPAR</v>
          </cell>
        </row>
        <row r="2396">
          <cell r="B2396">
            <v>20032</v>
          </cell>
          <cell r="C2396" t="str">
            <v>20032000</v>
          </cell>
          <cell r="D2396" t="str">
            <v>CESAR</v>
          </cell>
          <cell r="E2396" t="str">
            <v>ASTREA</v>
          </cell>
          <cell r="F2396" t="str">
            <v>ASTREA</v>
          </cell>
          <cell r="G2396" t="str">
            <v>CABECERA MUNICIPAL</v>
          </cell>
          <cell r="H2396">
            <v>-73.975863799300001</v>
          </cell>
          <cell r="I2396">
            <v>9.4981611076500005</v>
          </cell>
          <cell r="K2396" t="str">
            <v>MUNICIPIO</v>
          </cell>
        </row>
        <row r="2397">
          <cell r="B2397">
            <v>20032</v>
          </cell>
          <cell r="C2397" t="str">
            <v>20032001</v>
          </cell>
          <cell r="D2397" t="str">
            <v>CESAR</v>
          </cell>
          <cell r="E2397" t="str">
            <v>ASTREA</v>
          </cell>
          <cell r="F2397" t="str">
            <v>ARJONA</v>
          </cell>
          <cell r="G2397" t="str">
            <v>CENTRO POBLADO</v>
          </cell>
          <cell r="H2397">
            <v>-73.910958431300003</v>
          </cell>
          <cell r="I2397">
            <v>9.5347389031799992</v>
          </cell>
          <cell r="K2397" t="str">
            <v>MUNICIPIO</v>
          </cell>
        </row>
        <row r="2398">
          <cell r="B2398">
            <v>20032</v>
          </cell>
          <cell r="C2398" t="str">
            <v>20032003</v>
          </cell>
          <cell r="D2398" t="str">
            <v>CESAR</v>
          </cell>
          <cell r="E2398" t="str">
            <v>ASTREA</v>
          </cell>
          <cell r="F2398" t="str">
            <v>EL YUCAL</v>
          </cell>
          <cell r="G2398" t="str">
            <v>CENTRO POBLADO</v>
          </cell>
          <cell r="H2398">
            <v>-73.876603957699999</v>
          </cell>
          <cell r="I2398">
            <v>9.5564717848500003</v>
          </cell>
          <cell r="K2398" t="str">
            <v>MUNICIPIO</v>
          </cell>
        </row>
        <row r="2399">
          <cell r="B2399">
            <v>20032</v>
          </cell>
          <cell r="C2399" t="str">
            <v>20032005</v>
          </cell>
          <cell r="D2399" t="str">
            <v>CESAR</v>
          </cell>
          <cell r="E2399" t="str">
            <v>ASTREA</v>
          </cell>
          <cell r="F2399" t="str">
            <v>SANTA CECILIA</v>
          </cell>
          <cell r="G2399" t="str">
            <v>CENTRO POBLADO</v>
          </cell>
          <cell r="H2399">
            <v>-73.798135048800006</v>
          </cell>
          <cell r="I2399">
            <v>9.5319259919900006</v>
          </cell>
          <cell r="K2399" t="str">
            <v>MUNICIPIO</v>
          </cell>
        </row>
        <row r="2400">
          <cell r="B2400">
            <v>20032</v>
          </cell>
          <cell r="C2400" t="str">
            <v>20032006</v>
          </cell>
          <cell r="D2400" t="str">
            <v>CESAR</v>
          </cell>
          <cell r="E2400" t="str">
            <v>ASTREA</v>
          </cell>
          <cell r="F2400" t="str">
            <v>EL HEBRÓN</v>
          </cell>
          <cell r="G2400" t="str">
            <v>CENTRO POBLADO</v>
          </cell>
          <cell r="H2400">
            <v>-73.861656037299994</v>
          </cell>
          <cell r="I2400">
            <v>9.5170714922599995</v>
          </cell>
          <cell r="K2400" t="str">
            <v>MUNICIPIO</v>
          </cell>
        </row>
        <row r="2401">
          <cell r="B2401">
            <v>20032</v>
          </cell>
          <cell r="C2401" t="str">
            <v>20032007</v>
          </cell>
          <cell r="D2401" t="str">
            <v>CESAR</v>
          </cell>
          <cell r="E2401" t="str">
            <v>ASTREA</v>
          </cell>
          <cell r="F2401" t="str">
            <v>EL JOBO</v>
          </cell>
          <cell r="G2401" t="str">
            <v>CENTRO POBLADO</v>
          </cell>
          <cell r="H2401">
            <v>-73.867613528700005</v>
          </cell>
          <cell r="I2401">
            <v>9.4828842422099999</v>
          </cell>
          <cell r="K2401" t="str">
            <v>MUNICIPIO</v>
          </cell>
        </row>
        <row r="2402">
          <cell r="B2402">
            <v>20032</v>
          </cell>
          <cell r="C2402" t="str">
            <v>20032008</v>
          </cell>
          <cell r="D2402" t="str">
            <v>CESAR</v>
          </cell>
          <cell r="E2402" t="str">
            <v>ASTREA</v>
          </cell>
          <cell r="F2402" t="str">
            <v>LA Y</v>
          </cell>
          <cell r="G2402" t="str">
            <v>CENTRO POBLADO</v>
          </cell>
          <cell r="H2402">
            <v>-73.907855884400007</v>
          </cell>
          <cell r="I2402">
            <v>9.5568498094700001</v>
          </cell>
          <cell r="K2402" t="str">
            <v>MUNICIPIO</v>
          </cell>
        </row>
        <row r="2403">
          <cell r="B2403">
            <v>20032</v>
          </cell>
          <cell r="C2403" t="str">
            <v>20032009</v>
          </cell>
          <cell r="D2403" t="str">
            <v>CESAR</v>
          </cell>
          <cell r="E2403" t="str">
            <v>ASTREA</v>
          </cell>
          <cell r="F2403" t="str">
            <v>MONTECRISTO</v>
          </cell>
          <cell r="G2403" t="str">
            <v>CENTRO POBLADO</v>
          </cell>
          <cell r="H2403">
            <v>-74.078531907699997</v>
          </cell>
          <cell r="I2403">
            <v>9.4692161200299996</v>
          </cell>
          <cell r="K2403" t="str">
            <v>MUNICIPIO</v>
          </cell>
        </row>
        <row r="2404">
          <cell r="B2404">
            <v>20032</v>
          </cell>
          <cell r="C2404" t="str">
            <v>20032010</v>
          </cell>
          <cell r="D2404" t="str">
            <v>CESAR</v>
          </cell>
          <cell r="E2404" t="str">
            <v>ASTREA</v>
          </cell>
          <cell r="F2404" t="str">
            <v>NUEVA COLOMBIA</v>
          </cell>
          <cell r="G2404" t="str">
            <v>CENTRO POBLADO</v>
          </cell>
          <cell r="H2404">
            <v>-74.042513186500003</v>
          </cell>
          <cell r="I2404">
            <v>9.5533254356199997</v>
          </cell>
          <cell r="K2404" t="str">
            <v>MUNICIPIO</v>
          </cell>
        </row>
        <row r="2405">
          <cell r="B2405">
            <v>20045</v>
          </cell>
          <cell r="C2405" t="str">
            <v>20045000</v>
          </cell>
          <cell r="D2405" t="str">
            <v>CESAR</v>
          </cell>
          <cell r="E2405" t="str">
            <v>BECERRIL</v>
          </cell>
          <cell r="F2405" t="str">
            <v>BECERRIL</v>
          </cell>
          <cell r="G2405" t="str">
            <v>CABECERA MUNICIPAL</v>
          </cell>
          <cell r="H2405">
            <v>-73.279231674499997</v>
          </cell>
          <cell r="I2405">
            <v>9.7046061157800008</v>
          </cell>
          <cell r="K2405" t="str">
            <v>MUNICIPIO</v>
          </cell>
        </row>
        <row r="2406">
          <cell r="B2406">
            <v>20045</v>
          </cell>
          <cell r="C2406" t="str">
            <v>20045001</v>
          </cell>
          <cell r="D2406" t="str">
            <v>CESAR</v>
          </cell>
          <cell r="E2406" t="str">
            <v>BECERRIL</v>
          </cell>
          <cell r="F2406" t="str">
            <v>ESTADOS UNIDOS</v>
          </cell>
          <cell r="G2406" t="str">
            <v>CENTRO POBLADO</v>
          </cell>
          <cell r="H2406">
            <v>-73.213530053100001</v>
          </cell>
          <cell r="I2406">
            <v>9.6241615276299992</v>
          </cell>
          <cell r="K2406" t="str">
            <v>MUNICIPIO</v>
          </cell>
        </row>
        <row r="2407">
          <cell r="B2407">
            <v>20045</v>
          </cell>
          <cell r="C2407" t="str">
            <v>20045004</v>
          </cell>
          <cell r="D2407" t="str">
            <v>CESAR</v>
          </cell>
          <cell r="E2407" t="str">
            <v>BECERRIL</v>
          </cell>
          <cell r="F2407" t="str">
            <v>LA GUAJIRITA</v>
          </cell>
          <cell r="G2407" t="str">
            <v>CENTRO POBLADO</v>
          </cell>
          <cell r="H2407">
            <v>-73.318551162099993</v>
          </cell>
          <cell r="I2407">
            <v>9.7544721940399999</v>
          </cell>
          <cell r="K2407" t="str">
            <v>MUNICIPIO</v>
          </cell>
        </row>
        <row r="2408">
          <cell r="B2408">
            <v>20060</v>
          </cell>
          <cell r="C2408" t="str">
            <v>20060000</v>
          </cell>
          <cell r="D2408" t="str">
            <v>CESAR</v>
          </cell>
          <cell r="E2408" t="str">
            <v>BOSCONIA</v>
          </cell>
          <cell r="F2408" t="str">
            <v>BOSCONIA</v>
          </cell>
          <cell r="G2408" t="str">
            <v>CABECERA MUNICIPAL</v>
          </cell>
          <cell r="H2408">
            <v>-73.888767664300005</v>
          </cell>
          <cell r="I2408">
            <v>9.9750947003599997</v>
          </cell>
          <cell r="K2408" t="str">
            <v>MUNICIPIO</v>
          </cell>
        </row>
        <row r="2409">
          <cell r="B2409">
            <v>20060</v>
          </cell>
          <cell r="C2409" t="str">
            <v>20060004</v>
          </cell>
          <cell r="D2409" t="str">
            <v>CESAR</v>
          </cell>
          <cell r="E2409" t="str">
            <v>BOSCONIA</v>
          </cell>
          <cell r="F2409" t="str">
            <v>LOMA COLORADA</v>
          </cell>
          <cell r="G2409" t="str">
            <v>CENTRO POBLADO</v>
          </cell>
          <cell r="H2409">
            <v>-73.839017890899996</v>
          </cell>
          <cell r="I2409">
            <v>9.8991902658199997</v>
          </cell>
          <cell r="K2409" t="str">
            <v>MUNICIPIO</v>
          </cell>
        </row>
        <row r="2410">
          <cell r="B2410">
            <v>20060</v>
          </cell>
          <cell r="C2410" t="str">
            <v>20060010</v>
          </cell>
          <cell r="D2410" t="str">
            <v>CESAR</v>
          </cell>
          <cell r="E2410" t="str">
            <v>BOSCONIA</v>
          </cell>
          <cell r="F2410" t="str">
            <v>PUERTO LAJAS</v>
          </cell>
          <cell r="G2410" t="str">
            <v>CENTRO POBLADO</v>
          </cell>
          <cell r="H2410">
            <v>-73.837621724000002</v>
          </cell>
          <cell r="I2410">
            <v>9.7861713005700004</v>
          </cell>
          <cell r="K2410" t="str">
            <v>MUNICIPIO</v>
          </cell>
        </row>
        <row r="2411">
          <cell r="B2411">
            <v>20175</v>
          </cell>
          <cell r="C2411" t="str">
            <v>20175000</v>
          </cell>
          <cell r="D2411" t="str">
            <v>CESAR</v>
          </cell>
          <cell r="E2411" t="str">
            <v>CHIMICHAGUA</v>
          </cell>
          <cell r="F2411" t="str">
            <v>CHIMICHAGUA</v>
          </cell>
          <cell r="G2411" t="str">
            <v>CABECERA MUNICIPAL</v>
          </cell>
          <cell r="H2411">
            <v>-73.813328445500005</v>
          </cell>
          <cell r="I2411">
            <v>9.2582714403700006</v>
          </cell>
          <cell r="K2411" t="str">
            <v>MUNICIPIO</v>
          </cell>
        </row>
        <row r="2412">
          <cell r="B2412">
            <v>20175</v>
          </cell>
          <cell r="C2412" t="str">
            <v>20175004</v>
          </cell>
          <cell r="D2412" t="str">
            <v>CESAR</v>
          </cell>
          <cell r="E2412" t="str">
            <v>CHIMICHAGUA</v>
          </cell>
          <cell r="F2412" t="str">
            <v>CANDELARIA</v>
          </cell>
          <cell r="G2412" t="str">
            <v>CENTRO POBLADO</v>
          </cell>
          <cell r="H2412">
            <v>-73.880000665599994</v>
          </cell>
          <cell r="I2412">
            <v>9.2085084154299999</v>
          </cell>
          <cell r="K2412" t="str">
            <v>MUNICIPIO</v>
          </cell>
        </row>
        <row r="2413">
          <cell r="B2413">
            <v>20175</v>
          </cell>
          <cell r="C2413" t="str">
            <v>20175005</v>
          </cell>
          <cell r="D2413" t="str">
            <v>CESAR</v>
          </cell>
          <cell r="E2413" t="str">
            <v>CHIMICHAGUA</v>
          </cell>
          <cell r="F2413" t="str">
            <v>EL GUAMO</v>
          </cell>
          <cell r="G2413" t="str">
            <v>CENTRO POBLADO</v>
          </cell>
          <cell r="H2413">
            <v>-73.903154151400003</v>
          </cell>
          <cell r="I2413">
            <v>9.2120280066899998</v>
          </cell>
          <cell r="K2413" t="str">
            <v>MUNICIPIO</v>
          </cell>
        </row>
        <row r="2414">
          <cell r="B2414">
            <v>20175</v>
          </cell>
          <cell r="C2414" t="str">
            <v>20175008</v>
          </cell>
          <cell r="D2414" t="str">
            <v>CESAR</v>
          </cell>
          <cell r="E2414" t="str">
            <v>CHIMICHAGUA</v>
          </cell>
          <cell r="F2414" t="str">
            <v>LAS FLORES</v>
          </cell>
          <cell r="G2414" t="str">
            <v>CENTRO POBLADO</v>
          </cell>
          <cell r="H2414">
            <v>-73.944806873399997</v>
          </cell>
          <cell r="I2414">
            <v>9.2913350594700006</v>
          </cell>
          <cell r="K2414" t="str">
            <v>MUNICIPIO</v>
          </cell>
        </row>
        <row r="2415">
          <cell r="B2415">
            <v>20175</v>
          </cell>
          <cell r="C2415" t="str">
            <v>20175009</v>
          </cell>
          <cell r="D2415" t="str">
            <v>CESAR</v>
          </cell>
          <cell r="E2415" t="str">
            <v>CHIMICHAGUA</v>
          </cell>
          <cell r="F2415" t="str">
            <v>LAS VEGAS</v>
          </cell>
          <cell r="G2415" t="str">
            <v>CENTRO POBLADO</v>
          </cell>
          <cell r="H2415">
            <v>-73.651829711399998</v>
          </cell>
          <cell r="I2415">
            <v>9.0788029280100009</v>
          </cell>
          <cell r="K2415" t="str">
            <v>MUNICIPIO</v>
          </cell>
        </row>
        <row r="2416">
          <cell r="B2416">
            <v>20175</v>
          </cell>
          <cell r="C2416" t="str">
            <v>20175010</v>
          </cell>
          <cell r="D2416" t="str">
            <v>CESAR</v>
          </cell>
          <cell r="E2416" t="str">
            <v>CHIMICHAGUA</v>
          </cell>
          <cell r="F2416" t="str">
            <v>MANDINGUILLA</v>
          </cell>
          <cell r="G2416" t="str">
            <v>CENTRO POBLADO</v>
          </cell>
          <cell r="H2416">
            <v>-73.886679468200001</v>
          </cell>
          <cell r="I2416">
            <v>9.3523986837499997</v>
          </cell>
          <cell r="K2416" t="str">
            <v>MUNICIPIO</v>
          </cell>
        </row>
        <row r="2417">
          <cell r="B2417">
            <v>20175</v>
          </cell>
          <cell r="C2417" t="str">
            <v>20175011</v>
          </cell>
          <cell r="D2417" t="str">
            <v>CESAR</v>
          </cell>
          <cell r="E2417" t="str">
            <v>CHIMICHAGUA</v>
          </cell>
          <cell r="F2417" t="str">
            <v>SALOA</v>
          </cell>
          <cell r="G2417" t="str">
            <v>CENTRO POBLADO</v>
          </cell>
          <cell r="H2417">
            <v>-73.729319771199997</v>
          </cell>
          <cell r="I2417">
            <v>9.1927434555499996</v>
          </cell>
          <cell r="K2417" t="str">
            <v>MUNICIPIO</v>
          </cell>
        </row>
        <row r="2418">
          <cell r="B2418">
            <v>20175</v>
          </cell>
          <cell r="C2418" t="str">
            <v>20175013</v>
          </cell>
          <cell r="D2418" t="str">
            <v>CESAR</v>
          </cell>
          <cell r="E2418" t="str">
            <v>CHIMICHAGUA</v>
          </cell>
          <cell r="F2418" t="str">
            <v>SEMPEGUA</v>
          </cell>
          <cell r="G2418" t="str">
            <v>CENTRO POBLADO</v>
          </cell>
          <cell r="H2418">
            <v>-73.839180392100005</v>
          </cell>
          <cell r="I2418">
            <v>9.1654339417199999</v>
          </cell>
          <cell r="K2418" t="str">
            <v>MUNICIPIO</v>
          </cell>
        </row>
        <row r="2419">
          <cell r="B2419">
            <v>20175</v>
          </cell>
          <cell r="C2419" t="str">
            <v>20175014</v>
          </cell>
          <cell r="D2419" t="str">
            <v>CESAR</v>
          </cell>
          <cell r="E2419" t="str">
            <v>CHIMICHAGUA</v>
          </cell>
          <cell r="F2419" t="str">
            <v>SOLEDAD</v>
          </cell>
          <cell r="G2419" t="str">
            <v>CENTRO POBLADO</v>
          </cell>
          <cell r="H2419">
            <v>-73.7066506683</v>
          </cell>
          <cell r="I2419">
            <v>9.0551563384900007</v>
          </cell>
          <cell r="K2419" t="str">
            <v>MUNICIPIO</v>
          </cell>
        </row>
        <row r="2420">
          <cell r="B2420">
            <v>20175</v>
          </cell>
          <cell r="C2420" t="str">
            <v>20175016</v>
          </cell>
          <cell r="D2420" t="str">
            <v>CESAR</v>
          </cell>
          <cell r="E2420" t="str">
            <v>CHIMICHAGUA</v>
          </cell>
          <cell r="F2420" t="str">
            <v>LA MATA</v>
          </cell>
          <cell r="G2420" t="str">
            <v>CENTRO POBLADO</v>
          </cell>
          <cell r="H2420">
            <v>-73.751596832600001</v>
          </cell>
          <cell r="I2420">
            <v>9.1463331463599999</v>
          </cell>
          <cell r="K2420" t="str">
            <v>MUNICIPIO</v>
          </cell>
        </row>
        <row r="2421">
          <cell r="B2421">
            <v>20175</v>
          </cell>
          <cell r="C2421" t="str">
            <v>20175017</v>
          </cell>
          <cell r="D2421" t="str">
            <v>CESAR</v>
          </cell>
          <cell r="E2421" t="str">
            <v>CHIMICHAGUA</v>
          </cell>
          <cell r="F2421" t="str">
            <v>EL CANAL</v>
          </cell>
          <cell r="G2421" t="str">
            <v>CENTRO POBLADO</v>
          </cell>
          <cell r="H2421">
            <v>-73.889233090399998</v>
          </cell>
          <cell r="I2421">
            <v>9.4107788875399994</v>
          </cell>
          <cell r="K2421" t="str">
            <v>MUNICIPIO</v>
          </cell>
        </row>
        <row r="2422">
          <cell r="B2422">
            <v>20175</v>
          </cell>
          <cell r="C2422" t="str">
            <v>20175018</v>
          </cell>
          <cell r="D2422" t="str">
            <v>CESAR</v>
          </cell>
          <cell r="E2422" t="str">
            <v>CHIMICHAGUA</v>
          </cell>
          <cell r="F2422" t="str">
            <v>SANTO DOMINGO</v>
          </cell>
          <cell r="G2422" t="str">
            <v>CENTRO POBLADO</v>
          </cell>
          <cell r="H2422">
            <v>-73.827911718699994</v>
          </cell>
          <cell r="I2422">
            <v>9.2313212722600007</v>
          </cell>
          <cell r="K2422" t="str">
            <v>MUNICIPIO</v>
          </cell>
        </row>
        <row r="2423">
          <cell r="B2423">
            <v>20175</v>
          </cell>
          <cell r="C2423" t="str">
            <v>20175020</v>
          </cell>
          <cell r="D2423" t="str">
            <v>CESAR</v>
          </cell>
          <cell r="E2423" t="str">
            <v>CHIMICHAGUA</v>
          </cell>
          <cell r="F2423" t="str">
            <v>PLATA PERDIDA</v>
          </cell>
          <cell r="G2423" t="str">
            <v>CENTRO POBLADO</v>
          </cell>
          <cell r="H2423">
            <v>-73.773469749499995</v>
          </cell>
          <cell r="I2423">
            <v>9.2745169062299997</v>
          </cell>
          <cell r="K2423" t="str">
            <v>MUNICIPIO</v>
          </cell>
        </row>
        <row r="2424">
          <cell r="B2424">
            <v>20175</v>
          </cell>
          <cell r="C2424" t="str">
            <v>20175021</v>
          </cell>
          <cell r="D2424" t="str">
            <v>CESAR</v>
          </cell>
          <cell r="E2424" t="str">
            <v>CHIMICHAGUA</v>
          </cell>
          <cell r="F2424" t="str">
            <v>SABANAS DE JUAN MARCOS</v>
          </cell>
          <cell r="G2424" t="str">
            <v>CENTRO POBLADO</v>
          </cell>
          <cell r="H2424">
            <v>-73.8519053853</v>
          </cell>
          <cell r="I2424">
            <v>9.3025129004499991</v>
          </cell>
          <cell r="K2424" t="str">
            <v>MUNICIPIO</v>
          </cell>
        </row>
        <row r="2425">
          <cell r="B2425">
            <v>20175</v>
          </cell>
          <cell r="C2425" t="str">
            <v>20175022</v>
          </cell>
          <cell r="D2425" t="str">
            <v>CESAR</v>
          </cell>
          <cell r="E2425" t="str">
            <v>CHIMICHAGUA</v>
          </cell>
          <cell r="F2425" t="str">
            <v>HIGO AMARILLO</v>
          </cell>
          <cell r="G2425" t="str">
            <v>CENTRO POBLADO</v>
          </cell>
          <cell r="H2425">
            <v>-73.989760898699998</v>
          </cell>
          <cell r="I2425">
            <v>9.3285608848799999</v>
          </cell>
          <cell r="K2425" t="str">
            <v>MUNICIPIO</v>
          </cell>
        </row>
        <row r="2426">
          <cell r="B2426">
            <v>20175</v>
          </cell>
          <cell r="C2426" t="str">
            <v>20175023</v>
          </cell>
          <cell r="D2426" t="str">
            <v>CESAR</v>
          </cell>
          <cell r="E2426" t="str">
            <v>CHIMICHAGUA</v>
          </cell>
          <cell r="F2426" t="str">
            <v>BETEL</v>
          </cell>
          <cell r="G2426" t="str">
            <v>CENTRO POBLADO</v>
          </cell>
          <cell r="H2426">
            <v>-73.823308684400004</v>
          </cell>
          <cell r="I2426">
            <v>9.4383816387999993</v>
          </cell>
          <cell r="K2426" t="str">
            <v>MUNICIPIO</v>
          </cell>
        </row>
        <row r="2427">
          <cell r="B2427">
            <v>20175</v>
          </cell>
          <cell r="C2427" t="str">
            <v>20175024</v>
          </cell>
          <cell r="D2427" t="str">
            <v>CESAR</v>
          </cell>
          <cell r="E2427" t="str">
            <v>CHIMICHAGUA</v>
          </cell>
          <cell r="F2427" t="str">
            <v>BUENOS AIRES</v>
          </cell>
          <cell r="G2427" t="str">
            <v>CENTRO POBLADO</v>
          </cell>
          <cell r="H2427">
            <v>-73.902069699500004</v>
          </cell>
          <cell r="I2427">
            <v>9.3074157668200002</v>
          </cell>
          <cell r="K2427" t="str">
            <v>MUNICIPIO</v>
          </cell>
        </row>
        <row r="2428">
          <cell r="B2428">
            <v>20175</v>
          </cell>
          <cell r="C2428" t="str">
            <v>20175025</v>
          </cell>
          <cell r="D2428" t="str">
            <v>CESAR</v>
          </cell>
          <cell r="E2428" t="str">
            <v>CHIMICHAGUA</v>
          </cell>
          <cell r="F2428" t="str">
            <v>CUATRO ESQUINAS</v>
          </cell>
          <cell r="G2428" t="str">
            <v>CENTRO POBLADO</v>
          </cell>
          <cell r="H2428">
            <v>-73.984888223499993</v>
          </cell>
          <cell r="I2428">
            <v>9.3124654852899997</v>
          </cell>
          <cell r="K2428" t="str">
            <v>MUNICIPIO</v>
          </cell>
        </row>
        <row r="2429">
          <cell r="B2429">
            <v>20175</v>
          </cell>
          <cell r="C2429" t="str">
            <v>20175026</v>
          </cell>
          <cell r="D2429" t="str">
            <v>CESAR</v>
          </cell>
          <cell r="E2429" t="str">
            <v>CHIMICHAGUA</v>
          </cell>
          <cell r="F2429" t="str">
            <v>DARDANELOS DOS</v>
          </cell>
          <cell r="G2429" t="str">
            <v>CENTRO POBLADO</v>
          </cell>
          <cell r="H2429">
            <v>-73.902328128600004</v>
          </cell>
          <cell r="I2429">
            <v>9.2705541605500006</v>
          </cell>
          <cell r="K2429" t="str">
            <v>MUNICIPIO</v>
          </cell>
        </row>
        <row r="2430">
          <cell r="B2430">
            <v>20175</v>
          </cell>
          <cell r="C2430" t="str">
            <v>20175029</v>
          </cell>
          <cell r="D2430" t="str">
            <v>CESAR</v>
          </cell>
          <cell r="E2430" t="str">
            <v>CHIMICHAGUA</v>
          </cell>
          <cell r="F2430" t="str">
            <v>PIEDRAS BLANCAS</v>
          </cell>
          <cell r="G2430" t="str">
            <v>CENTRO POBLADO</v>
          </cell>
          <cell r="H2430">
            <v>-73.846979027800003</v>
          </cell>
          <cell r="I2430">
            <v>9.2779776503499995</v>
          </cell>
          <cell r="K2430" t="str">
            <v>MUNICIPIO</v>
          </cell>
        </row>
        <row r="2431">
          <cell r="B2431">
            <v>20175</v>
          </cell>
          <cell r="C2431" t="str">
            <v>20175030</v>
          </cell>
          <cell r="D2431" t="str">
            <v>CESAR</v>
          </cell>
          <cell r="E2431" t="str">
            <v>CHIMICHAGUA</v>
          </cell>
          <cell r="F2431" t="str">
            <v>PUEBLITO</v>
          </cell>
          <cell r="G2431" t="str">
            <v>CENTRO POBLADO</v>
          </cell>
          <cell r="H2431">
            <v>-73.776135785199997</v>
          </cell>
          <cell r="I2431">
            <v>9.3478916090100004</v>
          </cell>
          <cell r="K2431" t="str">
            <v>MUNICIPIO</v>
          </cell>
        </row>
        <row r="2432">
          <cell r="B2432">
            <v>20175</v>
          </cell>
          <cell r="C2432" t="str">
            <v>20175031</v>
          </cell>
          <cell r="D2432" t="str">
            <v>CESAR</v>
          </cell>
          <cell r="E2432" t="str">
            <v>CHIMICHAGUA</v>
          </cell>
          <cell r="F2432" t="str">
            <v>ÚLTIMO CASO</v>
          </cell>
          <cell r="G2432" t="str">
            <v>CENTRO POBLADO</v>
          </cell>
          <cell r="H2432">
            <v>-73.753032976200004</v>
          </cell>
          <cell r="I2432">
            <v>9.1081650949400004</v>
          </cell>
          <cell r="K2432" t="str">
            <v>MUNICIPIO</v>
          </cell>
        </row>
        <row r="2433">
          <cell r="B2433">
            <v>20175</v>
          </cell>
          <cell r="C2433" t="str">
            <v>20175032</v>
          </cell>
          <cell r="D2433" t="str">
            <v>CESAR</v>
          </cell>
          <cell r="E2433" t="str">
            <v>CHIMICHAGUA</v>
          </cell>
          <cell r="F2433" t="str">
            <v>ZAPATI</v>
          </cell>
          <cell r="G2433" t="str">
            <v>CENTRO POBLADO</v>
          </cell>
          <cell r="H2433">
            <v>-73.752064102399999</v>
          </cell>
          <cell r="I2433">
            <v>9.0816169876299995</v>
          </cell>
          <cell r="K2433" t="str">
            <v>MUNICIPIO</v>
          </cell>
        </row>
        <row r="2434">
          <cell r="B2434">
            <v>20175</v>
          </cell>
          <cell r="C2434" t="str">
            <v>20175033</v>
          </cell>
          <cell r="D2434" t="str">
            <v>CESAR</v>
          </cell>
          <cell r="E2434" t="str">
            <v>CHIMICHAGUA</v>
          </cell>
          <cell r="F2434" t="str">
            <v>CABECERA</v>
          </cell>
          <cell r="G2434" t="str">
            <v>CENTRO POBLADO</v>
          </cell>
          <cell r="H2434">
            <v>-73.701309511900007</v>
          </cell>
          <cell r="I2434">
            <v>9.1080465418099994</v>
          </cell>
          <cell r="K2434" t="str">
            <v>MUNICIPIO</v>
          </cell>
        </row>
        <row r="2435">
          <cell r="B2435">
            <v>20175</v>
          </cell>
          <cell r="C2435" t="str">
            <v>20175034</v>
          </cell>
          <cell r="D2435" t="str">
            <v>CESAR</v>
          </cell>
          <cell r="E2435" t="str">
            <v>CHIMICHAGUA</v>
          </cell>
          <cell r="F2435" t="str">
            <v>CORRALITO</v>
          </cell>
          <cell r="G2435" t="str">
            <v>CENTRO POBLADO</v>
          </cell>
          <cell r="H2435">
            <v>-73.758031363200004</v>
          </cell>
          <cell r="I2435">
            <v>9.2858797017899999</v>
          </cell>
          <cell r="K2435" t="str">
            <v>MUNICIPIO</v>
          </cell>
        </row>
        <row r="2436">
          <cell r="B2436">
            <v>20175</v>
          </cell>
          <cell r="C2436" t="str">
            <v>20175035</v>
          </cell>
          <cell r="D2436" t="str">
            <v>CESAR</v>
          </cell>
          <cell r="E2436" t="str">
            <v>CHIMICHAGUA</v>
          </cell>
          <cell r="F2436" t="str">
            <v>DIOS ME VE</v>
          </cell>
          <cell r="G2436" t="str">
            <v>CENTRO POBLADO</v>
          </cell>
          <cell r="H2436">
            <v>-73.979903883099993</v>
          </cell>
          <cell r="I2436">
            <v>9.3565108535900006</v>
          </cell>
          <cell r="K2436" t="str">
            <v>MUNICIPIO</v>
          </cell>
        </row>
        <row r="2437">
          <cell r="B2437">
            <v>20175</v>
          </cell>
          <cell r="C2437" t="str">
            <v>20175036</v>
          </cell>
          <cell r="D2437" t="str">
            <v>CESAR</v>
          </cell>
          <cell r="E2437" t="str">
            <v>CHIMICHAGUA</v>
          </cell>
          <cell r="F2437" t="str">
            <v>EL PROGRESO</v>
          </cell>
          <cell r="G2437" t="str">
            <v>CENTRO POBLADO</v>
          </cell>
          <cell r="H2437">
            <v>-73.739581051900004</v>
          </cell>
          <cell r="I2437">
            <v>9.0723168240599996</v>
          </cell>
          <cell r="K2437" t="str">
            <v>MUNICIPIO</v>
          </cell>
        </row>
        <row r="2438">
          <cell r="B2438">
            <v>20175</v>
          </cell>
          <cell r="C2438" t="str">
            <v>20175037</v>
          </cell>
          <cell r="D2438" t="str">
            <v>CESAR</v>
          </cell>
          <cell r="E2438" t="str">
            <v>CHIMICHAGUA</v>
          </cell>
          <cell r="F2438" t="str">
            <v>LA INVERNA</v>
          </cell>
          <cell r="G2438" t="str">
            <v>CENTRO POBLADO</v>
          </cell>
          <cell r="H2438">
            <v>-73.840931530399999</v>
          </cell>
          <cell r="I2438">
            <v>9.4429711517000001</v>
          </cell>
          <cell r="K2438" t="str">
            <v>MUNICIPIO</v>
          </cell>
        </row>
        <row r="2439">
          <cell r="B2439">
            <v>20175</v>
          </cell>
          <cell r="C2439" t="str">
            <v>20175038</v>
          </cell>
          <cell r="D2439" t="str">
            <v>CESAR</v>
          </cell>
          <cell r="E2439" t="str">
            <v>CHIMICHAGUA</v>
          </cell>
          <cell r="F2439" t="str">
            <v>LA SABANA DEL TREBOL</v>
          </cell>
          <cell r="G2439" t="str">
            <v>CENTRO POBLADO</v>
          </cell>
          <cell r="H2439">
            <v>-73.856229345499997</v>
          </cell>
          <cell r="I2439">
            <v>9.2868945615299996</v>
          </cell>
          <cell r="K2439" t="str">
            <v>MUNICIPIO</v>
          </cell>
        </row>
        <row r="2440">
          <cell r="B2440">
            <v>20175</v>
          </cell>
          <cell r="C2440" t="str">
            <v>20175039</v>
          </cell>
          <cell r="D2440" t="str">
            <v>CESAR</v>
          </cell>
          <cell r="E2440" t="str">
            <v>CHIMICHAGUA</v>
          </cell>
          <cell r="F2440" t="str">
            <v>LA UNION</v>
          </cell>
          <cell r="G2440" t="str">
            <v>CENTRO POBLADO</v>
          </cell>
          <cell r="H2440">
            <v>-73.836059392899998</v>
          </cell>
          <cell r="I2440">
            <v>9.4109271021000005</v>
          </cell>
          <cell r="K2440" t="str">
            <v>MUNICIPIO</v>
          </cell>
        </row>
        <row r="2441">
          <cell r="B2441">
            <v>20175</v>
          </cell>
          <cell r="C2441" t="str">
            <v>20175040</v>
          </cell>
          <cell r="D2441" t="str">
            <v>CESAR</v>
          </cell>
          <cell r="E2441" t="str">
            <v>CHIMICHAGUA</v>
          </cell>
          <cell r="F2441" t="str">
            <v>MATA DE GUILLIN</v>
          </cell>
          <cell r="G2441" t="str">
            <v>CENTRO POBLADO</v>
          </cell>
          <cell r="H2441">
            <v>-73.694272603800002</v>
          </cell>
          <cell r="I2441">
            <v>9.1247450411499997</v>
          </cell>
          <cell r="K2441" t="str">
            <v>MUNICIPIO</v>
          </cell>
        </row>
        <row r="2442">
          <cell r="B2442">
            <v>20175</v>
          </cell>
          <cell r="C2442" t="str">
            <v>20175041</v>
          </cell>
          <cell r="D2442" t="str">
            <v>CESAR</v>
          </cell>
          <cell r="E2442" t="str">
            <v>CHIMICHAGUA</v>
          </cell>
          <cell r="F2442" t="str">
            <v>NUEVA VICTORIA</v>
          </cell>
          <cell r="G2442" t="str">
            <v>CENTRO POBLADO</v>
          </cell>
          <cell r="H2442">
            <v>-73.836315599900004</v>
          </cell>
          <cell r="I2442">
            <v>9.3327110762600007</v>
          </cell>
          <cell r="K2442" t="str">
            <v>MUNICIPIO</v>
          </cell>
        </row>
        <row r="2443">
          <cell r="B2443">
            <v>20175</v>
          </cell>
          <cell r="C2443" t="str">
            <v>20175042</v>
          </cell>
          <cell r="D2443" t="str">
            <v>CESAR</v>
          </cell>
          <cell r="E2443" t="str">
            <v>CHIMICHAGUA</v>
          </cell>
          <cell r="F2443" t="str">
            <v>PAJARITO</v>
          </cell>
          <cell r="G2443" t="str">
            <v>CENTRO POBLADO</v>
          </cell>
          <cell r="H2443">
            <v>-73.817774647799993</v>
          </cell>
          <cell r="I2443">
            <v>9.4130996843000005</v>
          </cell>
          <cell r="K2443" t="str">
            <v>MUNICIPIO</v>
          </cell>
        </row>
        <row r="2444">
          <cell r="B2444">
            <v>20178</v>
          </cell>
          <cell r="C2444" t="str">
            <v>20178000</v>
          </cell>
          <cell r="D2444" t="str">
            <v>CESAR</v>
          </cell>
          <cell r="E2444" t="str">
            <v>CHIRIGUANÁ</v>
          </cell>
          <cell r="F2444" t="str">
            <v>CHIRIGUANÁ</v>
          </cell>
          <cell r="G2444" t="str">
            <v>CABECERA MUNICIPAL</v>
          </cell>
          <cell r="H2444">
            <v>-73.600144438599997</v>
          </cell>
          <cell r="I2444">
            <v>9.3611896107099994</v>
          </cell>
          <cell r="K2444" t="str">
            <v>MUNICIPIO</v>
          </cell>
        </row>
        <row r="2445">
          <cell r="B2445">
            <v>20178</v>
          </cell>
          <cell r="C2445" t="str">
            <v>20178006</v>
          </cell>
          <cell r="D2445" t="str">
            <v>CESAR</v>
          </cell>
          <cell r="E2445" t="str">
            <v>CHIRIGUANÁ</v>
          </cell>
          <cell r="F2445" t="str">
            <v>POPONTE</v>
          </cell>
          <cell r="G2445" t="str">
            <v>CENTRO POBLADO</v>
          </cell>
          <cell r="H2445">
            <v>-73.411457600999995</v>
          </cell>
          <cell r="I2445">
            <v>9.4233652700900006</v>
          </cell>
          <cell r="K2445" t="str">
            <v>MUNICIPIO</v>
          </cell>
        </row>
        <row r="2446">
          <cell r="B2446">
            <v>20178</v>
          </cell>
          <cell r="C2446" t="str">
            <v>20178008</v>
          </cell>
          <cell r="D2446" t="str">
            <v>CESAR</v>
          </cell>
          <cell r="E2446" t="str">
            <v>CHIRIGUANÁ</v>
          </cell>
          <cell r="F2446" t="str">
            <v>RINCÓN HONDO</v>
          </cell>
          <cell r="G2446" t="str">
            <v>CENTRO POBLADO</v>
          </cell>
          <cell r="H2446">
            <v>-73.489464043400005</v>
          </cell>
          <cell r="I2446">
            <v>9.3952184011100002</v>
          </cell>
          <cell r="K2446" t="str">
            <v>MUNICIPIO</v>
          </cell>
        </row>
        <row r="2447">
          <cell r="B2447">
            <v>20178</v>
          </cell>
          <cell r="C2447" t="str">
            <v>20178014</v>
          </cell>
          <cell r="D2447" t="str">
            <v>CESAR</v>
          </cell>
          <cell r="E2447" t="str">
            <v>CHIRIGUANÁ</v>
          </cell>
          <cell r="F2447" t="str">
            <v>LA AURORA</v>
          </cell>
          <cell r="G2447" t="str">
            <v>CENTRO POBLADO</v>
          </cell>
          <cell r="H2447">
            <v>-73.551958770599995</v>
          </cell>
          <cell r="I2447">
            <v>9.4649907228399996</v>
          </cell>
          <cell r="K2447" t="str">
            <v>MUNICIPIO</v>
          </cell>
        </row>
        <row r="2448">
          <cell r="B2448">
            <v>20178</v>
          </cell>
          <cell r="C2448" t="str">
            <v>20178015</v>
          </cell>
          <cell r="D2448" t="str">
            <v>CESAR</v>
          </cell>
          <cell r="E2448" t="str">
            <v>CHIRIGUANÁ</v>
          </cell>
          <cell r="F2448" t="str">
            <v>ESTACIÓN CHIRIGUANÁ</v>
          </cell>
          <cell r="G2448" t="str">
            <v>CENTRO POBLADO</v>
          </cell>
          <cell r="H2448">
            <v>-73.565300456900005</v>
          </cell>
          <cell r="I2448">
            <v>9.3651360301000004</v>
          </cell>
          <cell r="K2448" t="str">
            <v>MUNICIPIO</v>
          </cell>
        </row>
        <row r="2449">
          <cell r="B2449">
            <v>20178</v>
          </cell>
          <cell r="C2449" t="str">
            <v>20178016</v>
          </cell>
          <cell r="D2449" t="str">
            <v>CESAR</v>
          </cell>
          <cell r="E2449" t="str">
            <v>CHIRIGUANÁ</v>
          </cell>
          <cell r="F2449" t="str">
            <v>LA SIERRA</v>
          </cell>
          <cell r="G2449" t="str">
            <v>CENTRO POBLADO</v>
          </cell>
          <cell r="H2449">
            <v>-73.523746635999998</v>
          </cell>
          <cell r="I2449">
            <v>9.3701128567200005</v>
          </cell>
          <cell r="K2449" t="str">
            <v>MUNICIPIO</v>
          </cell>
        </row>
        <row r="2450">
          <cell r="B2450">
            <v>20178</v>
          </cell>
          <cell r="C2450" t="str">
            <v>20178017</v>
          </cell>
          <cell r="D2450" t="str">
            <v>CESAR</v>
          </cell>
          <cell r="E2450" t="str">
            <v>CHIRIGUANÁ</v>
          </cell>
          <cell r="F2450" t="str">
            <v>AGUA FRÍA</v>
          </cell>
          <cell r="G2450" t="str">
            <v>CENTRO POBLADO</v>
          </cell>
          <cell r="H2450">
            <v>-73.586694352600006</v>
          </cell>
          <cell r="I2450">
            <v>9.4564946727900008</v>
          </cell>
          <cell r="K2450" t="str">
            <v>MUNICIPIO</v>
          </cell>
        </row>
        <row r="2451">
          <cell r="B2451">
            <v>20178</v>
          </cell>
          <cell r="C2451" t="str">
            <v>20178018</v>
          </cell>
          <cell r="D2451" t="str">
            <v>CESAR</v>
          </cell>
          <cell r="E2451" t="str">
            <v>CHIRIGUANÁ</v>
          </cell>
          <cell r="F2451" t="str">
            <v>EL CRUCE DE LA SIERRA</v>
          </cell>
          <cell r="G2451" t="str">
            <v>CENTRO POBLADO</v>
          </cell>
          <cell r="H2451">
            <v>-73.534911309099996</v>
          </cell>
          <cell r="I2451">
            <v>9.3700280353699998</v>
          </cell>
          <cell r="K2451" t="str">
            <v>MUNICIPIO</v>
          </cell>
        </row>
        <row r="2452">
          <cell r="B2452">
            <v>20178</v>
          </cell>
          <cell r="C2452" t="str">
            <v>20178019</v>
          </cell>
          <cell r="D2452" t="str">
            <v>CESAR</v>
          </cell>
          <cell r="E2452" t="str">
            <v>CHIRIGUANÁ</v>
          </cell>
          <cell r="F2452" t="str">
            <v>ARENAS BLANCAS</v>
          </cell>
          <cell r="G2452" t="str">
            <v>CENTRO POBLADO</v>
          </cell>
          <cell r="H2452">
            <v>-73.448302303600002</v>
          </cell>
          <cell r="I2452">
            <v>9.4717429874499999</v>
          </cell>
          <cell r="K2452" t="str">
            <v>MUNICIPIO</v>
          </cell>
        </row>
        <row r="2453">
          <cell r="B2453">
            <v>20178</v>
          </cell>
          <cell r="C2453" t="str">
            <v>20178021</v>
          </cell>
          <cell r="D2453" t="str">
            <v>CESAR</v>
          </cell>
          <cell r="E2453" t="str">
            <v>CHIRIGUANÁ</v>
          </cell>
          <cell r="F2453" t="str">
            <v>CERRAJONES</v>
          </cell>
          <cell r="G2453" t="str">
            <v>CENTRO POBLADO</v>
          </cell>
          <cell r="H2453">
            <v>-73.565570839800003</v>
          </cell>
          <cell r="I2453">
            <v>9.4871445222999995</v>
          </cell>
          <cell r="K2453" t="str">
            <v>MUNICIPIO</v>
          </cell>
        </row>
        <row r="2454">
          <cell r="B2454">
            <v>20228</v>
          </cell>
          <cell r="C2454" t="str">
            <v>20228000</v>
          </cell>
          <cell r="D2454" t="str">
            <v>CESAR</v>
          </cell>
          <cell r="E2454" t="str">
            <v>CURUMANÍ</v>
          </cell>
          <cell r="F2454" t="str">
            <v>CURUMANÍ</v>
          </cell>
          <cell r="G2454" t="str">
            <v>CABECERA MUNICIPAL</v>
          </cell>
          <cell r="H2454">
            <v>-73.540986516399997</v>
          </cell>
          <cell r="I2454">
            <v>9.2018105921900002</v>
          </cell>
          <cell r="K2454" t="str">
            <v>MUNICIPIO</v>
          </cell>
        </row>
        <row r="2455">
          <cell r="B2455">
            <v>20228</v>
          </cell>
          <cell r="C2455" t="str">
            <v>20228001</v>
          </cell>
          <cell r="D2455" t="str">
            <v>CESAR</v>
          </cell>
          <cell r="E2455" t="str">
            <v>CURUMANÍ</v>
          </cell>
          <cell r="F2455" t="str">
            <v>SABANAGRANDE</v>
          </cell>
          <cell r="G2455" t="str">
            <v>CENTRO POBLADO</v>
          </cell>
          <cell r="H2455">
            <v>-73.610795845300004</v>
          </cell>
          <cell r="I2455">
            <v>9.1995612438599998</v>
          </cell>
          <cell r="K2455" t="str">
            <v>MUNICIPIO</v>
          </cell>
        </row>
        <row r="2456">
          <cell r="B2456">
            <v>20228</v>
          </cell>
          <cell r="C2456" t="str">
            <v>20228002</v>
          </cell>
          <cell r="D2456" t="str">
            <v>CESAR</v>
          </cell>
          <cell r="E2456" t="str">
            <v>CURUMANÍ</v>
          </cell>
          <cell r="F2456" t="str">
            <v>SAN ROQUE</v>
          </cell>
          <cell r="G2456" t="str">
            <v>CENTRO POBLADO</v>
          </cell>
          <cell r="H2456">
            <v>-73.515217215700005</v>
          </cell>
          <cell r="I2456">
            <v>9.2899967477499992</v>
          </cell>
          <cell r="K2456" t="str">
            <v>MUNICIPIO</v>
          </cell>
        </row>
        <row r="2457">
          <cell r="B2457">
            <v>20228</v>
          </cell>
          <cell r="C2457" t="str">
            <v>20228003</v>
          </cell>
          <cell r="D2457" t="str">
            <v>CESAR</v>
          </cell>
          <cell r="E2457" t="str">
            <v>CURUMANÍ</v>
          </cell>
          <cell r="F2457" t="str">
            <v>SAN SEBASTIÁN</v>
          </cell>
          <cell r="G2457" t="str">
            <v>CENTRO POBLADO</v>
          </cell>
          <cell r="H2457">
            <v>-73.539846427000001</v>
          </cell>
          <cell r="I2457">
            <v>9.2737533224599993</v>
          </cell>
          <cell r="K2457" t="str">
            <v>MUNICIPIO</v>
          </cell>
        </row>
        <row r="2458">
          <cell r="B2458">
            <v>20228</v>
          </cell>
          <cell r="C2458" t="str">
            <v>20228004</v>
          </cell>
          <cell r="D2458" t="str">
            <v>CESAR</v>
          </cell>
          <cell r="E2458" t="str">
            <v>CURUMANÍ</v>
          </cell>
          <cell r="F2458" t="str">
            <v>SANTA ISABEL</v>
          </cell>
          <cell r="G2458" t="str">
            <v>CENTRO POBLADO</v>
          </cell>
          <cell r="H2458">
            <v>-73.479893056199998</v>
          </cell>
          <cell r="I2458">
            <v>9.3322297033399995</v>
          </cell>
          <cell r="K2458" t="str">
            <v>MUNICIPIO</v>
          </cell>
        </row>
        <row r="2459">
          <cell r="B2459">
            <v>20228</v>
          </cell>
          <cell r="C2459" t="str">
            <v>20228005</v>
          </cell>
          <cell r="D2459" t="str">
            <v>CESAR</v>
          </cell>
          <cell r="E2459" t="str">
            <v>CURUMANÍ</v>
          </cell>
          <cell r="F2459" t="str">
            <v>CHAMPÁN</v>
          </cell>
          <cell r="G2459" t="str">
            <v>CENTRO POBLADO</v>
          </cell>
          <cell r="H2459">
            <v>-73.640604048900002</v>
          </cell>
          <cell r="I2459">
            <v>9.1926897588299994</v>
          </cell>
          <cell r="K2459" t="str">
            <v>MUNICIPIO</v>
          </cell>
        </row>
        <row r="2460">
          <cell r="B2460">
            <v>20228</v>
          </cell>
          <cell r="C2460" t="str">
            <v>20228007</v>
          </cell>
          <cell r="D2460" t="str">
            <v>CESAR</v>
          </cell>
          <cell r="E2460" t="str">
            <v>CURUMANÍ</v>
          </cell>
          <cell r="F2460" t="str">
            <v>GUAIMARAL</v>
          </cell>
          <cell r="G2460" t="str">
            <v>CENTRO POBLADO</v>
          </cell>
          <cell r="H2460">
            <v>-73.660087409599996</v>
          </cell>
          <cell r="I2460">
            <v>9.2297580949599993</v>
          </cell>
          <cell r="K2460" t="str">
            <v>MUNICIPIO</v>
          </cell>
        </row>
        <row r="2461">
          <cell r="B2461">
            <v>20228</v>
          </cell>
          <cell r="C2461" t="str">
            <v>20228008</v>
          </cell>
          <cell r="D2461" t="str">
            <v>CESAR</v>
          </cell>
          <cell r="E2461" t="str">
            <v>CURUMANÍ</v>
          </cell>
          <cell r="F2461" t="str">
            <v>BARRIO ACOSTA</v>
          </cell>
          <cell r="G2461" t="str">
            <v>CENTRO POBLADO</v>
          </cell>
          <cell r="H2461">
            <v>-73.648519815900002</v>
          </cell>
          <cell r="I2461">
            <v>9.1900637177700002</v>
          </cell>
          <cell r="K2461" t="str">
            <v>MUNICIPIO</v>
          </cell>
        </row>
        <row r="2462">
          <cell r="B2462">
            <v>20228</v>
          </cell>
          <cell r="C2462" t="str">
            <v>20228009</v>
          </cell>
          <cell r="D2462" t="str">
            <v>CESAR</v>
          </cell>
          <cell r="E2462" t="str">
            <v>CURUMANÍ</v>
          </cell>
          <cell r="F2462" t="str">
            <v>HOJANCHA</v>
          </cell>
          <cell r="G2462" t="str">
            <v>CENTRO POBLADO</v>
          </cell>
          <cell r="H2462">
            <v>-73.653734327999999</v>
          </cell>
          <cell r="I2462">
            <v>9.1900821116000007</v>
          </cell>
          <cell r="K2462" t="str">
            <v>MUNICIPIO</v>
          </cell>
        </row>
        <row r="2463">
          <cell r="B2463">
            <v>20228</v>
          </cell>
          <cell r="C2463" t="str">
            <v>20228011</v>
          </cell>
          <cell r="D2463" t="str">
            <v>CESAR</v>
          </cell>
          <cell r="E2463" t="str">
            <v>CURUMANÍ</v>
          </cell>
          <cell r="F2463" t="str">
            <v>EL MAMEY</v>
          </cell>
          <cell r="G2463" t="str">
            <v>CENTRO POBLADO</v>
          </cell>
          <cell r="H2463">
            <v>-73.617418439299996</v>
          </cell>
          <cell r="I2463">
            <v>9.24913314488</v>
          </cell>
          <cell r="K2463" t="str">
            <v>MUNICIPIO</v>
          </cell>
        </row>
        <row r="2464">
          <cell r="B2464">
            <v>20228</v>
          </cell>
          <cell r="C2464" t="str">
            <v>20228012</v>
          </cell>
          <cell r="D2464" t="str">
            <v>CESAR</v>
          </cell>
          <cell r="E2464" t="str">
            <v>CURUMANÍ</v>
          </cell>
          <cell r="F2464" t="str">
            <v>CHINELA</v>
          </cell>
          <cell r="G2464" t="str">
            <v>CENTRO POBLADO</v>
          </cell>
          <cell r="H2464">
            <v>-73.648829367999994</v>
          </cell>
          <cell r="I2464">
            <v>9.17567397957</v>
          </cell>
          <cell r="K2464" t="str">
            <v>MUNICIPIO</v>
          </cell>
        </row>
        <row r="2465">
          <cell r="B2465">
            <v>20228</v>
          </cell>
          <cell r="C2465" t="str">
            <v>20228014</v>
          </cell>
          <cell r="D2465" t="str">
            <v>CESAR</v>
          </cell>
          <cell r="E2465" t="str">
            <v>CURUMANÍ</v>
          </cell>
          <cell r="F2465" t="str">
            <v>NUEVO HORIZONTE</v>
          </cell>
          <cell r="G2465" t="str">
            <v>CENTRO POBLADO</v>
          </cell>
          <cell r="H2465">
            <v>-73.651491289299997</v>
          </cell>
          <cell r="I2465">
            <v>9.1887380586099994</v>
          </cell>
          <cell r="K2465" t="str">
            <v>MUNICIPIO</v>
          </cell>
        </row>
        <row r="2466">
          <cell r="B2466">
            <v>20238</v>
          </cell>
          <cell r="C2466" t="str">
            <v>20238000</v>
          </cell>
          <cell r="D2466" t="str">
            <v>CESAR</v>
          </cell>
          <cell r="E2466" t="str">
            <v>EL COPEY</v>
          </cell>
          <cell r="F2466" t="str">
            <v>EL COPEY</v>
          </cell>
          <cell r="G2466" t="str">
            <v>CABECERA MUNICIPAL</v>
          </cell>
          <cell r="H2466">
            <v>-73.962717437699993</v>
          </cell>
          <cell r="I2466">
            <v>10.149525434599999</v>
          </cell>
          <cell r="K2466" t="str">
            <v>MUNICIPIO</v>
          </cell>
        </row>
        <row r="2467">
          <cell r="B2467">
            <v>20238</v>
          </cell>
          <cell r="C2467" t="str">
            <v>20238002</v>
          </cell>
          <cell r="D2467" t="str">
            <v>CESAR</v>
          </cell>
          <cell r="E2467" t="str">
            <v>EL COPEY</v>
          </cell>
          <cell r="F2467" t="str">
            <v>CARACOLICITO</v>
          </cell>
          <cell r="G2467" t="str">
            <v>CENTRO POBLADO</v>
          </cell>
          <cell r="H2467">
            <v>-73.970095924500001</v>
          </cell>
          <cell r="I2467">
            <v>10.195457246</v>
          </cell>
          <cell r="K2467" t="str">
            <v>MUNICIPIO</v>
          </cell>
        </row>
        <row r="2468">
          <cell r="B2468">
            <v>20238</v>
          </cell>
          <cell r="C2468" t="str">
            <v>20238003</v>
          </cell>
          <cell r="D2468" t="str">
            <v>CESAR</v>
          </cell>
          <cell r="E2468" t="str">
            <v>EL COPEY</v>
          </cell>
          <cell r="F2468" t="str">
            <v>CHIMILA</v>
          </cell>
          <cell r="G2468" t="str">
            <v>CENTRO POBLADO</v>
          </cell>
          <cell r="H2468">
            <v>-73.848649676700006</v>
          </cell>
          <cell r="I2468">
            <v>10.3225179082</v>
          </cell>
          <cell r="K2468" t="str">
            <v>MUNICIPIO</v>
          </cell>
        </row>
        <row r="2469">
          <cell r="B2469">
            <v>20238</v>
          </cell>
          <cell r="C2469" t="str">
            <v>20238004</v>
          </cell>
          <cell r="D2469" t="str">
            <v>CESAR</v>
          </cell>
          <cell r="E2469" t="str">
            <v>EL COPEY</v>
          </cell>
          <cell r="F2469" t="str">
            <v>SAN FRANCISCO DE ASÍS</v>
          </cell>
          <cell r="G2469" t="str">
            <v>CENTRO POBLADO</v>
          </cell>
          <cell r="H2469">
            <v>-73.893170640700006</v>
          </cell>
          <cell r="I2469">
            <v>10.287669724800001</v>
          </cell>
          <cell r="K2469" t="str">
            <v>MUNICIPIO</v>
          </cell>
        </row>
        <row r="2470">
          <cell r="B2470">
            <v>20250</v>
          </cell>
          <cell r="C2470" t="str">
            <v>20250000</v>
          </cell>
          <cell r="D2470" t="str">
            <v>CESAR</v>
          </cell>
          <cell r="E2470" t="str">
            <v>EL PASO</v>
          </cell>
          <cell r="F2470" t="str">
            <v>EL PASO</v>
          </cell>
          <cell r="G2470" t="str">
            <v>CABECERA MUNICIPAL</v>
          </cell>
          <cell r="H2470">
            <v>-73.741788483799994</v>
          </cell>
          <cell r="I2470">
            <v>9.6684703909999996</v>
          </cell>
          <cell r="K2470" t="str">
            <v>MUNICIPIO</v>
          </cell>
        </row>
        <row r="2471">
          <cell r="B2471">
            <v>20250</v>
          </cell>
          <cell r="C2471" t="str">
            <v>20250001</v>
          </cell>
          <cell r="D2471" t="str">
            <v>CESAR</v>
          </cell>
          <cell r="E2471" t="str">
            <v>EL PASO</v>
          </cell>
          <cell r="F2471" t="str">
            <v>EL VALLITO</v>
          </cell>
          <cell r="G2471" t="str">
            <v>CENTRO POBLADO</v>
          </cell>
          <cell r="H2471">
            <v>-73.649609635999994</v>
          </cell>
          <cell r="I2471">
            <v>9.8236959032400009</v>
          </cell>
          <cell r="K2471" t="str">
            <v>MUNICIPIO</v>
          </cell>
        </row>
        <row r="2472">
          <cell r="B2472">
            <v>20250</v>
          </cell>
          <cell r="C2472" t="str">
            <v>20250002</v>
          </cell>
          <cell r="D2472" t="str">
            <v>CESAR</v>
          </cell>
          <cell r="E2472" t="str">
            <v>EL PASO</v>
          </cell>
          <cell r="F2472" t="str">
            <v>LA LOMA</v>
          </cell>
          <cell r="G2472" t="str">
            <v>CENTRO POBLADO</v>
          </cell>
          <cell r="H2472">
            <v>-73.600683853800007</v>
          </cell>
          <cell r="I2472">
            <v>9.6183795011100006</v>
          </cell>
          <cell r="K2472" t="str">
            <v>MUNICIPIO</v>
          </cell>
        </row>
        <row r="2473">
          <cell r="B2473">
            <v>20250</v>
          </cell>
          <cell r="C2473" t="str">
            <v>20250003</v>
          </cell>
          <cell r="D2473" t="str">
            <v>CESAR</v>
          </cell>
          <cell r="E2473" t="str">
            <v>EL PASO</v>
          </cell>
          <cell r="F2473" t="str">
            <v>POTRERILLO</v>
          </cell>
          <cell r="G2473" t="str">
            <v>CENTRO POBLADO</v>
          </cell>
          <cell r="H2473">
            <v>-73.665315769399996</v>
          </cell>
          <cell r="I2473">
            <v>9.5371384769599992</v>
          </cell>
          <cell r="K2473" t="str">
            <v>MUNICIPIO</v>
          </cell>
        </row>
        <row r="2474">
          <cell r="B2474">
            <v>20250</v>
          </cell>
          <cell r="C2474" t="str">
            <v>20250004</v>
          </cell>
          <cell r="D2474" t="str">
            <v>CESAR</v>
          </cell>
          <cell r="E2474" t="str">
            <v>EL PASO</v>
          </cell>
          <cell r="F2474" t="str">
            <v>CUATRO VIENTOS</v>
          </cell>
          <cell r="G2474" t="str">
            <v>CENTRO POBLADO</v>
          </cell>
          <cell r="H2474">
            <v>-73.7093936176</v>
          </cell>
          <cell r="I2474">
            <v>9.7406698354400003</v>
          </cell>
          <cell r="K2474" t="str">
            <v>MUNICIPIO</v>
          </cell>
        </row>
        <row r="2475">
          <cell r="B2475">
            <v>20250</v>
          </cell>
          <cell r="C2475" t="str">
            <v>20250006</v>
          </cell>
          <cell r="D2475" t="str">
            <v>CESAR</v>
          </cell>
          <cell r="E2475" t="str">
            <v>EL PASO</v>
          </cell>
          <cell r="F2475" t="str">
            <v>EL CARMEN</v>
          </cell>
          <cell r="G2475" t="str">
            <v>CENTRO POBLADO</v>
          </cell>
          <cell r="H2475">
            <v>-73.691551531399995</v>
          </cell>
          <cell r="I2475">
            <v>9.6704899823300003</v>
          </cell>
          <cell r="K2475" t="str">
            <v>MUNICIPIO</v>
          </cell>
        </row>
        <row r="2476">
          <cell r="B2476">
            <v>20295</v>
          </cell>
          <cell r="C2476" t="str">
            <v>20295000</v>
          </cell>
          <cell r="D2476" t="str">
            <v>CESAR</v>
          </cell>
          <cell r="E2476" t="str">
            <v>GAMARRA</v>
          </cell>
          <cell r="F2476" t="str">
            <v>GAMARRA</v>
          </cell>
          <cell r="G2476" t="str">
            <v>CABECERA MUNICIPAL</v>
          </cell>
          <cell r="H2476">
            <v>-73.743759997300003</v>
          </cell>
          <cell r="I2476">
            <v>8.3204490505800006</v>
          </cell>
          <cell r="K2476" t="str">
            <v>MUNICIPIO</v>
          </cell>
        </row>
        <row r="2477">
          <cell r="B2477">
            <v>20295</v>
          </cell>
          <cell r="C2477" t="str">
            <v>20295001</v>
          </cell>
          <cell r="D2477" t="str">
            <v>CESAR</v>
          </cell>
          <cell r="E2477" t="str">
            <v>GAMARRA</v>
          </cell>
          <cell r="F2477" t="str">
            <v>LA ESTACIÓN</v>
          </cell>
          <cell r="G2477" t="str">
            <v>CENTRO POBLADO</v>
          </cell>
          <cell r="H2477">
            <v>-73.718757139299996</v>
          </cell>
          <cell r="I2477">
            <v>8.3423674956599996</v>
          </cell>
          <cell r="K2477" t="str">
            <v>MUNICIPIO</v>
          </cell>
        </row>
        <row r="2478">
          <cell r="B2478">
            <v>20295</v>
          </cell>
          <cell r="C2478" t="str">
            <v>20295002</v>
          </cell>
          <cell r="D2478" t="str">
            <v>CESAR</v>
          </cell>
          <cell r="E2478" t="str">
            <v>GAMARRA</v>
          </cell>
          <cell r="F2478" t="str">
            <v>EL CONTENTO</v>
          </cell>
          <cell r="G2478" t="str">
            <v>CENTRO POBLADO</v>
          </cell>
          <cell r="H2478">
            <v>-73.773097385200003</v>
          </cell>
          <cell r="I2478">
            <v>8.22278239129</v>
          </cell>
          <cell r="K2478" t="str">
            <v>MUNICIPIO</v>
          </cell>
        </row>
        <row r="2479">
          <cell r="B2479">
            <v>20295</v>
          </cell>
          <cell r="C2479" t="str">
            <v>20295004</v>
          </cell>
          <cell r="D2479" t="str">
            <v>CESAR</v>
          </cell>
          <cell r="E2479" t="str">
            <v>GAMARRA</v>
          </cell>
          <cell r="F2479" t="str">
            <v>PALENQUILLO</v>
          </cell>
          <cell r="G2479" t="str">
            <v>CENTRO POBLADO</v>
          </cell>
          <cell r="H2479">
            <v>-73.730011846300002</v>
          </cell>
          <cell r="I2479">
            <v>8.4429878891799994</v>
          </cell>
          <cell r="K2479" t="str">
            <v>MUNICIPIO</v>
          </cell>
        </row>
        <row r="2480">
          <cell r="B2480">
            <v>20295</v>
          </cell>
          <cell r="C2480" t="str">
            <v>20295005</v>
          </cell>
          <cell r="D2480" t="str">
            <v>CESAR</v>
          </cell>
          <cell r="E2480" t="str">
            <v>GAMARRA</v>
          </cell>
          <cell r="F2480" t="str">
            <v>PUERTO MOSQUITO</v>
          </cell>
          <cell r="G2480" t="str">
            <v>CENTRO POBLADO</v>
          </cell>
          <cell r="H2480">
            <v>-73.754325955799999</v>
          </cell>
          <cell r="I2480">
            <v>8.1877146150400009</v>
          </cell>
          <cell r="K2480" t="str">
            <v>MUNICIPIO</v>
          </cell>
        </row>
        <row r="2481">
          <cell r="B2481">
            <v>20295</v>
          </cell>
          <cell r="C2481" t="str">
            <v>20295006</v>
          </cell>
          <cell r="D2481" t="str">
            <v>CESAR</v>
          </cell>
          <cell r="E2481" t="str">
            <v>GAMARRA</v>
          </cell>
          <cell r="F2481" t="str">
            <v>PUERTO VIEJO</v>
          </cell>
          <cell r="G2481" t="str">
            <v>CENTRO POBLADO</v>
          </cell>
          <cell r="H2481">
            <v>-73.751620933599995</v>
          </cell>
          <cell r="I2481">
            <v>8.3426230865900006</v>
          </cell>
          <cell r="K2481" t="str">
            <v>MUNICIPIO</v>
          </cell>
        </row>
        <row r="2482">
          <cell r="B2482">
            <v>20295</v>
          </cell>
          <cell r="C2482" t="str">
            <v>20295007</v>
          </cell>
          <cell r="D2482" t="str">
            <v>CESAR</v>
          </cell>
          <cell r="E2482" t="str">
            <v>GAMARRA</v>
          </cell>
          <cell r="F2482" t="str">
            <v>CASCAJAL</v>
          </cell>
          <cell r="G2482" t="str">
            <v>CENTRO POBLADO</v>
          </cell>
          <cell r="H2482">
            <v>-73.734154995099999</v>
          </cell>
          <cell r="I2482">
            <v>8.3149569286199991</v>
          </cell>
          <cell r="K2482" t="str">
            <v>MUNICIPIO</v>
          </cell>
        </row>
        <row r="2483">
          <cell r="B2483">
            <v>20310</v>
          </cell>
          <cell r="C2483" t="str">
            <v>20310000</v>
          </cell>
          <cell r="D2483" t="str">
            <v>CESAR</v>
          </cell>
          <cell r="E2483" t="str">
            <v>GONZÁLEZ</v>
          </cell>
          <cell r="F2483" t="str">
            <v>GONZÁLEZ</v>
          </cell>
          <cell r="G2483" t="str">
            <v>CABECERA MUNICIPAL</v>
          </cell>
          <cell r="H2483">
            <v>-73.3800398618</v>
          </cell>
          <cell r="I2483">
            <v>8.3896040974500004</v>
          </cell>
          <cell r="K2483" t="str">
            <v>MUNICIPIO</v>
          </cell>
        </row>
        <row r="2484">
          <cell r="B2484">
            <v>20310</v>
          </cell>
          <cell r="C2484" t="str">
            <v>20310002</v>
          </cell>
          <cell r="D2484" t="str">
            <v>CESAR</v>
          </cell>
          <cell r="E2484" t="str">
            <v>GONZÁLEZ</v>
          </cell>
          <cell r="F2484" t="str">
            <v>BÚRBURA</v>
          </cell>
          <cell r="G2484" t="str">
            <v>CENTRO POBLADO</v>
          </cell>
          <cell r="H2484">
            <v>-73.3742574881</v>
          </cell>
          <cell r="I2484">
            <v>8.4321768043199992</v>
          </cell>
          <cell r="K2484" t="str">
            <v>MUNICIPIO</v>
          </cell>
        </row>
        <row r="2485">
          <cell r="B2485">
            <v>20310</v>
          </cell>
          <cell r="C2485" t="str">
            <v>20310003</v>
          </cell>
          <cell r="D2485" t="str">
            <v>CESAR</v>
          </cell>
          <cell r="E2485" t="str">
            <v>GONZÁLEZ</v>
          </cell>
          <cell r="F2485" t="str">
            <v>CULEBRITA</v>
          </cell>
          <cell r="G2485" t="str">
            <v>CENTRO POBLADO</v>
          </cell>
          <cell r="H2485">
            <v>-73.3749110758</v>
          </cell>
          <cell r="I2485">
            <v>8.4469324694600001</v>
          </cell>
          <cell r="K2485" t="str">
            <v>MUNICIPIO</v>
          </cell>
        </row>
        <row r="2486">
          <cell r="B2486">
            <v>20310</v>
          </cell>
          <cell r="C2486" t="str">
            <v>20310006</v>
          </cell>
          <cell r="D2486" t="str">
            <v>CESAR</v>
          </cell>
          <cell r="E2486" t="str">
            <v>GONZÁLEZ</v>
          </cell>
          <cell r="F2486" t="str">
            <v>MONTERA</v>
          </cell>
          <cell r="G2486" t="str">
            <v>CENTRO POBLADO</v>
          </cell>
          <cell r="H2486">
            <v>-73.354161385099999</v>
          </cell>
          <cell r="I2486">
            <v>8.41933414915</v>
          </cell>
          <cell r="K2486" t="str">
            <v>MUNICIPIO</v>
          </cell>
        </row>
        <row r="2487">
          <cell r="B2487">
            <v>20310</v>
          </cell>
          <cell r="C2487" t="str">
            <v>20310007</v>
          </cell>
          <cell r="D2487" t="str">
            <v>CESAR</v>
          </cell>
          <cell r="E2487" t="str">
            <v>GONZÁLEZ</v>
          </cell>
          <cell r="F2487" t="str">
            <v>SAN ISIDRO</v>
          </cell>
          <cell r="G2487" t="str">
            <v>CENTRO POBLADO</v>
          </cell>
          <cell r="H2487">
            <v>-73.371820373899993</v>
          </cell>
          <cell r="I2487">
            <v>8.3790367513500001</v>
          </cell>
          <cell r="K2487" t="str">
            <v>MUNICIPIO</v>
          </cell>
        </row>
        <row r="2488">
          <cell r="B2488">
            <v>20383</v>
          </cell>
          <cell r="C2488" t="str">
            <v>20383000</v>
          </cell>
          <cell r="D2488" t="str">
            <v>CESAR</v>
          </cell>
          <cell r="E2488" t="str">
            <v>LA GLORIA</v>
          </cell>
          <cell r="F2488" t="str">
            <v>LA GLORIA</v>
          </cell>
          <cell r="G2488" t="str">
            <v>CABECERA MUNICIPAL</v>
          </cell>
          <cell r="H2488">
            <v>-73.803210116499997</v>
          </cell>
          <cell r="I2488">
            <v>8.6192978781900003</v>
          </cell>
          <cell r="K2488" t="str">
            <v>MUNICIPIO</v>
          </cell>
        </row>
        <row r="2489">
          <cell r="B2489">
            <v>20383</v>
          </cell>
          <cell r="C2489" t="str">
            <v>20383001</v>
          </cell>
          <cell r="D2489" t="str">
            <v>CESAR</v>
          </cell>
          <cell r="E2489" t="str">
            <v>LA GLORIA</v>
          </cell>
          <cell r="F2489" t="str">
            <v>AYACUCHO</v>
          </cell>
          <cell r="G2489" t="str">
            <v>CENTRO POBLADO</v>
          </cell>
          <cell r="H2489">
            <v>-73.586617879599999</v>
          </cell>
          <cell r="I2489">
            <v>8.6007543962999993</v>
          </cell>
          <cell r="K2489" t="str">
            <v>MUNICIPIO</v>
          </cell>
        </row>
        <row r="2490">
          <cell r="B2490">
            <v>20383</v>
          </cell>
          <cell r="C2490" t="str">
            <v>20383002</v>
          </cell>
          <cell r="D2490" t="str">
            <v>CESAR</v>
          </cell>
          <cell r="E2490" t="str">
            <v>LA GLORIA</v>
          </cell>
          <cell r="F2490" t="str">
            <v>CAROLINA</v>
          </cell>
          <cell r="G2490" t="str">
            <v>CENTRO POBLADO</v>
          </cell>
          <cell r="H2490">
            <v>-73.764269283900006</v>
          </cell>
          <cell r="I2490">
            <v>8.49398033682</v>
          </cell>
          <cell r="K2490" t="str">
            <v>MUNICIPIO</v>
          </cell>
        </row>
        <row r="2491">
          <cell r="B2491">
            <v>20383</v>
          </cell>
          <cell r="C2491" t="str">
            <v>20383003</v>
          </cell>
          <cell r="D2491" t="str">
            <v>CESAR</v>
          </cell>
          <cell r="E2491" t="str">
            <v>LA GLORIA</v>
          </cell>
          <cell r="F2491" t="str">
            <v>MOLINA</v>
          </cell>
          <cell r="G2491" t="str">
            <v>CENTRO POBLADO</v>
          </cell>
          <cell r="H2491">
            <v>-73.754883541699996</v>
          </cell>
          <cell r="I2491">
            <v>8.5616389064099998</v>
          </cell>
          <cell r="K2491" t="str">
            <v>MUNICIPIO</v>
          </cell>
        </row>
        <row r="2492">
          <cell r="B2492">
            <v>20383</v>
          </cell>
          <cell r="C2492" t="str">
            <v>20383005</v>
          </cell>
          <cell r="D2492" t="str">
            <v>CESAR</v>
          </cell>
          <cell r="E2492" t="str">
            <v>LA GLORIA</v>
          </cell>
          <cell r="F2492" t="str">
            <v>SIMAÑA</v>
          </cell>
          <cell r="G2492" t="str">
            <v>CENTRO POBLADO</v>
          </cell>
          <cell r="H2492">
            <v>-73.730593951299994</v>
          </cell>
          <cell r="I2492">
            <v>8.6112071399999994</v>
          </cell>
          <cell r="K2492" t="str">
            <v>MUNICIPIO</v>
          </cell>
        </row>
        <row r="2493">
          <cell r="B2493">
            <v>20383</v>
          </cell>
          <cell r="C2493" t="str">
            <v>20383006</v>
          </cell>
          <cell r="D2493" t="str">
            <v>CESAR</v>
          </cell>
          <cell r="E2493" t="str">
            <v>LA GLORIA</v>
          </cell>
          <cell r="F2493" t="str">
            <v>BESOTE</v>
          </cell>
          <cell r="G2493" t="str">
            <v>CENTRO POBLADO</v>
          </cell>
          <cell r="H2493">
            <v>-73.638593980500005</v>
          </cell>
          <cell r="I2493">
            <v>8.4933112681999994</v>
          </cell>
          <cell r="K2493" t="str">
            <v>MUNICIPIO</v>
          </cell>
        </row>
        <row r="2494">
          <cell r="B2494">
            <v>20383</v>
          </cell>
          <cell r="C2494" t="str">
            <v>20383010</v>
          </cell>
          <cell r="D2494" t="str">
            <v>CESAR</v>
          </cell>
          <cell r="E2494" t="str">
            <v>LA GLORIA</v>
          </cell>
          <cell r="F2494" t="str">
            <v>LA MATA</v>
          </cell>
          <cell r="G2494" t="str">
            <v>CENTRO POBLADO</v>
          </cell>
          <cell r="H2494">
            <v>-73.635590060499993</v>
          </cell>
          <cell r="I2494">
            <v>8.6117471846800004</v>
          </cell>
          <cell r="K2494" t="str">
            <v>MUNICIPIO</v>
          </cell>
        </row>
        <row r="2495">
          <cell r="B2495">
            <v>20383</v>
          </cell>
          <cell r="C2495" t="str">
            <v>20383011</v>
          </cell>
          <cell r="D2495" t="str">
            <v>CESAR</v>
          </cell>
          <cell r="E2495" t="str">
            <v>LA GLORIA</v>
          </cell>
          <cell r="F2495" t="str">
            <v>ESTACIÓN FERROCARRIL</v>
          </cell>
          <cell r="G2495" t="str">
            <v>CENTRO POBLADO</v>
          </cell>
          <cell r="H2495">
            <v>-73.686213231300002</v>
          </cell>
          <cell r="I2495">
            <v>8.6262217883000005</v>
          </cell>
          <cell r="K2495" t="str">
            <v>MUNICIPIO</v>
          </cell>
        </row>
        <row r="2496">
          <cell r="B2496">
            <v>20383</v>
          </cell>
          <cell r="C2496" t="str">
            <v>20383012</v>
          </cell>
          <cell r="D2496" t="str">
            <v>CESAR</v>
          </cell>
          <cell r="E2496" t="str">
            <v>LA GLORIA</v>
          </cell>
          <cell r="F2496" t="str">
            <v>LAS PUNTAS</v>
          </cell>
          <cell r="G2496" t="str">
            <v>CENTRO POBLADO</v>
          </cell>
          <cell r="H2496">
            <v>-73.734958710200004</v>
          </cell>
          <cell r="I2496">
            <v>8.5430498072999992</v>
          </cell>
          <cell r="K2496" t="str">
            <v>MUNICIPIO</v>
          </cell>
        </row>
        <row r="2497">
          <cell r="B2497">
            <v>20400</v>
          </cell>
          <cell r="C2497" t="str">
            <v>20400000</v>
          </cell>
          <cell r="D2497" t="str">
            <v>CESAR</v>
          </cell>
          <cell r="E2497" t="str">
            <v>LA JAGUA DE IBIRICO</v>
          </cell>
          <cell r="F2497" t="str">
            <v>LA JAGUA DE IBIRICO</v>
          </cell>
          <cell r="G2497" t="str">
            <v>CABECERA MUNICIPAL</v>
          </cell>
          <cell r="H2497">
            <v>-73.334227914699994</v>
          </cell>
          <cell r="I2497">
            <v>9.5638873003599993</v>
          </cell>
          <cell r="K2497" t="str">
            <v>MUNICIPIO</v>
          </cell>
        </row>
        <row r="2498">
          <cell r="B2498">
            <v>20400</v>
          </cell>
          <cell r="C2498" t="str">
            <v>20400001</v>
          </cell>
          <cell r="D2498" t="str">
            <v>CESAR</v>
          </cell>
          <cell r="E2498" t="str">
            <v>LA JAGUA DE IBIRICO</v>
          </cell>
          <cell r="F2498" t="str">
            <v>LAS PALMITAS</v>
          </cell>
          <cell r="G2498" t="str">
            <v>CENTRO POBLADO</v>
          </cell>
          <cell r="H2498">
            <v>-73.408450875100002</v>
          </cell>
          <cell r="I2498">
            <v>9.5010627189699992</v>
          </cell>
          <cell r="K2498" t="str">
            <v>MUNICIPIO</v>
          </cell>
        </row>
        <row r="2499">
          <cell r="B2499">
            <v>20400</v>
          </cell>
          <cell r="C2499" t="str">
            <v>20400002</v>
          </cell>
          <cell r="D2499" t="str">
            <v>CESAR</v>
          </cell>
          <cell r="E2499" t="str">
            <v>LA JAGUA DE IBIRICO</v>
          </cell>
          <cell r="F2499" t="str">
            <v>LA VICTORIA DE SAN ISIDRO</v>
          </cell>
          <cell r="G2499" t="str">
            <v>CENTRO POBLADO</v>
          </cell>
          <cell r="H2499">
            <v>-73.235845896900003</v>
          </cell>
          <cell r="I2499">
            <v>9.5872432137000008</v>
          </cell>
          <cell r="K2499" t="str">
            <v>MUNICIPIO</v>
          </cell>
        </row>
        <row r="2500">
          <cell r="B2500">
            <v>20400</v>
          </cell>
          <cell r="C2500" t="str">
            <v>20400003</v>
          </cell>
          <cell r="D2500" t="str">
            <v>CESAR</v>
          </cell>
          <cell r="E2500" t="str">
            <v>LA JAGUA DE IBIRICO</v>
          </cell>
          <cell r="F2500" t="str">
            <v>BOQUERÓN</v>
          </cell>
          <cell r="G2500" t="str">
            <v>CENTRO POBLADO</v>
          </cell>
          <cell r="H2500">
            <v>-73.422087804300006</v>
          </cell>
          <cell r="I2500">
            <v>9.6312670801099998</v>
          </cell>
          <cell r="K2500" t="str">
            <v>MUNICIPIO</v>
          </cell>
        </row>
        <row r="2501">
          <cell r="B2501">
            <v>20443</v>
          </cell>
          <cell r="C2501" t="str">
            <v>20443000</v>
          </cell>
          <cell r="D2501" t="str">
            <v>CESAR</v>
          </cell>
          <cell r="E2501" t="str">
            <v>MANAURE BALCÓN DEL CESAR</v>
          </cell>
          <cell r="F2501" t="str">
            <v>MANAURE BALCÓN DEL CESAR</v>
          </cell>
          <cell r="G2501" t="str">
            <v>CABECERA MUNICIPAL</v>
          </cell>
          <cell r="H2501">
            <v>-73.028320460299994</v>
          </cell>
          <cell r="I2501">
            <v>10.3908986424</v>
          </cell>
          <cell r="K2501" t="str">
            <v>MUNICIPIO</v>
          </cell>
          <cell r="L2501" t="str">
            <v>AREA METROPOLITANA DEL VALLE DEL CACIQUE UPAR</v>
          </cell>
        </row>
        <row r="2502">
          <cell r="B2502">
            <v>20517</v>
          </cell>
          <cell r="C2502" t="str">
            <v>20517000</v>
          </cell>
          <cell r="D2502" t="str">
            <v>CESAR</v>
          </cell>
          <cell r="E2502" t="str">
            <v>PAILITAS</v>
          </cell>
          <cell r="F2502" t="str">
            <v>PAILITAS</v>
          </cell>
          <cell r="G2502" t="str">
            <v>CABECERA MUNICIPAL</v>
          </cell>
          <cell r="H2502">
            <v>-73.625816682700005</v>
          </cell>
          <cell r="I2502">
            <v>8.9560332055699998</v>
          </cell>
          <cell r="K2502" t="str">
            <v>MUNICIPIO</v>
          </cell>
        </row>
        <row r="2503">
          <cell r="B2503">
            <v>20517</v>
          </cell>
          <cell r="C2503" t="str">
            <v>20517001</v>
          </cell>
          <cell r="D2503" t="str">
            <v>CESAR</v>
          </cell>
          <cell r="E2503" t="str">
            <v>PAILITAS</v>
          </cell>
          <cell r="F2503" t="str">
            <v>LA FLORESTA</v>
          </cell>
          <cell r="G2503" t="str">
            <v>CENTRO POBLADO</v>
          </cell>
          <cell r="H2503">
            <v>-73.675054446000004</v>
          </cell>
          <cell r="I2503">
            <v>8.8429445302699996</v>
          </cell>
          <cell r="K2503" t="str">
            <v>MUNICIPIO</v>
          </cell>
        </row>
        <row r="2504">
          <cell r="B2504">
            <v>20517</v>
          </cell>
          <cell r="C2504" t="str">
            <v>20517002</v>
          </cell>
          <cell r="D2504" t="str">
            <v>CESAR</v>
          </cell>
          <cell r="E2504" t="str">
            <v>PAILITAS</v>
          </cell>
          <cell r="F2504" t="str">
            <v>RIVERA</v>
          </cell>
          <cell r="G2504" t="str">
            <v>CENTRO POBLADO</v>
          </cell>
          <cell r="H2504">
            <v>-73.693712481700004</v>
          </cell>
          <cell r="I2504">
            <v>9.0056311617499993</v>
          </cell>
          <cell r="K2504" t="str">
            <v>MUNICIPIO</v>
          </cell>
        </row>
        <row r="2505">
          <cell r="B2505">
            <v>20517</v>
          </cell>
          <cell r="C2505" t="str">
            <v>20517004</v>
          </cell>
          <cell r="D2505" t="str">
            <v>CESAR</v>
          </cell>
          <cell r="E2505" t="str">
            <v>PAILITAS</v>
          </cell>
          <cell r="F2505" t="str">
            <v>PALESTINA</v>
          </cell>
          <cell r="G2505" t="str">
            <v>CENTRO POBLADO</v>
          </cell>
          <cell r="H2505">
            <v>-73.693394185599999</v>
          </cell>
          <cell r="I2505">
            <v>8.8785906821099996</v>
          </cell>
          <cell r="K2505" t="str">
            <v>MUNICIPIO</v>
          </cell>
        </row>
        <row r="2506">
          <cell r="B2506">
            <v>20517</v>
          </cell>
          <cell r="C2506" t="str">
            <v>20517006</v>
          </cell>
          <cell r="D2506" t="str">
            <v>CESAR</v>
          </cell>
          <cell r="E2506" t="str">
            <v>PAILITAS</v>
          </cell>
          <cell r="F2506" t="str">
            <v>EL BURRO</v>
          </cell>
          <cell r="G2506" t="str">
            <v>CENTRO POBLADO</v>
          </cell>
          <cell r="H2506">
            <v>-73.661266520599995</v>
          </cell>
          <cell r="I2506">
            <v>8.8757736250499999</v>
          </cell>
          <cell r="K2506" t="str">
            <v>MUNICIPIO</v>
          </cell>
        </row>
        <row r="2507">
          <cell r="B2507">
            <v>20517</v>
          </cell>
          <cell r="C2507" t="str">
            <v>20517007</v>
          </cell>
          <cell r="D2507" t="str">
            <v>CESAR</v>
          </cell>
          <cell r="E2507" t="str">
            <v>PAILITAS</v>
          </cell>
          <cell r="F2507" t="str">
            <v>MATA DE BARRO</v>
          </cell>
          <cell r="G2507" t="str">
            <v>CENTRO POBLADO</v>
          </cell>
          <cell r="H2507">
            <v>-73.694508837699999</v>
          </cell>
          <cell r="I2507">
            <v>9.0170639533399992</v>
          </cell>
          <cell r="K2507" t="str">
            <v>MUNICIPIO</v>
          </cell>
        </row>
        <row r="2508">
          <cell r="B2508">
            <v>20550</v>
          </cell>
          <cell r="C2508" t="str">
            <v>20550000</v>
          </cell>
          <cell r="D2508" t="str">
            <v>CESAR</v>
          </cell>
          <cell r="E2508" t="str">
            <v>PELAYA</v>
          </cell>
          <cell r="F2508" t="str">
            <v>PELAYA</v>
          </cell>
          <cell r="G2508" t="str">
            <v>CABECERA MUNICIPAL</v>
          </cell>
          <cell r="H2508">
            <v>-73.666354865000002</v>
          </cell>
          <cell r="I2508">
            <v>8.6886509638699998</v>
          </cell>
          <cell r="K2508" t="str">
            <v>MUNICIPIO</v>
          </cell>
        </row>
        <row r="2509">
          <cell r="B2509">
            <v>20550</v>
          </cell>
          <cell r="C2509" t="str">
            <v>20550001</v>
          </cell>
          <cell r="D2509" t="str">
            <v>CESAR</v>
          </cell>
          <cell r="E2509" t="str">
            <v>PELAYA</v>
          </cell>
          <cell r="F2509" t="str">
            <v>COSTILLA</v>
          </cell>
          <cell r="G2509" t="str">
            <v>CENTRO POBLADO</v>
          </cell>
          <cell r="H2509">
            <v>-73.723308509299997</v>
          </cell>
          <cell r="I2509">
            <v>8.7324113289199996</v>
          </cell>
          <cell r="K2509" t="str">
            <v>MUNICIPIO</v>
          </cell>
        </row>
        <row r="2510">
          <cell r="B2510">
            <v>20550</v>
          </cell>
          <cell r="C2510" t="str">
            <v>20550012</v>
          </cell>
          <cell r="D2510" t="str">
            <v>CESAR</v>
          </cell>
          <cell r="E2510" t="str">
            <v>PELAYA</v>
          </cell>
          <cell r="F2510" t="str">
            <v>SAN BERNARDO</v>
          </cell>
          <cell r="G2510" t="str">
            <v>CENTRO POBLADO</v>
          </cell>
          <cell r="H2510">
            <v>-73.724860736400004</v>
          </cell>
          <cell r="I2510">
            <v>8.6768331806100001</v>
          </cell>
          <cell r="K2510" t="str">
            <v>MUNICIPIO</v>
          </cell>
        </row>
        <row r="2511">
          <cell r="B2511">
            <v>20570</v>
          </cell>
          <cell r="C2511" t="str">
            <v>20570000</v>
          </cell>
          <cell r="D2511" t="str">
            <v>CESAR</v>
          </cell>
          <cell r="E2511" t="str">
            <v>PUEBLO BELLO</v>
          </cell>
          <cell r="F2511" t="str">
            <v>PUEBLO BELLO</v>
          </cell>
          <cell r="G2511" t="str">
            <v>CABECERA MUNICIPAL</v>
          </cell>
          <cell r="H2511">
            <v>-73.589010616699994</v>
          </cell>
          <cell r="I2511">
            <v>10.415061598299999</v>
          </cell>
          <cell r="K2511" t="str">
            <v>MUNICIPIO</v>
          </cell>
        </row>
        <row r="2512">
          <cell r="B2512">
            <v>20570</v>
          </cell>
          <cell r="C2512" t="str">
            <v>20570001</v>
          </cell>
          <cell r="D2512" t="str">
            <v>CESAR</v>
          </cell>
          <cell r="E2512" t="str">
            <v>PUEBLO BELLO</v>
          </cell>
          <cell r="F2512" t="str">
            <v>LA CAJA</v>
          </cell>
          <cell r="G2512" t="str">
            <v>CENTRO POBLADO</v>
          </cell>
          <cell r="H2512">
            <v>-73.614506323900002</v>
          </cell>
          <cell r="I2512">
            <v>10.417368738</v>
          </cell>
          <cell r="K2512" t="str">
            <v>MUNICIPIO</v>
          </cell>
        </row>
        <row r="2513">
          <cell r="B2513">
            <v>20570</v>
          </cell>
          <cell r="C2513" t="str">
            <v>20570002</v>
          </cell>
          <cell r="D2513" t="str">
            <v>CESAR</v>
          </cell>
          <cell r="E2513" t="str">
            <v>PUEBLO BELLO</v>
          </cell>
          <cell r="F2513" t="str">
            <v>LAS MINAS DE IRACAL</v>
          </cell>
          <cell r="G2513" t="str">
            <v>CENTRO POBLADO</v>
          </cell>
          <cell r="H2513">
            <v>-73.491426203200007</v>
          </cell>
          <cell r="I2513">
            <v>10.3624768929</v>
          </cell>
          <cell r="K2513" t="str">
            <v>MUNICIPIO</v>
          </cell>
        </row>
        <row r="2514">
          <cell r="B2514">
            <v>20570</v>
          </cell>
          <cell r="C2514" t="str">
            <v>20570003</v>
          </cell>
          <cell r="D2514" t="str">
            <v>CESAR</v>
          </cell>
          <cell r="E2514" t="str">
            <v>PUEBLO BELLO</v>
          </cell>
          <cell r="F2514" t="str">
            <v>NUEVO COLÓN</v>
          </cell>
          <cell r="G2514" t="str">
            <v>CENTRO POBLADO</v>
          </cell>
          <cell r="H2514">
            <v>-73.750454485000006</v>
          </cell>
          <cell r="I2514">
            <v>10.3887711432</v>
          </cell>
          <cell r="K2514" t="str">
            <v>MUNICIPIO</v>
          </cell>
        </row>
        <row r="2515">
          <cell r="B2515">
            <v>20570</v>
          </cell>
          <cell r="C2515" t="str">
            <v>20570004</v>
          </cell>
          <cell r="D2515" t="str">
            <v>CESAR</v>
          </cell>
          <cell r="E2515" t="str">
            <v>PUEBLO BELLO</v>
          </cell>
          <cell r="F2515" t="str">
            <v>NABUSIMAKE</v>
          </cell>
          <cell r="G2515" t="str">
            <v>CENTRO POBLADO</v>
          </cell>
          <cell r="H2515">
            <v>-73.614506323900002</v>
          </cell>
          <cell r="I2515">
            <v>10.417368738</v>
          </cell>
          <cell r="K2515" t="str">
            <v>MUNICIPIO</v>
          </cell>
        </row>
        <row r="2516">
          <cell r="B2516">
            <v>20570</v>
          </cell>
          <cell r="C2516" t="str">
            <v>20570005</v>
          </cell>
          <cell r="D2516" t="str">
            <v>CESAR</v>
          </cell>
          <cell r="E2516" t="str">
            <v>PUEBLO BELLO</v>
          </cell>
          <cell r="F2516" t="str">
            <v>PALMARITO</v>
          </cell>
          <cell r="G2516" t="str">
            <v>CENTRO POBLADO</v>
          </cell>
          <cell r="H2516">
            <v>-73.7393629906</v>
          </cell>
          <cell r="I2516">
            <v>10.4036604422</v>
          </cell>
          <cell r="K2516" t="str">
            <v>MUNICIPIO</v>
          </cell>
        </row>
        <row r="2517">
          <cell r="B2517">
            <v>20614</v>
          </cell>
          <cell r="C2517" t="str">
            <v>20614000</v>
          </cell>
          <cell r="D2517" t="str">
            <v>CESAR</v>
          </cell>
          <cell r="E2517" t="str">
            <v>RÍO DE ORO</v>
          </cell>
          <cell r="F2517" t="str">
            <v>RÍO DE ORO</v>
          </cell>
          <cell r="G2517" t="str">
            <v>CABECERA MUNICIPAL</v>
          </cell>
          <cell r="H2517">
            <v>-73.386395199800006</v>
          </cell>
          <cell r="I2517">
            <v>8.2922873841599998</v>
          </cell>
          <cell r="K2517" t="str">
            <v>MUNICIPIO</v>
          </cell>
        </row>
        <row r="2518">
          <cell r="B2518">
            <v>20614</v>
          </cell>
          <cell r="C2518" t="str">
            <v>20614001</v>
          </cell>
          <cell r="D2518" t="str">
            <v>CESAR</v>
          </cell>
          <cell r="E2518" t="str">
            <v>RÍO DE ORO</v>
          </cell>
          <cell r="F2518" t="str">
            <v>EL MARQUÉZ</v>
          </cell>
          <cell r="G2518" t="str">
            <v>CENTRO POBLADO</v>
          </cell>
          <cell r="H2518">
            <v>-73.591592069399994</v>
          </cell>
          <cell r="I2518">
            <v>8.1096059025899994</v>
          </cell>
          <cell r="K2518" t="str">
            <v>MUNICIPIO</v>
          </cell>
        </row>
        <row r="2519">
          <cell r="B2519">
            <v>20614</v>
          </cell>
          <cell r="C2519" t="str">
            <v>20614003</v>
          </cell>
          <cell r="D2519" t="str">
            <v>CESAR</v>
          </cell>
          <cell r="E2519" t="str">
            <v>RÍO DE ORO</v>
          </cell>
          <cell r="F2519" t="str">
            <v>EL SALOBRE</v>
          </cell>
          <cell r="G2519" t="str">
            <v>CENTRO POBLADO</v>
          </cell>
          <cell r="H2519">
            <v>-73.409680709699998</v>
          </cell>
          <cell r="I2519">
            <v>8.3420402809300001</v>
          </cell>
          <cell r="K2519" t="str">
            <v>MUNICIPIO</v>
          </cell>
        </row>
        <row r="2520">
          <cell r="B2520">
            <v>20614</v>
          </cell>
          <cell r="C2520" t="str">
            <v>20614004</v>
          </cell>
          <cell r="D2520" t="str">
            <v>CESAR</v>
          </cell>
          <cell r="E2520" t="str">
            <v>RÍO DE ORO</v>
          </cell>
          <cell r="F2520" t="str">
            <v>LOS ANGELES</v>
          </cell>
          <cell r="G2520" t="str">
            <v>CENTRO POBLADO</v>
          </cell>
          <cell r="H2520">
            <v>-73.509784901399996</v>
          </cell>
          <cell r="I2520">
            <v>8.0987612937000009</v>
          </cell>
          <cell r="K2520" t="str">
            <v>MUNICIPIO</v>
          </cell>
        </row>
        <row r="2521">
          <cell r="B2521">
            <v>20614</v>
          </cell>
          <cell r="C2521" t="str">
            <v>20614006</v>
          </cell>
          <cell r="D2521" t="str">
            <v>CESAR</v>
          </cell>
          <cell r="E2521" t="str">
            <v>RÍO DE ORO</v>
          </cell>
          <cell r="F2521" t="str">
            <v>MONTECITOS</v>
          </cell>
          <cell r="G2521" t="str">
            <v>CENTRO POBLADO</v>
          </cell>
          <cell r="H2521">
            <v>-73.503380825500003</v>
          </cell>
          <cell r="I2521">
            <v>8.1732781849399991</v>
          </cell>
          <cell r="K2521" t="str">
            <v>MUNICIPIO</v>
          </cell>
        </row>
        <row r="2522">
          <cell r="B2522">
            <v>20614</v>
          </cell>
          <cell r="C2522" t="str">
            <v>20614010</v>
          </cell>
          <cell r="D2522" t="str">
            <v>CESAR</v>
          </cell>
          <cell r="E2522" t="str">
            <v>RÍO DE ORO</v>
          </cell>
          <cell r="F2522" t="str">
            <v>PUERTO NUEVO</v>
          </cell>
          <cell r="G2522" t="str">
            <v>CENTRO POBLADO</v>
          </cell>
          <cell r="H2522">
            <v>-73.495217621699993</v>
          </cell>
          <cell r="I2522">
            <v>8.2171570761399995</v>
          </cell>
          <cell r="K2522" t="str">
            <v>MUNICIPIO</v>
          </cell>
        </row>
        <row r="2523">
          <cell r="B2523">
            <v>20614</v>
          </cell>
          <cell r="C2523" t="str">
            <v>20614012</v>
          </cell>
          <cell r="D2523" t="str">
            <v>CESAR</v>
          </cell>
          <cell r="E2523" t="str">
            <v>RÍO DE ORO</v>
          </cell>
          <cell r="F2523" t="str">
            <v>MORRISON</v>
          </cell>
          <cell r="G2523" t="str">
            <v>CENTRO POBLADO</v>
          </cell>
          <cell r="H2523">
            <v>-73.555086386900001</v>
          </cell>
          <cell r="I2523">
            <v>8.0812909359299994</v>
          </cell>
          <cell r="K2523" t="str">
            <v>MUNICIPIO</v>
          </cell>
        </row>
        <row r="2524">
          <cell r="B2524">
            <v>20621</v>
          </cell>
          <cell r="C2524" t="str">
            <v>20621000</v>
          </cell>
          <cell r="D2524" t="str">
            <v>CESAR</v>
          </cell>
          <cell r="E2524" t="str">
            <v>LA PAZ</v>
          </cell>
          <cell r="F2524" t="str">
            <v>ROBLES</v>
          </cell>
          <cell r="G2524" t="str">
            <v>CABECERA MUNICIPAL</v>
          </cell>
          <cell r="H2524">
            <v>-73.171362912600003</v>
          </cell>
          <cell r="I2524">
            <v>10.3874895364</v>
          </cell>
          <cell r="K2524" t="str">
            <v>MUNICIPIO</v>
          </cell>
          <cell r="L2524" t="str">
            <v>AREA METROPOLITANA DEL VALLE DEL CACIQUE UPAR</v>
          </cell>
        </row>
        <row r="2525">
          <cell r="B2525">
            <v>20621</v>
          </cell>
          <cell r="C2525" t="str">
            <v>20621001</v>
          </cell>
          <cell r="D2525" t="str">
            <v>CESAR</v>
          </cell>
          <cell r="E2525" t="str">
            <v>LA PAZ</v>
          </cell>
          <cell r="F2525" t="str">
            <v>LOS ENCANTOS</v>
          </cell>
          <cell r="G2525" t="str">
            <v>CENTRO POBLADO</v>
          </cell>
          <cell r="H2525">
            <v>-73.069312230999998</v>
          </cell>
          <cell r="I2525">
            <v>10.258899828000001</v>
          </cell>
          <cell r="K2525" t="str">
            <v>MUNICIPIO</v>
          </cell>
          <cell r="L2525" t="str">
            <v>AREA METROPOLITANA DEL VALLE DEL CACIQUE UPAR</v>
          </cell>
        </row>
        <row r="2526">
          <cell r="B2526">
            <v>20621</v>
          </cell>
          <cell r="C2526" t="str">
            <v>20621006</v>
          </cell>
          <cell r="D2526" t="str">
            <v>CESAR</v>
          </cell>
          <cell r="E2526" t="str">
            <v>LA PAZ</v>
          </cell>
          <cell r="F2526" t="str">
            <v>SAN JOSÉ DEL ORIENTE</v>
          </cell>
          <cell r="G2526" t="str">
            <v>CENTRO POBLADO</v>
          </cell>
          <cell r="H2526">
            <v>-73.043417527900004</v>
          </cell>
          <cell r="I2526">
            <v>10.350398523000001</v>
          </cell>
          <cell r="K2526" t="str">
            <v>MUNICIPIO</v>
          </cell>
          <cell r="L2526" t="str">
            <v>AREA METROPOLITANA DEL VALLE DEL CACIQUE UPAR</v>
          </cell>
        </row>
        <row r="2527">
          <cell r="B2527">
            <v>20621</v>
          </cell>
          <cell r="C2527" t="str">
            <v>20621011</v>
          </cell>
          <cell r="D2527" t="str">
            <v>CESAR</v>
          </cell>
          <cell r="E2527" t="str">
            <v>LA PAZ</v>
          </cell>
          <cell r="F2527" t="str">
            <v>VARAS BLANCAS</v>
          </cell>
          <cell r="G2527" t="str">
            <v>CENTRO POBLADO</v>
          </cell>
          <cell r="H2527">
            <v>-73.151486910599999</v>
          </cell>
          <cell r="I2527">
            <v>10.4236914135</v>
          </cell>
          <cell r="K2527" t="str">
            <v>MUNICIPIO</v>
          </cell>
          <cell r="L2527" t="str">
            <v>AREA METROPOLITANA DEL VALLE DEL CACIQUE UPAR</v>
          </cell>
        </row>
        <row r="2528">
          <cell r="B2528">
            <v>20621</v>
          </cell>
          <cell r="C2528" t="str">
            <v>20621012</v>
          </cell>
          <cell r="D2528" t="str">
            <v>CESAR</v>
          </cell>
          <cell r="E2528" t="str">
            <v>LA PAZ</v>
          </cell>
          <cell r="F2528" t="str">
            <v>SAN JOSÉ DE ORIENTE - BETANIA</v>
          </cell>
          <cell r="G2528" t="str">
            <v>CENTRO POBLADO</v>
          </cell>
          <cell r="H2528">
            <v>-73.051245223400002</v>
          </cell>
          <cell r="I2528">
            <v>10.348639954499999</v>
          </cell>
          <cell r="K2528" t="str">
            <v>MUNICIPIO</v>
          </cell>
          <cell r="L2528" t="str">
            <v>AREA METROPOLITANA DEL VALLE DEL CACIQUE UPAR</v>
          </cell>
        </row>
        <row r="2529">
          <cell r="B2529">
            <v>20621</v>
          </cell>
          <cell r="C2529" t="str">
            <v>20621013</v>
          </cell>
          <cell r="D2529" t="str">
            <v>CESAR</v>
          </cell>
          <cell r="E2529" t="str">
            <v>LA PAZ</v>
          </cell>
          <cell r="F2529" t="str">
            <v>MINGUILLO</v>
          </cell>
          <cell r="G2529" t="str">
            <v>CENTRO POBLADO</v>
          </cell>
          <cell r="H2529">
            <v>-73.5014446247</v>
          </cell>
          <cell r="I2529">
            <v>9.9437117855700006</v>
          </cell>
          <cell r="K2529" t="str">
            <v>MUNICIPIO</v>
          </cell>
          <cell r="L2529" t="str">
            <v>AREA METROPOLITANA DEL VALLE DEL CACIQUE UPAR</v>
          </cell>
        </row>
        <row r="2530">
          <cell r="B2530">
            <v>20621</v>
          </cell>
          <cell r="C2530" t="str">
            <v>20621015</v>
          </cell>
          <cell r="D2530" t="str">
            <v>CESAR</v>
          </cell>
          <cell r="E2530" t="str">
            <v>LA PAZ</v>
          </cell>
          <cell r="F2530" t="str">
            <v>RABO LARGO</v>
          </cell>
          <cell r="G2530" t="str">
            <v>CENTRO POBLADO</v>
          </cell>
          <cell r="H2530">
            <v>-73.623569486400001</v>
          </cell>
          <cell r="I2530">
            <v>9.8062538696200008</v>
          </cell>
          <cell r="K2530" t="str">
            <v>MUNICIPIO</v>
          </cell>
          <cell r="L2530" t="str">
            <v>AREA METROPOLITANA DEL VALLE DEL CACIQUE UPAR</v>
          </cell>
        </row>
        <row r="2531">
          <cell r="B2531">
            <v>20621</v>
          </cell>
          <cell r="C2531" t="str">
            <v>20621016</v>
          </cell>
          <cell r="D2531" t="str">
            <v>CESAR</v>
          </cell>
          <cell r="E2531" t="str">
            <v>LA PAZ</v>
          </cell>
          <cell r="F2531" t="str">
            <v>SABANA ALTA</v>
          </cell>
          <cell r="G2531" t="str">
            <v>CENTRO POBLADO</v>
          </cell>
          <cell r="H2531">
            <v>-73.488565956200006</v>
          </cell>
          <cell r="I2531">
            <v>9.9281195719599999</v>
          </cell>
          <cell r="K2531" t="str">
            <v>MUNICIPIO</v>
          </cell>
          <cell r="L2531" t="str">
            <v>AREA METROPOLITANA DEL VALLE DEL CACIQUE UPAR</v>
          </cell>
        </row>
        <row r="2532">
          <cell r="B2532">
            <v>20710</v>
          </cell>
          <cell r="C2532" t="str">
            <v>20710000</v>
          </cell>
          <cell r="D2532" t="str">
            <v>CESAR</v>
          </cell>
          <cell r="E2532" t="str">
            <v>SAN ALBERTO</v>
          </cell>
          <cell r="F2532" t="str">
            <v>SAN ALBERTO</v>
          </cell>
          <cell r="G2532" t="str">
            <v>CABECERA MUNICIPAL</v>
          </cell>
          <cell r="H2532">
            <v>-73.394225336000005</v>
          </cell>
          <cell r="I2532">
            <v>7.7608264199999999</v>
          </cell>
          <cell r="K2532" t="str">
            <v>MUNICIPIO</v>
          </cell>
        </row>
        <row r="2533">
          <cell r="B2533">
            <v>20710</v>
          </cell>
          <cell r="C2533" t="str">
            <v>20710001</v>
          </cell>
          <cell r="D2533" t="str">
            <v>CESAR</v>
          </cell>
          <cell r="E2533" t="str">
            <v>SAN ALBERTO</v>
          </cell>
          <cell r="F2533" t="str">
            <v>LA LLANA</v>
          </cell>
          <cell r="G2533" t="str">
            <v>CENTRO POBLADO</v>
          </cell>
          <cell r="H2533">
            <v>-73.517320834299994</v>
          </cell>
          <cell r="I2533">
            <v>7.7278796192500003</v>
          </cell>
          <cell r="K2533" t="str">
            <v>MUNICIPIO</v>
          </cell>
        </row>
        <row r="2534">
          <cell r="B2534">
            <v>20710</v>
          </cell>
          <cell r="C2534" t="str">
            <v>20710002</v>
          </cell>
          <cell r="D2534" t="str">
            <v>CESAR</v>
          </cell>
          <cell r="E2534" t="str">
            <v>SAN ALBERTO</v>
          </cell>
          <cell r="F2534" t="str">
            <v>LA PALMA</v>
          </cell>
          <cell r="G2534" t="str">
            <v>CENTRO POBLADO</v>
          </cell>
          <cell r="H2534">
            <v>-73.433478558900006</v>
          </cell>
          <cell r="I2534">
            <v>7.7324221533599999</v>
          </cell>
          <cell r="K2534" t="str">
            <v>MUNICIPIO</v>
          </cell>
        </row>
        <row r="2535">
          <cell r="B2535">
            <v>20710</v>
          </cell>
          <cell r="C2535" t="str">
            <v>20710005</v>
          </cell>
          <cell r="D2535" t="str">
            <v>CESAR</v>
          </cell>
          <cell r="E2535" t="str">
            <v>SAN ALBERTO</v>
          </cell>
          <cell r="F2535" t="str">
            <v>LÍBANO</v>
          </cell>
          <cell r="G2535" t="str">
            <v>CENTRO POBLADO</v>
          </cell>
          <cell r="H2535">
            <v>-73.428907830100002</v>
          </cell>
          <cell r="I2535">
            <v>7.83695943703</v>
          </cell>
          <cell r="K2535" t="str">
            <v>MUNICIPIO</v>
          </cell>
        </row>
        <row r="2536">
          <cell r="B2536">
            <v>20710</v>
          </cell>
          <cell r="C2536" t="str">
            <v>20710008</v>
          </cell>
          <cell r="D2536" t="str">
            <v>CESAR</v>
          </cell>
          <cell r="E2536" t="str">
            <v>SAN ALBERTO</v>
          </cell>
          <cell r="F2536" t="str">
            <v>PUERTO CARREÑO</v>
          </cell>
          <cell r="G2536" t="str">
            <v>CENTRO POBLADO</v>
          </cell>
          <cell r="H2536">
            <v>-73.4327748826</v>
          </cell>
          <cell r="I2536">
            <v>7.7093821035000003</v>
          </cell>
          <cell r="K2536" t="str">
            <v>MUNICIPIO</v>
          </cell>
        </row>
        <row r="2537">
          <cell r="B2537">
            <v>20750</v>
          </cell>
          <cell r="C2537" t="str">
            <v>20750000</v>
          </cell>
          <cell r="D2537" t="str">
            <v>CESAR</v>
          </cell>
          <cell r="E2537" t="str">
            <v>SAN DIEGO</v>
          </cell>
          <cell r="F2537" t="str">
            <v>SAN DIEGO</v>
          </cell>
          <cell r="G2537" t="str">
            <v>CABECERA MUNICIPAL</v>
          </cell>
          <cell r="H2537">
            <v>-73.181218078399993</v>
          </cell>
          <cell r="I2537">
            <v>10.333032857099999</v>
          </cell>
          <cell r="K2537" t="str">
            <v>MUNICIPIO</v>
          </cell>
          <cell r="L2537" t="str">
            <v>AREA METROPOLITANA DEL VALLE DEL CACIQUE UPAR</v>
          </cell>
        </row>
        <row r="2538">
          <cell r="B2538">
            <v>20750</v>
          </cell>
          <cell r="C2538" t="str">
            <v>20750001</v>
          </cell>
          <cell r="D2538" t="str">
            <v>CESAR</v>
          </cell>
          <cell r="E2538" t="str">
            <v>SAN DIEGO</v>
          </cell>
          <cell r="F2538" t="str">
            <v>LOS TUPES</v>
          </cell>
          <cell r="G2538" t="str">
            <v>CENTRO POBLADO</v>
          </cell>
          <cell r="H2538">
            <v>-73.204724424899993</v>
          </cell>
          <cell r="I2538">
            <v>10.347094374199999</v>
          </cell>
          <cell r="K2538" t="str">
            <v>MUNICIPIO</v>
          </cell>
          <cell r="L2538" t="str">
            <v>AREA METROPOLITANA DEL VALLE DEL CACIQUE UPAR</v>
          </cell>
        </row>
        <row r="2539">
          <cell r="B2539">
            <v>20750</v>
          </cell>
          <cell r="C2539" t="str">
            <v>20750002</v>
          </cell>
          <cell r="D2539" t="str">
            <v>CESAR</v>
          </cell>
          <cell r="E2539" t="str">
            <v>SAN DIEGO</v>
          </cell>
          <cell r="F2539" t="str">
            <v>MEDIA LUNA</v>
          </cell>
          <cell r="G2539" t="str">
            <v>CENTRO POBLADO</v>
          </cell>
          <cell r="H2539">
            <v>-73.144730081000006</v>
          </cell>
          <cell r="I2539">
            <v>10.2442918729</v>
          </cell>
          <cell r="K2539" t="str">
            <v>MUNICIPIO</v>
          </cell>
          <cell r="L2539" t="str">
            <v>AREA METROPOLITANA DEL VALLE DEL CACIQUE UPAR</v>
          </cell>
        </row>
        <row r="2540">
          <cell r="B2540">
            <v>20750</v>
          </cell>
          <cell r="C2540" t="str">
            <v>20750006</v>
          </cell>
          <cell r="D2540" t="str">
            <v>CESAR</v>
          </cell>
          <cell r="E2540" t="str">
            <v>SAN DIEGO</v>
          </cell>
          <cell r="F2540" t="str">
            <v>EL RINCÓN</v>
          </cell>
          <cell r="G2540" t="str">
            <v>CENTRO POBLADO</v>
          </cell>
          <cell r="H2540">
            <v>-73.132523164700004</v>
          </cell>
          <cell r="I2540">
            <v>10.270442153399999</v>
          </cell>
          <cell r="K2540" t="str">
            <v>MUNICIPIO</v>
          </cell>
          <cell r="L2540" t="str">
            <v>AREA METROPOLITANA DEL VALLE DEL CACIQUE UPAR</v>
          </cell>
        </row>
        <row r="2541">
          <cell r="B2541">
            <v>20750</v>
          </cell>
          <cell r="C2541" t="str">
            <v>20750007</v>
          </cell>
          <cell r="D2541" t="str">
            <v>CESAR</v>
          </cell>
          <cell r="E2541" t="str">
            <v>SAN DIEGO</v>
          </cell>
          <cell r="F2541" t="str">
            <v>LAS PITILLAS</v>
          </cell>
          <cell r="G2541" t="str">
            <v>CENTRO POBLADO</v>
          </cell>
          <cell r="H2541">
            <v>-73.239929321700004</v>
          </cell>
          <cell r="I2541">
            <v>10.329974590200001</v>
          </cell>
          <cell r="K2541" t="str">
            <v>MUNICIPIO</v>
          </cell>
          <cell r="L2541" t="str">
            <v>AREA METROPOLITANA DEL VALLE DEL CACIQUE UPAR</v>
          </cell>
        </row>
        <row r="2542">
          <cell r="B2542">
            <v>20750</v>
          </cell>
          <cell r="C2542" t="str">
            <v>20750009</v>
          </cell>
          <cell r="D2542" t="str">
            <v>CESAR</v>
          </cell>
          <cell r="E2542" t="str">
            <v>SAN DIEGO</v>
          </cell>
          <cell r="F2542" t="str">
            <v>LOS BRASILES</v>
          </cell>
          <cell r="G2542" t="str">
            <v>CENTRO POBLADO</v>
          </cell>
          <cell r="H2542">
            <v>-73.267577466199995</v>
          </cell>
          <cell r="I2542">
            <v>10.182837381600001</v>
          </cell>
          <cell r="K2542" t="str">
            <v>MUNICIPIO</v>
          </cell>
          <cell r="L2542" t="str">
            <v>AREA METROPOLITANA DEL VALLE DEL CACIQUE UPAR</v>
          </cell>
        </row>
        <row r="2543">
          <cell r="B2543">
            <v>20750</v>
          </cell>
          <cell r="C2543" t="str">
            <v>20750011</v>
          </cell>
          <cell r="D2543" t="str">
            <v>CESAR</v>
          </cell>
          <cell r="E2543" t="str">
            <v>SAN DIEGO</v>
          </cell>
          <cell r="F2543" t="str">
            <v>TOCAIMO</v>
          </cell>
          <cell r="G2543" t="str">
            <v>CENTRO POBLADO</v>
          </cell>
          <cell r="H2543">
            <v>-73.164660064800003</v>
          </cell>
          <cell r="I2543">
            <v>10.223591534300001</v>
          </cell>
          <cell r="K2543" t="str">
            <v>MUNICIPIO</v>
          </cell>
          <cell r="L2543" t="str">
            <v>AREA METROPOLITANA DEL VALLE DEL CACIQUE UPAR</v>
          </cell>
        </row>
        <row r="2544">
          <cell r="B2544">
            <v>20750</v>
          </cell>
          <cell r="C2544" t="str">
            <v>20750012</v>
          </cell>
          <cell r="D2544" t="str">
            <v>CESAR</v>
          </cell>
          <cell r="E2544" t="str">
            <v>SAN DIEGO</v>
          </cell>
          <cell r="F2544" t="str">
            <v>NUEVAS FLORES</v>
          </cell>
          <cell r="G2544" t="str">
            <v>CENTRO POBLADO</v>
          </cell>
          <cell r="H2544">
            <v>-73.236302899999998</v>
          </cell>
          <cell r="I2544">
            <v>10.145404668999999</v>
          </cell>
          <cell r="K2544" t="str">
            <v>MUNICIPIO</v>
          </cell>
          <cell r="L2544" t="str">
            <v>AREA METROPOLITANA DEL VALLE DEL CACIQUE UPAR</v>
          </cell>
        </row>
        <row r="2545">
          <cell r="B2545">
            <v>20770</v>
          </cell>
          <cell r="C2545" t="str">
            <v>20770000</v>
          </cell>
          <cell r="D2545" t="str">
            <v>CESAR</v>
          </cell>
          <cell r="E2545" t="str">
            <v>SAN MARTÍN</v>
          </cell>
          <cell r="F2545" t="str">
            <v>SAN MARTÍN</v>
          </cell>
          <cell r="G2545" t="str">
            <v>CABECERA MUNICIPAL</v>
          </cell>
          <cell r="H2545">
            <v>-73.510975181999996</v>
          </cell>
          <cell r="I2545">
            <v>7.9998954586100002</v>
          </cell>
          <cell r="K2545" t="str">
            <v>MUNICIPIO</v>
          </cell>
        </row>
        <row r="2546">
          <cell r="B2546">
            <v>20770</v>
          </cell>
          <cell r="C2546" t="str">
            <v>20770001</v>
          </cell>
          <cell r="D2546" t="str">
            <v>CESAR</v>
          </cell>
          <cell r="E2546" t="str">
            <v>SAN MARTÍN</v>
          </cell>
          <cell r="F2546" t="str">
            <v>AGUAS BLANCAS</v>
          </cell>
          <cell r="G2546" t="str">
            <v>CENTRO POBLADO</v>
          </cell>
          <cell r="H2546">
            <v>-73.551020770500003</v>
          </cell>
          <cell r="I2546">
            <v>7.8515435870700001</v>
          </cell>
          <cell r="K2546" t="str">
            <v>MUNICIPIO</v>
          </cell>
        </row>
        <row r="2547">
          <cell r="B2547">
            <v>20770</v>
          </cell>
          <cell r="C2547" t="str">
            <v>20770003</v>
          </cell>
          <cell r="D2547" t="str">
            <v>CESAR</v>
          </cell>
          <cell r="E2547" t="str">
            <v>SAN MARTÍN</v>
          </cell>
          <cell r="F2547" t="str">
            <v>MINAS</v>
          </cell>
          <cell r="G2547" t="str">
            <v>CENTRO POBLADO</v>
          </cell>
          <cell r="H2547">
            <v>-73.456066751600005</v>
          </cell>
          <cell r="I2547">
            <v>7.8935117264899999</v>
          </cell>
          <cell r="K2547" t="str">
            <v>MUNICIPIO</v>
          </cell>
        </row>
        <row r="2548">
          <cell r="B2548">
            <v>20770</v>
          </cell>
          <cell r="C2548" t="str">
            <v>20770004</v>
          </cell>
          <cell r="D2548" t="str">
            <v>CESAR</v>
          </cell>
          <cell r="E2548" t="str">
            <v>SAN MARTÍN</v>
          </cell>
          <cell r="F2548" t="str">
            <v>PUERTO OCULTO</v>
          </cell>
          <cell r="G2548" t="str">
            <v>CENTRO POBLADO</v>
          </cell>
          <cell r="H2548">
            <v>-73.665463462399998</v>
          </cell>
          <cell r="I2548">
            <v>7.8794964435099999</v>
          </cell>
          <cell r="K2548" t="str">
            <v>MUNICIPIO</v>
          </cell>
        </row>
        <row r="2549">
          <cell r="B2549">
            <v>20770</v>
          </cell>
          <cell r="C2549" t="str">
            <v>20770005</v>
          </cell>
          <cell r="D2549" t="str">
            <v>CESAR</v>
          </cell>
          <cell r="E2549" t="str">
            <v>SAN MARTÍN</v>
          </cell>
          <cell r="F2549" t="str">
            <v>SAN JOSÉ DE LAS AMÉRICAS</v>
          </cell>
          <cell r="G2549" t="str">
            <v>CENTRO POBLADO</v>
          </cell>
          <cell r="H2549">
            <v>-73.571765013900006</v>
          </cell>
          <cell r="I2549">
            <v>7.8991998197199997</v>
          </cell>
          <cell r="K2549" t="str">
            <v>MUNICIPIO</v>
          </cell>
        </row>
        <row r="2550">
          <cell r="B2550">
            <v>20770</v>
          </cell>
          <cell r="C2550" t="str">
            <v>20770006</v>
          </cell>
          <cell r="D2550" t="str">
            <v>CESAR</v>
          </cell>
          <cell r="E2550" t="str">
            <v>SAN MARTÍN</v>
          </cell>
          <cell r="F2550" t="str">
            <v>CANDELIA</v>
          </cell>
          <cell r="G2550" t="str">
            <v>CENTRO POBLADO</v>
          </cell>
          <cell r="H2550">
            <v>-73.591912117500002</v>
          </cell>
          <cell r="I2550">
            <v>7.8302761108499999</v>
          </cell>
          <cell r="K2550" t="str">
            <v>MUNICIPIO</v>
          </cell>
        </row>
        <row r="2551">
          <cell r="B2551">
            <v>20770</v>
          </cell>
          <cell r="C2551" t="str">
            <v>20770007</v>
          </cell>
          <cell r="D2551" t="str">
            <v>CESAR</v>
          </cell>
          <cell r="E2551" t="str">
            <v>SAN MARTÍN</v>
          </cell>
          <cell r="F2551" t="str">
            <v>TERRAPLEN</v>
          </cell>
          <cell r="G2551" t="str">
            <v>CENTRO POBLADO</v>
          </cell>
          <cell r="H2551">
            <v>-73.657703190000007</v>
          </cell>
          <cell r="I2551">
            <v>7.8779819465100003</v>
          </cell>
          <cell r="K2551" t="str">
            <v>MUNICIPIO</v>
          </cell>
        </row>
        <row r="2552">
          <cell r="B2552">
            <v>20770</v>
          </cell>
          <cell r="C2552" t="str">
            <v>20770008</v>
          </cell>
          <cell r="D2552" t="str">
            <v>CESAR</v>
          </cell>
          <cell r="E2552" t="str">
            <v>SAN MARTÍN</v>
          </cell>
          <cell r="F2552" t="str">
            <v>LA CURVA</v>
          </cell>
          <cell r="G2552" t="str">
            <v>CENTRO POBLADO</v>
          </cell>
          <cell r="H2552">
            <v>-73.544995271399998</v>
          </cell>
          <cell r="I2552">
            <v>7.8593881304600002</v>
          </cell>
          <cell r="K2552" t="str">
            <v>MUNICIPIO</v>
          </cell>
        </row>
        <row r="2553">
          <cell r="B2553">
            <v>20770</v>
          </cell>
          <cell r="C2553" t="str">
            <v>20770009</v>
          </cell>
          <cell r="D2553" t="str">
            <v>CESAR</v>
          </cell>
          <cell r="E2553" t="str">
            <v>SAN MARTÍN</v>
          </cell>
          <cell r="F2553" t="str">
            <v>LA BANCA TORCOROMA</v>
          </cell>
          <cell r="G2553" t="str">
            <v>CENTRO POBLADO</v>
          </cell>
          <cell r="H2553">
            <v>-73.584437948200005</v>
          </cell>
          <cell r="I2553">
            <v>7.9385639505699999</v>
          </cell>
          <cell r="K2553" t="str">
            <v>MUNICIPIO</v>
          </cell>
        </row>
        <row r="2554">
          <cell r="B2554">
            <v>20770</v>
          </cell>
          <cell r="C2554" t="str">
            <v>20770010</v>
          </cell>
          <cell r="D2554" t="str">
            <v>CESAR</v>
          </cell>
          <cell r="E2554" t="str">
            <v>SAN MARTÍN</v>
          </cell>
          <cell r="F2554" t="str">
            <v>CUATRO BOCAS</v>
          </cell>
          <cell r="G2554" t="str">
            <v>CENTRO POBLADO</v>
          </cell>
          <cell r="H2554">
            <v>-73.605492404700001</v>
          </cell>
          <cell r="I2554">
            <v>7.9864047708600001</v>
          </cell>
          <cell r="K2554" t="str">
            <v>MUNICIPIO</v>
          </cell>
        </row>
        <row r="2555">
          <cell r="B2555">
            <v>20770</v>
          </cell>
          <cell r="C2555" t="str">
            <v>20770011</v>
          </cell>
          <cell r="D2555" t="str">
            <v>CESAR</v>
          </cell>
          <cell r="E2555" t="str">
            <v>SAN MARTÍN</v>
          </cell>
          <cell r="F2555" t="str">
            <v>LOS BAGRES</v>
          </cell>
          <cell r="G2555" t="str">
            <v>CENTRO POBLADO</v>
          </cell>
          <cell r="H2555">
            <v>-73.427346280600005</v>
          </cell>
          <cell r="I2555">
            <v>7.9474734945099996</v>
          </cell>
          <cell r="K2555" t="str">
            <v>MUNICIPIO</v>
          </cell>
        </row>
        <row r="2556">
          <cell r="B2556">
            <v>20770</v>
          </cell>
          <cell r="C2556" t="str">
            <v>20770012</v>
          </cell>
          <cell r="D2556" t="str">
            <v>CESAR</v>
          </cell>
          <cell r="E2556" t="str">
            <v>SAN MARTÍN</v>
          </cell>
          <cell r="F2556" t="str">
            <v>PITA LIMÓN</v>
          </cell>
          <cell r="G2556" t="str">
            <v>CENTRO POBLADO</v>
          </cell>
          <cell r="H2556">
            <v>-73.656103362600007</v>
          </cell>
          <cell r="I2556">
            <v>7.9478135695400001</v>
          </cell>
          <cell r="K2556" t="str">
            <v>MUNICIPIO</v>
          </cell>
        </row>
        <row r="2557">
          <cell r="B2557">
            <v>20770</v>
          </cell>
          <cell r="C2557" t="str">
            <v>20770016</v>
          </cell>
          <cell r="D2557" t="str">
            <v>CESAR</v>
          </cell>
          <cell r="E2557" t="str">
            <v>SAN MARTÍN</v>
          </cell>
          <cell r="F2557" t="str">
            <v>CAMPO AMALIA</v>
          </cell>
          <cell r="G2557" t="str">
            <v>CENTRO POBLADO</v>
          </cell>
          <cell r="H2557">
            <v>-73.676959421399999</v>
          </cell>
          <cell r="I2557">
            <v>7.9474548254800004</v>
          </cell>
          <cell r="K2557" t="str">
            <v>MUNICIPIO</v>
          </cell>
        </row>
        <row r="2558">
          <cell r="B2558">
            <v>20787</v>
          </cell>
          <cell r="C2558" t="str">
            <v>20787000</v>
          </cell>
          <cell r="D2558" t="str">
            <v>CESAR</v>
          </cell>
          <cell r="E2558" t="str">
            <v>TAMALAMEQUE</v>
          </cell>
          <cell r="F2558" t="str">
            <v>TAMALAMEQUE</v>
          </cell>
          <cell r="G2558" t="str">
            <v>CABECERA MUNICIPAL</v>
          </cell>
          <cell r="H2558">
            <v>-73.812172797700001</v>
          </cell>
          <cell r="I2558">
            <v>8.8617249862200005</v>
          </cell>
          <cell r="K2558" t="str">
            <v>MUNICIPIO</v>
          </cell>
        </row>
        <row r="2559">
          <cell r="B2559">
            <v>20787</v>
          </cell>
          <cell r="C2559" t="str">
            <v>20787001</v>
          </cell>
          <cell r="D2559" t="str">
            <v>CESAR</v>
          </cell>
          <cell r="E2559" t="str">
            <v>TAMALAMEQUE</v>
          </cell>
          <cell r="F2559" t="str">
            <v>PALESTINA LA NUEVA</v>
          </cell>
          <cell r="G2559" t="str">
            <v>CENTRO POBLADO</v>
          </cell>
          <cell r="H2559">
            <v>-73.701538835400001</v>
          </cell>
          <cell r="I2559">
            <v>8.8775801112299995</v>
          </cell>
          <cell r="K2559" t="str">
            <v>MUNICIPIO</v>
          </cell>
        </row>
        <row r="2560">
          <cell r="B2560">
            <v>20787</v>
          </cell>
          <cell r="C2560" t="str">
            <v>20787002</v>
          </cell>
          <cell r="D2560" t="str">
            <v>CESAR</v>
          </cell>
          <cell r="E2560" t="str">
            <v>TAMALAMEQUE</v>
          </cell>
          <cell r="F2560" t="str">
            <v>LA BOCA</v>
          </cell>
          <cell r="G2560" t="str">
            <v>CENTRO POBLADO</v>
          </cell>
          <cell r="H2560">
            <v>-73.832693698200003</v>
          </cell>
          <cell r="I2560">
            <v>8.8586531934899995</v>
          </cell>
          <cell r="K2560" t="str">
            <v>MUNICIPIO</v>
          </cell>
        </row>
        <row r="2561">
          <cell r="B2561">
            <v>20787</v>
          </cell>
          <cell r="C2561" t="str">
            <v>20787005</v>
          </cell>
          <cell r="D2561" t="str">
            <v>CESAR</v>
          </cell>
          <cell r="E2561" t="str">
            <v>TAMALAMEQUE</v>
          </cell>
          <cell r="F2561" t="str">
            <v>ZAPATOSA</v>
          </cell>
          <cell r="G2561" t="str">
            <v>CENTRO POBLADO</v>
          </cell>
          <cell r="H2561">
            <v>-73.753257750900005</v>
          </cell>
          <cell r="I2561">
            <v>9.0079667163899995</v>
          </cell>
          <cell r="K2561" t="str">
            <v>MUNICIPIO</v>
          </cell>
        </row>
        <row r="2562">
          <cell r="B2562">
            <v>20787</v>
          </cell>
          <cell r="C2562" t="str">
            <v>20787007</v>
          </cell>
          <cell r="D2562" t="str">
            <v>CESAR</v>
          </cell>
          <cell r="E2562" t="str">
            <v>TAMALAMEQUE</v>
          </cell>
          <cell r="F2562" t="str">
            <v>ANTEQUERA</v>
          </cell>
          <cell r="G2562" t="str">
            <v>CENTRO POBLADO</v>
          </cell>
          <cell r="H2562">
            <v>-73.773903629200007</v>
          </cell>
          <cell r="I2562">
            <v>8.9064617434100004</v>
          </cell>
          <cell r="K2562" t="str">
            <v>MUNICIPIO</v>
          </cell>
        </row>
        <row r="2563">
          <cell r="B2563">
            <v>20787</v>
          </cell>
          <cell r="C2563" t="str">
            <v>20787009</v>
          </cell>
          <cell r="D2563" t="str">
            <v>CESAR</v>
          </cell>
          <cell r="E2563" t="str">
            <v>TAMALAMEQUE</v>
          </cell>
          <cell r="F2563" t="str">
            <v>LAS PALMAS</v>
          </cell>
          <cell r="G2563" t="str">
            <v>CENTRO POBLADO</v>
          </cell>
          <cell r="H2563">
            <v>-73.745755184700002</v>
          </cell>
          <cell r="I2563">
            <v>8.8090099465500007</v>
          </cell>
          <cell r="K2563" t="str">
            <v>MUNICIPIO</v>
          </cell>
        </row>
        <row r="2564">
          <cell r="B2564">
            <v>20787</v>
          </cell>
          <cell r="C2564" t="str">
            <v>20787011</v>
          </cell>
          <cell r="D2564" t="str">
            <v>CESAR</v>
          </cell>
          <cell r="E2564" t="str">
            <v>TAMALAMEQUE</v>
          </cell>
          <cell r="F2564" t="str">
            <v>LAS BRISAS</v>
          </cell>
          <cell r="G2564" t="str">
            <v>CENTRO POBLADO</v>
          </cell>
          <cell r="H2564">
            <v>-73.762817827600003</v>
          </cell>
          <cell r="I2564">
            <v>8.8703025274399998</v>
          </cell>
          <cell r="K2564" t="str">
            <v>MUNICIPIO</v>
          </cell>
        </row>
        <row r="2565">
          <cell r="B2565">
            <v>20787</v>
          </cell>
          <cell r="C2565" t="str">
            <v>20787012</v>
          </cell>
          <cell r="D2565" t="str">
            <v>CESAR</v>
          </cell>
          <cell r="E2565" t="str">
            <v>TAMALAMEQUE</v>
          </cell>
          <cell r="F2565" t="str">
            <v>PASACORRIENDO</v>
          </cell>
          <cell r="G2565" t="str">
            <v>CENTRO POBLADO</v>
          </cell>
          <cell r="H2565">
            <v>-73.749329812599996</v>
          </cell>
          <cell r="I2565">
            <v>8.8749082757999993</v>
          </cell>
          <cell r="K2565" t="str">
            <v>MUNICIPIO</v>
          </cell>
        </row>
        <row r="2566">
          <cell r="B2566">
            <v>20787</v>
          </cell>
          <cell r="C2566" t="str">
            <v>20787013</v>
          </cell>
          <cell r="D2566" t="str">
            <v>CESAR</v>
          </cell>
          <cell r="E2566" t="str">
            <v>TAMALAMEQUE</v>
          </cell>
          <cell r="F2566" t="str">
            <v>PUEBLO NUEVO</v>
          </cell>
          <cell r="G2566" t="str">
            <v>CENTRO POBLADO</v>
          </cell>
          <cell r="H2566">
            <v>-73.772423721999999</v>
          </cell>
          <cell r="I2566">
            <v>8.7462687727899997</v>
          </cell>
          <cell r="K2566" t="str">
            <v>MUNICIPIO</v>
          </cell>
        </row>
        <row r="2567">
          <cell r="B2567">
            <v>20787</v>
          </cell>
          <cell r="C2567" t="str">
            <v>20787014</v>
          </cell>
          <cell r="D2567" t="str">
            <v>CESAR</v>
          </cell>
          <cell r="E2567" t="str">
            <v>TAMALAMEQUE</v>
          </cell>
          <cell r="F2567" t="str">
            <v>MUNDO ALREVEZ</v>
          </cell>
          <cell r="G2567" t="str">
            <v>CENTRO POBLADO</v>
          </cell>
          <cell r="H2567">
            <v>-73.736809675900005</v>
          </cell>
          <cell r="I2567">
            <v>8.7791045621299997</v>
          </cell>
          <cell r="K2567" t="str">
            <v>MUNICIPIO</v>
          </cell>
        </row>
        <row r="2568">
          <cell r="B2568">
            <v>20787</v>
          </cell>
          <cell r="C2568" t="str">
            <v>20787015</v>
          </cell>
          <cell r="D2568" t="str">
            <v>CESAR</v>
          </cell>
          <cell r="E2568" t="str">
            <v>TAMALAMEQUE</v>
          </cell>
          <cell r="F2568" t="str">
            <v>EL DOCE</v>
          </cell>
          <cell r="G2568" t="str">
            <v>CENTRO POBLADO</v>
          </cell>
          <cell r="H2568">
            <v>-73.8598615553</v>
          </cell>
          <cell r="I2568">
            <v>8.8911083339800001</v>
          </cell>
          <cell r="K2568" t="str">
            <v>MUNICIPIO</v>
          </cell>
        </row>
        <row r="2569">
          <cell r="B2569">
            <v>20787</v>
          </cell>
          <cell r="C2569" t="str">
            <v>20787016</v>
          </cell>
          <cell r="D2569" t="str">
            <v>CESAR</v>
          </cell>
          <cell r="E2569" t="str">
            <v>TAMALAMEQUE</v>
          </cell>
          <cell r="F2569" t="str">
            <v>SITIO NUEVO</v>
          </cell>
          <cell r="G2569" t="str">
            <v>CENTRO POBLADO</v>
          </cell>
          <cell r="H2569">
            <v>-73.756934509499999</v>
          </cell>
          <cell r="I2569">
            <v>8.8108595462300006</v>
          </cell>
          <cell r="K2569" t="str">
            <v>MUNICIPIO</v>
          </cell>
        </row>
        <row r="2570">
          <cell r="B2570">
            <v>20787</v>
          </cell>
          <cell r="C2570" t="str">
            <v>20787017</v>
          </cell>
          <cell r="D2570" t="str">
            <v>CESAR</v>
          </cell>
          <cell r="E2570" t="str">
            <v>TAMALAMEQUE</v>
          </cell>
          <cell r="F2570" t="str">
            <v>TOTUMITO</v>
          </cell>
          <cell r="G2570" t="str">
            <v>CENTRO POBLADO</v>
          </cell>
          <cell r="H2570">
            <v>-73.738151787299998</v>
          </cell>
          <cell r="I2570">
            <v>8.9314708633900004</v>
          </cell>
          <cell r="K2570" t="str">
            <v>MUNICIPIO</v>
          </cell>
        </row>
        <row r="2571">
          <cell r="B2571">
            <v>23001</v>
          </cell>
          <cell r="C2571" t="str">
            <v>23001000</v>
          </cell>
          <cell r="D2571" t="str">
            <v>CÓRDOBA</v>
          </cell>
          <cell r="E2571" t="str">
            <v>MONTERÍA</v>
          </cell>
          <cell r="F2571" t="str">
            <v>MONTERÍA</v>
          </cell>
          <cell r="G2571" t="str">
            <v>CABECERA MUNICIPAL</v>
          </cell>
          <cell r="H2571">
            <v>-75.875577909100002</v>
          </cell>
          <cell r="I2571">
            <v>8.7451325909000008</v>
          </cell>
          <cell r="K2571" t="str">
            <v>MUNICIPIO</v>
          </cell>
        </row>
        <row r="2572">
          <cell r="B2572">
            <v>23001</v>
          </cell>
          <cell r="C2572" t="str">
            <v>23001001</v>
          </cell>
          <cell r="D2572" t="str">
            <v>CÓRDOBA</v>
          </cell>
          <cell r="E2572" t="str">
            <v>MONTERÍA</v>
          </cell>
          <cell r="F2572" t="str">
            <v>BUENOS AIRES</v>
          </cell>
          <cell r="G2572" t="str">
            <v>CENTRO POBLADO</v>
          </cell>
          <cell r="H2572">
            <v>-75.756348774399996</v>
          </cell>
          <cell r="I2572">
            <v>8.4679256416600008</v>
          </cell>
          <cell r="K2572" t="str">
            <v>MUNICIPIO</v>
          </cell>
        </row>
        <row r="2573">
          <cell r="B2573">
            <v>23001</v>
          </cell>
          <cell r="C2573" t="str">
            <v>23001002</v>
          </cell>
          <cell r="D2573" t="str">
            <v>CÓRDOBA</v>
          </cell>
          <cell r="E2573" t="str">
            <v>MONTERÍA</v>
          </cell>
          <cell r="F2573" t="str">
            <v>PALOTAL</v>
          </cell>
          <cell r="G2573" t="str">
            <v>CENTRO POBLADO</v>
          </cell>
          <cell r="H2573">
            <v>-75.895088387000001</v>
          </cell>
          <cell r="I2573">
            <v>8.8594798799899994</v>
          </cell>
          <cell r="K2573" t="str">
            <v>MUNICIPIO</v>
          </cell>
        </row>
        <row r="2574">
          <cell r="B2574">
            <v>23001</v>
          </cell>
          <cell r="C2574" t="str">
            <v>23001003</v>
          </cell>
          <cell r="D2574" t="str">
            <v>CÓRDOBA</v>
          </cell>
          <cell r="E2574" t="str">
            <v>MONTERÍA</v>
          </cell>
          <cell r="F2574" t="str">
            <v>EL CERRITO</v>
          </cell>
          <cell r="G2574" t="str">
            <v>CENTRO POBLADO</v>
          </cell>
          <cell r="H2574">
            <v>-75.787354884899997</v>
          </cell>
          <cell r="I2574">
            <v>8.7158146751099999</v>
          </cell>
          <cell r="K2574" t="str">
            <v>MUNICIPIO</v>
          </cell>
        </row>
        <row r="2575">
          <cell r="B2575">
            <v>23001</v>
          </cell>
          <cell r="C2575" t="str">
            <v>23001004</v>
          </cell>
          <cell r="D2575" t="str">
            <v>CÓRDOBA</v>
          </cell>
          <cell r="E2575" t="str">
            <v>MONTERÍA</v>
          </cell>
          <cell r="F2575" t="str">
            <v>EL SABANAL</v>
          </cell>
          <cell r="G2575" t="str">
            <v>CENTRO POBLADO</v>
          </cell>
          <cell r="H2575">
            <v>-75.806396804399995</v>
          </cell>
          <cell r="I2575">
            <v>8.7787430724300002</v>
          </cell>
          <cell r="K2575" t="str">
            <v>MUNICIPIO</v>
          </cell>
        </row>
        <row r="2576">
          <cell r="B2576">
            <v>23001</v>
          </cell>
          <cell r="C2576" t="str">
            <v>23001005</v>
          </cell>
          <cell r="D2576" t="str">
            <v>CÓRDOBA</v>
          </cell>
          <cell r="E2576" t="str">
            <v>MONTERÍA</v>
          </cell>
          <cell r="F2576" t="str">
            <v>GUASIMAL</v>
          </cell>
          <cell r="G2576" t="str">
            <v>CENTRO POBLADO</v>
          </cell>
          <cell r="H2576">
            <v>-76.077195865500002</v>
          </cell>
          <cell r="I2576">
            <v>8.3671818332800001</v>
          </cell>
          <cell r="K2576" t="str">
            <v>MUNICIPIO</v>
          </cell>
        </row>
        <row r="2577">
          <cell r="B2577">
            <v>23001</v>
          </cell>
          <cell r="C2577" t="str">
            <v>23001006</v>
          </cell>
          <cell r="D2577" t="str">
            <v>CÓRDOBA</v>
          </cell>
          <cell r="E2577" t="str">
            <v>MONTERÍA</v>
          </cell>
          <cell r="F2577" t="str">
            <v>JARAQUIEL</v>
          </cell>
          <cell r="G2577" t="str">
            <v>CENTRO POBLADO</v>
          </cell>
          <cell r="H2577">
            <v>-75.940535344200001</v>
          </cell>
          <cell r="I2577">
            <v>8.6990121323</v>
          </cell>
          <cell r="K2577" t="str">
            <v>MUNICIPIO</v>
          </cell>
        </row>
        <row r="2578">
          <cell r="B2578">
            <v>23001</v>
          </cell>
          <cell r="C2578" t="str">
            <v>23001007</v>
          </cell>
          <cell r="D2578" t="str">
            <v>CÓRDOBA</v>
          </cell>
          <cell r="E2578" t="str">
            <v>MONTERÍA</v>
          </cell>
          <cell r="F2578" t="str">
            <v>LA MANTA</v>
          </cell>
          <cell r="G2578" t="str">
            <v>CENTRO POBLADO</v>
          </cell>
          <cell r="H2578">
            <v>-75.724404385</v>
          </cell>
          <cell r="I2578">
            <v>8.4011554061999991</v>
          </cell>
          <cell r="K2578" t="str">
            <v>MUNICIPIO</v>
          </cell>
        </row>
        <row r="2579">
          <cell r="B2579">
            <v>23001</v>
          </cell>
          <cell r="C2579" t="str">
            <v>23001008</v>
          </cell>
          <cell r="D2579" t="str">
            <v>CÓRDOBA</v>
          </cell>
          <cell r="E2579" t="str">
            <v>MONTERÍA</v>
          </cell>
          <cell r="F2579" t="str">
            <v>LAS PALOMAS</v>
          </cell>
          <cell r="G2579" t="str">
            <v>CENTRO POBLADO</v>
          </cell>
          <cell r="H2579">
            <v>-75.995082464800007</v>
          </cell>
          <cell r="I2579">
            <v>8.4450966977499995</v>
          </cell>
          <cell r="K2579" t="str">
            <v>MUNICIPIO</v>
          </cell>
        </row>
        <row r="2580">
          <cell r="B2580">
            <v>23001</v>
          </cell>
          <cell r="C2580" t="str">
            <v>23001009</v>
          </cell>
          <cell r="D2580" t="str">
            <v>CÓRDOBA</v>
          </cell>
          <cell r="E2580" t="str">
            <v>MONTERÍA</v>
          </cell>
          <cell r="F2580" t="str">
            <v>LETICIA - EL TRONCO</v>
          </cell>
          <cell r="G2580" t="str">
            <v>CENTRO POBLADO</v>
          </cell>
          <cell r="H2580">
            <v>-76.026054484699998</v>
          </cell>
          <cell r="I2580">
            <v>8.6863849394100008</v>
          </cell>
          <cell r="K2580" t="str">
            <v>MUNICIPIO</v>
          </cell>
        </row>
        <row r="2581">
          <cell r="B2581">
            <v>23001</v>
          </cell>
          <cell r="C2581" t="str">
            <v>23001010</v>
          </cell>
          <cell r="D2581" t="str">
            <v>CÓRDOBA</v>
          </cell>
          <cell r="E2581" t="str">
            <v>MONTERÍA</v>
          </cell>
          <cell r="F2581" t="str">
            <v>LOMA VERDE</v>
          </cell>
          <cell r="G2581" t="str">
            <v>CENTRO POBLADO</v>
          </cell>
          <cell r="H2581">
            <v>-76.1734477734</v>
          </cell>
          <cell r="I2581">
            <v>8.4974295606299997</v>
          </cell>
          <cell r="K2581" t="str">
            <v>MUNICIPIO</v>
          </cell>
        </row>
        <row r="2582">
          <cell r="B2582">
            <v>23001</v>
          </cell>
          <cell r="C2582" t="str">
            <v>23001011</v>
          </cell>
          <cell r="D2582" t="str">
            <v>CÓRDOBA</v>
          </cell>
          <cell r="E2582" t="str">
            <v>MONTERÍA</v>
          </cell>
          <cell r="F2582" t="str">
            <v>LOS GARZONES</v>
          </cell>
          <cell r="G2582" t="str">
            <v>CENTRO POBLADO</v>
          </cell>
          <cell r="H2582">
            <v>-75.840333899000001</v>
          </cell>
          <cell r="I2582">
            <v>8.8233205722899992</v>
          </cell>
          <cell r="K2582" t="str">
            <v>MUNICIPIO</v>
          </cell>
        </row>
        <row r="2583">
          <cell r="B2583">
            <v>23001</v>
          </cell>
          <cell r="C2583" t="str">
            <v>23001012</v>
          </cell>
          <cell r="D2583" t="str">
            <v>CÓRDOBA</v>
          </cell>
          <cell r="E2583" t="str">
            <v>MONTERÍA</v>
          </cell>
          <cell r="F2583" t="str">
            <v>NUEVO PARAÍSO</v>
          </cell>
          <cell r="G2583" t="str">
            <v>CENTRO POBLADO</v>
          </cell>
          <cell r="H2583">
            <v>-76.047503364999997</v>
          </cell>
          <cell r="I2583">
            <v>8.74209897259</v>
          </cell>
          <cell r="K2583" t="str">
            <v>MUNICIPIO</v>
          </cell>
        </row>
        <row r="2584">
          <cell r="B2584">
            <v>23001</v>
          </cell>
          <cell r="C2584" t="str">
            <v>23001013</v>
          </cell>
          <cell r="D2584" t="str">
            <v>CÓRDOBA</v>
          </cell>
          <cell r="E2584" t="str">
            <v>MONTERÍA</v>
          </cell>
          <cell r="F2584" t="str">
            <v>NUEVA LUCÍA</v>
          </cell>
          <cell r="G2584" t="str">
            <v>CENTRO POBLADO</v>
          </cell>
          <cell r="H2584">
            <v>-75.8257058449</v>
          </cell>
          <cell r="I2584">
            <v>8.4171586918199992</v>
          </cell>
          <cell r="K2584" t="str">
            <v>MUNICIPIO</v>
          </cell>
        </row>
        <row r="2585">
          <cell r="B2585">
            <v>23001</v>
          </cell>
          <cell r="C2585" t="str">
            <v>23001014</v>
          </cell>
          <cell r="D2585" t="str">
            <v>CÓRDOBA</v>
          </cell>
          <cell r="E2585" t="str">
            <v>MONTERÍA</v>
          </cell>
          <cell r="F2585" t="str">
            <v>PATIO BONITO</v>
          </cell>
          <cell r="G2585" t="str">
            <v>CENTRO POBLADO</v>
          </cell>
          <cell r="H2585">
            <v>-75.7440582877</v>
          </cell>
          <cell r="I2585">
            <v>8.6083082050600002</v>
          </cell>
          <cell r="K2585" t="str">
            <v>MUNICIPIO</v>
          </cell>
        </row>
        <row r="2586">
          <cell r="B2586">
            <v>23001</v>
          </cell>
          <cell r="C2586" t="str">
            <v>23001015</v>
          </cell>
          <cell r="D2586" t="str">
            <v>CÓRDOBA</v>
          </cell>
          <cell r="E2586" t="str">
            <v>MONTERÍA</v>
          </cell>
          <cell r="F2586" t="str">
            <v>SAN ISIDRO</v>
          </cell>
          <cell r="G2586" t="str">
            <v>CENTRO POBLADO</v>
          </cell>
          <cell r="H2586">
            <v>-75.894112060500007</v>
          </cell>
          <cell r="I2586">
            <v>8.5789870409199995</v>
          </cell>
          <cell r="K2586" t="str">
            <v>MUNICIPIO</v>
          </cell>
        </row>
        <row r="2587">
          <cell r="B2587">
            <v>23001</v>
          </cell>
          <cell r="C2587" t="str">
            <v>23001016</v>
          </cell>
          <cell r="D2587" t="str">
            <v>CÓRDOBA</v>
          </cell>
          <cell r="E2587" t="str">
            <v>MONTERÍA</v>
          </cell>
          <cell r="F2587" t="str">
            <v>PUEBLO BUHO</v>
          </cell>
          <cell r="G2587" t="str">
            <v>CENTRO POBLADO</v>
          </cell>
          <cell r="H2587">
            <v>-76.169046170200005</v>
          </cell>
          <cell r="I2587">
            <v>8.6091480144699997</v>
          </cell>
          <cell r="K2587" t="str">
            <v>MUNICIPIO</v>
          </cell>
        </row>
        <row r="2588">
          <cell r="B2588">
            <v>23001</v>
          </cell>
          <cell r="C2588" t="str">
            <v>23001017</v>
          </cell>
          <cell r="D2588" t="str">
            <v>CÓRDOBA</v>
          </cell>
          <cell r="E2588" t="str">
            <v>MONTERÍA</v>
          </cell>
          <cell r="F2588" t="str">
            <v>SAN ANTERITO</v>
          </cell>
          <cell r="G2588" t="str">
            <v>CENTRO POBLADO</v>
          </cell>
          <cell r="H2588">
            <v>-75.859372309299999</v>
          </cell>
          <cell r="I2588">
            <v>8.5625125618099993</v>
          </cell>
          <cell r="K2588" t="str">
            <v>MUNICIPIO</v>
          </cell>
        </row>
        <row r="2589">
          <cell r="B2589">
            <v>23001</v>
          </cell>
          <cell r="C2589" t="str">
            <v>23001018</v>
          </cell>
          <cell r="D2589" t="str">
            <v>CÓRDOBA</v>
          </cell>
          <cell r="E2589" t="str">
            <v>MONTERÍA</v>
          </cell>
          <cell r="F2589" t="str">
            <v>SANTA CLARA</v>
          </cell>
          <cell r="G2589" t="str">
            <v>CENTRO POBLADO</v>
          </cell>
          <cell r="H2589">
            <v>-76.061302987800005</v>
          </cell>
          <cell r="I2589">
            <v>8.9080643083200002</v>
          </cell>
          <cell r="K2589" t="str">
            <v>MUNICIPIO</v>
          </cell>
        </row>
        <row r="2590">
          <cell r="B2590">
            <v>23001</v>
          </cell>
          <cell r="C2590" t="str">
            <v>23001019</v>
          </cell>
          <cell r="D2590" t="str">
            <v>CÓRDOBA</v>
          </cell>
          <cell r="E2590" t="str">
            <v>MONTERÍA</v>
          </cell>
          <cell r="F2590" t="str">
            <v>SANTA ISABEL</v>
          </cell>
          <cell r="G2590" t="str">
            <v>CENTRO POBLADO</v>
          </cell>
          <cell r="H2590">
            <v>-75.954943176800001</v>
          </cell>
          <cell r="I2590">
            <v>8.5456652714400008</v>
          </cell>
          <cell r="K2590" t="str">
            <v>MUNICIPIO</v>
          </cell>
        </row>
        <row r="2591">
          <cell r="B2591">
            <v>23001</v>
          </cell>
          <cell r="C2591" t="str">
            <v>23001020</v>
          </cell>
          <cell r="D2591" t="str">
            <v>CÓRDOBA</v>
          </cell>
          <cell r="E2591" t="str">
            <v>MONTERÍA</v>
          </cell>
          <cell r="F2591" t="str">
            <v>SANTA LUCÍA</v>
          </cell>
          <cell r="G2591" t="str">
            <v>CENTRO POBLADO</v>
          </cell>
          <cell r="H2591">
            <v>-76.037674570899995</v>
          </cell>
          <cell r="I2591">
            <v>8.8451114548300005</v>
          </cell>
          <cell r="K2591" t="str">
            <v>MUNICIPIO</v>
          </cell>
        </row>
        <row r="2592">
          <cell r="B2592">
            <v>23001</v>
          </cell>
          <cell r="C2592" t="str">
            <v>23001021</v>
          </cell>
          <cell r="D2592" t="str">
            <v>CÓRDOBA</v>
          </cell>
          <cell r="E2592" t="str">
            <v>MONTERÍA</v>
          </cell>
          <cell r="F2592" t="str">
            <v>TRES PALMAS</v>
          </cell>
          <cell r="G2592" t="str">
            <v>CENTRO POBLADO</v>
          </cell>
          <cell r="H2592">
            <v>-75.950430041499999</v>
          </cell>
          <cell r="I2592">
            <v>8.4907051336400006</v>
          </cell>
          <cell r="K2592" t="str">
            <v>MUNICIPIO</v>
          </cell>
        </row>
        <row r="2593">
          <cell r="B2593">
            <v>23001</v>
          </cell>
          <cell r="C2593" t="str">
            <v>23001022</v>
          </cell>
          <cell r="D2593" t="str">
            <v>CÓRDOBA</v>
          </cell>
          <cell r="E2593" t="str">
            <v>MONTERÍA</v>
          </cell>
          <cell r="F2593" t="str">
            <v>TRES PIEDRAS</v>
          </cell>
          <cell r="G2593" t="str">
            <v>CENTRO POBLADO</v>
          </cell>
          <cell r="H2593">
            <v>-75.950818657499994</v>
          </cell>
          <cell r="I2593">
            <v>8.4399699127800005</v>
          </cell>
          <cell r="K2593" t="str">
            <v>MUNICIPIO</v>
          </cell>
        </row>
        <row r="2594">
          <cell r="B2594">
            <v>23001</v>
          </cell>
          <cell r="C2594" t="str">
            <v>23001028</v>
          </cell>
          <cell r="D2594" t="str">
            <v>CÓRDOBA</v>
          </cell>
          <cell r="E2594" t="str">
            <v>MONTERÍA</v>
          </cell>
          <cell r="F2594" t="str">
            <v>EL BARSAL</v>
          </cell>
          <cell r="G2594" t="str">
            <v>CENTRO POBLADO</v>
          </cell>
          <cell r="H2594">
            <v>-76.143076349500006</v>
          </cell>
          <cell r="I2594">
            <v>8.5907501435999993</v>
          </cell>
          <cell r="K2594" t="str">
            <v>MUNICIPIO</v>
          </cell>
        </row>
        <row r="2595">
          <cell r="B2595">
            <v>23001</v>
          </cell>
          <cell r="C2595" t="str">
            <v>23001029</v>
          </cell>
          <cell r="D2595" t="str">
            <v>CÓRDOBA</v>
          </cell>
          <cell r="E2595" t="str">
            <v>MONTERÍA</v>
          </cell>
          <cell r="F2595" t="str">
            <v>NUEVA ESPERANZA</v>
          </cell>
          <cell r="G2595" t="str">
            <v>CENTRO POBLADO</v>
          </cell>
          <cell r="H2595">
            <v>-75.685218078000005</v>
          </cell>
          <cell r="I2595">
            <v>8.3338435729199993</v>
          </cell>
          <cell r="K2595" t="str">
            <v>MUNICIPIO</v>
          </cell>
        </row>
        <row r="2596">
          <cell r="B2596">
            <v>23001</v>
          </cell>
          <cell r="C2596" t="str">
            <v>23001030</v>
          </cell>
          <cell r="D2596" t="str">
            <v>CÓRDOBA</v>
          </cell>
          <cell r="E2596" t="str">
            <v>MONTERÍA</v>
          </cell>
          <cell r="F2596" t="str">
            <v>EL COCUELO</v>
          </cell>
          <cell r="G2596" t="str">
            <v>CENTRO POBLADO</v>
          </cell>
          <cell r="H2596">
            <v>-76.122794405199997</v>
          </cell>
          <cell r="I2596">
            <v>8.6295701468400008</v>
          </cell>
          <cell r="K2596" t="str">
            <v>MUNICIPIO</v>
          </cell>
        </row>
        <row r="2597">
          <cell r="B2597">
            <v>23001</v>
          </cell>
          <cell r="C2597" t="str">
            <v>23001031</v>
          </cell>
          <cell r="D2597" t="str">
            <v>CÓRDOBA</v>
          </cell>
          <cell r="E2597" t="str">
            <v>MONTERÍA</v>
          </cell>
          <cell r="F2597" t="str">
            <v>MARTINICA</v>
          </cell>
          <cell r="G2597" t="str">
            <v>CENTRO POBLADO</v>
          </cell>
          <cell r="H2597">
            <v>-76.0128816255</v>
          </cell>
          <cell r="I2597">
            <v>8.7040698358499995</v>
          </cell>
          <cell r="K2597" t="str">
            <v>MUNICIPIO</v>
          </cell>
        </row>
        <row r="2598">
          <cell r="B2598">
            <v>23001</v>
          </cell>
          <cell r="C2598" t="str">
            <v>23001032</v>
          </cell>
          <cell r="D2598" t="str">
            <v>CÓRDOBA</v>
          </cell>
          <cell r="E2598" t="str">
            <v>MONTERÍA</v>
          </cell>
          <cell r="F2598" t="str">
            <v>GUATEQUE</v>
          </cell>
          <cell r="G2598" t="str">
            <v>CENTRO POBLADO</v>
          </cell>
          <cell r="H2598">
            <v>-75.869028415499997</v>
          </cell>
          <cell r="I2598">
            <v>8.6354720835700007</v>
          </cell>
          <cell r="K2598" t="str">
            <v>MUNICIPIO</v>
          </cell>
        </row>
        <row r="2599">
          <cell r="B2599">
            <v>23001</v>
          </cell>
          <cell r="C2599" t="str">
            <v>23001033</v>
          </cell>
          <cell r="D2599" t="str">
            <v>CÓRDOBA</v>
          </cell>
          <cell r="E2599" t="str">
            <v>MONTERÍA</v>
          </cell>
          <cell r="F2599" t="str">
            <v>TENERIFE</v>
          </cell>
          <cell r="G2599" t="str">
            <v>CENTRO POBLADO</v>
          </cell>
          <cell r="H2599">
            <v>-76.109495059899999</v>
          </cell>
          <cell r="I2599">
            <v>8.6679018658799993</v>
          </cell>
          <cell r="K2599" t="str">
            <v>MUNICIPIO</v>
          </cell>
        </row>
        <row r="2600">
          <cell r="B2600">
            <v>23001</v>
          </cell>
          <cell r="C2600" t="str">
            <v>23001034</v>
          </cell>
          <cell r="D2600" t="str">
            <v>CÓRDOBA</v>
          </cell>
          <cell r="E2600" t="str">
            <v>MONTERÍA</v>
          </cell>
          <cell r="F2600" t="str">
            <v>LA VICTORIA</v>
          </cell>
          <cell r="G2600" t="str">
            <v>CENTRO POBLADO</v>
          </cell>
          <cell r="H2600">
            <v>-75.790319714999995</v>
          </cell>
          <cell r="I2600">
            <v>8.5771178890800002</v>
          </cell>
          <cell r="K2600" t="str">
            <v>MUNICIPIO</v>
          </cell>
        </row>
        <row r="2601">
          <cell r="B2601">
            <v>23001</v>
          </cell>
          <cell r="C2601" t="str">
            <v>23001035</v>
          </cell>
          <cell r="D2601" t="str">
            <v>CÓRDOBA</v>
          </cell>
          <cell r="E2601" t="str">
            <v>MONTERÍA</v>
          </cell>
          <cell r="F2601" t="str">
            <v>MORINDÓ CENTRAL</v>
          </cell>
          <cell r="G2601" t="str">
            <v>CENTRO POBLADO</v>
          </cell>
          <cell r="H2601">
            <v>-76.167443671000001</v>
          </cell>
          <cell r="I2601">
            <v>8.9080448712700004</v>
          </cell>
          <cell r="K2601" t="str">
            <v>MUNICIPIO</v>
          </cell>
        </row>
        <row r="2602">
          <cell r="B2602">
            <v>23001</v>
          </cell>
          <cell r="C2602" t="str">
            <v>23001036</v>
          </cell>
          <cell r="D2602" t="str">
            <v>CÓRDOBA</v>
          </cell>
          <cell r="E2602" t="str">
            <v>MONTERÍA</v>
          </cell>
          <cell r="F2602" t="str">
            <v>BOCA DE LA CEIBA</v>
          </cell>
          <cell r="G2602" t="str">
            <v>CENTRO POBLADO</v>
          </cell>
          <cell r="H2602">
            <v>-75.858584143399995</v>
          </cell>
          <cell r="I2602">
            <v>8.8269205332599991</v>
          </cell>
          <cell r="K2602" t="str">
            <v>MUNICIPIO</v>
          </cell>
        </row>
        <row r="2603">
          <cell r="B2603">
            <v>23001</v>
          </cell>
          <cell r="C2603" t="str">
            <v>23001037</v>
          </cell>
          <cell r="D2603" t="str">
            <v>CÓRDOBA</v>
          </cell>
          <cell r="E2603" t="str">
            <v>MONTERÍA</v>
          </cell>
          <cell r="F2603" t="str">
            <v>BROQUELITO</v>
          </cell>
          <cell r="G2603" t="str">
            <v>CENTRO POBLADO</v>
          </cell>
          <cell r="H2603">
            <v>-76.021508966699997</v>
          </cell>
          <cell r="I2603">
            <v>8.5004631132800004</v>
          </cell>
          <cell r="K2603" t="str">
            <v>MUNICIPIO</v>
          </cell>
        </row>
        <row r="2604">
          <cell r="B2604">
            <v>23001</v>
          </cell>
          <cell r="C2604" t="str">
            <v>23001038</v>
          </cell>
          <cell r="D2604" t="str">
            <v>CÓRDOBA</v>
          </cell>
          <cell r="E2604" t="str">
            <v>MONTERÍA</v>
          </cell>
          <cell r="F2604" t="str">
            <v>EL LIMÓN</v>
          </cell>
          <cell r="G2604" t="str">
            <v>CENTRO POBLADO</v>
          </cell>
          <cell r="H2604">
            <v>-75.971107352000004</v>
          </cell>
          <cell r="I2604">
            <v>8.4948420420299993</v>
          </cell>
          <cell r="K2604" t="str">
            <v>MUNICIPIO</v>
          </cell>
        </row>
        <row r="2605">
          <cell r="B2605">
            <v>23001</v>
          </cell>
          <cell r="C2605" t="str">
            <v>23001039</v>
          </cell>
          <cell r="D2605" t="str">
            <v>CÓRDOBA</v>
          </cell>
          <cell r="E2605" t="str">
            <v>MONTERÍA</v>
          </cell>
          <cell r="F2605" t="str">
            <v>EL QUINCE</v>
          </cell>
          <cell r="G2605" t="str">
            <v>CENTRO POBLADO</v>
          </cell>
          <cell r="H2605">
            <v>-75.783448757900004</v>
          </cell>
          <cell r="I2605">
            <v>8.6539642177699996</v>
          </cell>
          <cell r="K2605" t="str">
            <v>MUNICIPIO</v>
          </cell>
        </row>
        <row r="2606">
          <cell r="B2606">
            <v>23001</v>
          </cell>
          <cell r="C2606" t="str">
            <v>23001040</v>
          </cell>
          <cell r="D2606" t="str">
            <v>CÓRDOBA</v>
          </cell>
          <cell r="E2606" t="str">
            <v>MONTERÍA</v>
          </cell>
          <cell r="F2606" t="str">
            <v>EL VIDRIAL</v>
          </cell>
          <cell r="G2606" t="str">
            <v>CENTRO POBLADO</v>
          </cell>
          <cell r="H2606">
            <v>-75.898385110999996</v>
          </cell>
          <cell r="I2606">
            <v>8.8118507250300002</v>
          </cell>
          <cell r="K2606" t="str">
            <v>MUNICIPIO</v>
          </cell>
        </row>
        <row r="2607">
          <cell r="B2607">
            <v>23001</v>
          </cell>
          <cell r="C2607" t="str">
            <v>23001041</v>
          </cell>
          <cell r="D2607" t="str">
            <v>CÓRDOBA</v>
          </cell>
          <cell r="E2607" t="str">
            <v>MONTERÍA</v>
          </cell>
          <cell r="F2607" t="str">
            <v>ENSENADA DE LA HAMACA</v>
          </cell>
          <cell r="G2607" t="str">
            <v>CENTRO POBLADO</v>
          </cell>
          <cell r="H2607">
            <v>-75.860217535299995</v>
          </cell>
          <cell r="I2607">
            <v>8.42097040176</v>
          </cell>
          <cell r="K2607" t="str">
            <v>MUNICIPIO</v>
          </cell>
        </row>
        <row r="2608">
          <cell r="B2608">
            <v>23001</v>
          </cell>
          <cell r="C2608" t="str">
            <v>23001042</v>
          </cell>
          <cell r="D2608" t="str">
            <v>CÓRDOBA</v>
          </cell>
          <cell r="E2608" t="str">
            <v>MONTERÍA</v>
          </cell>
          <cell r="F2608" t="str">
            <v>GALILEA</v>
          </cell>
          <cell r="G2608" t="str">
            <v>CENTRO POBLADO</v>
          </cell>
          <cell r="H2608">
            <v>-75.899904352799993</v>
          </cell>
          <cell r="I2608">
            <v>8.5903592910499995</v>
          </cell>
          <cell r="K2608" t="str">
            <v>MUNICIPIO</v>
          </cell>
        </row>
        <row r="2609">
          <cell r="B2609">
            <v>23001</v>
          </cell>
          <cell r="C2609" t="str">
            <v>23001043</v>
          </cell>
          <cell r="D2609" t="str">
            <v>CÓRDOBA</v>
          </cell>
          <cell r="E2609" t="str">
            <v>MONTERÍA</v>
          </cell>
          <cell r="F2609" t="str">
            <v>LA ESPERANZA</v>
          </cell>
          <cell r="G2609" t="str">
            <v>CENTRO POBLADO</v>
          </cell>
          <cell r="H2609">
            <v>-75.892506917299997</v>
          </cell>
          <cell r="I2609">
            <v>8.5268840636499998</v>
          </cell>
          <cell r="K2609" t="str">
            <v>MUNICIPIO</v>
          </cell>
        </row>
        <row r="2610">
          <cell r="B2610">
            <v>23001</v>
          </cell>
          <cell r="C2610" t="str">
            <v>23001044</v>
          </cell>
          <cell r="D2610" t="str">
            <v>CÓRDOBA</v>
          </cell>
          <cell r="E2610" t="str">
            <v>MONTERÍA</v>
          </cell>
          <cell r="F2610" t="str">
            <v>LA FLORIDA</v>
          </cell>
          <cell r="G2610" t="str">
            <v>CENTRO POBLADO</v>
          </cell>
          <cell r="H2610">
            <v>-75.919511343300002</v>
          </cell>
          <cell r="I2610">
            <v>8.5541730225699997</v>
          </cell>
          <cell r="K2610" t="str">
            <v>MUNICIPIO</v>
          </cell>
        </row>
        <row r="2611">
          <cell r="B2611">
            <v>23001</v>
          </cell>
          <cell r="C2611" t="str">
            <v>23001045</v>
          </cell>
          <cell r="D2611" t="str">
            <v>CÓRDOBA</v>
          </cell>
          <cell r="E2611" t="str">
            <v>MONTERÍA</v>
          </cell>
          <cell r="F2611" t="str">
            <v>MAQUENCAL</v>
          </cell>
          <cell r="G2611" t="str">
            <v>CENTRO POBLADO</v>
          </cell>
          <cell r="H2611">
            <v>-75.701008428400002</v>
          </cell>
          <cell r="I2611">
            <v>8.4257843530700001</v>
          </cell>
          <cell r="K2611" t="str">
            <v>MUNICIPIO</v>
          </cell>
        </row>
        <row r="2612">
          <cell r="B2612">
            <v>23001</v>
          </cell>
          <cell r="C2612" t="str">
            <v>23001046</v>
          </cell>
          <cell r="D2612" t="str">
            <v>CÓRDOBA</v>
          </cell>
          <cell r="E2612" t="str">
            <v>MONTERÍA</v>
          </cell>
          <cell r="F2612" t="str">
            <v>MARACAYO</v>
          </cell>
          <cell r="G2612" t="str">
            <v>CENTRO POBLADO</v>
          </cell>
          <cell r="H2612">
            <v>-75.890608629200003</v>
          </cell>
          <cell r="I2612">
            <v>8.4083525842999993</v>
          </cell>
          <cell r="K2612" t="str">
            <v>MUNICIPIO</v>
          </cell>
        </row>
        <row r="2613">
          <cell r="B2613">
            <v>23001</v>
          </cell>
          <cell r="C2613" t="str">
            <v>23001047</v>
          </cell>
          <cell r="D2613" t="str">
            <v>CÓRDOBA</v>
          </cell>
          <cell r="E2613" t="str">
            <v>MONTERÍA</v>
          </cell>
          <cell r="F2613" t="str">
            <v>MATAMOROS</v>
          </cell>
          <cell r="G2613" t="str">
            <v>CENTRO POBLADO</v>
          </cell>
          <cell r="H2613">
            <v>-76.127790154500005</v>
          </cell>
          <cell r="I2613">
            <v>8.4047421147599994</v>
          </cell>
          <cell r="K2613" t="str">
            <v>MUNICIPIO</v>
          </cell>
        </row>
        <row r="2614">
          <cell r="B2614">
            <v>23001</v>
          </cell>
          <cell r="C2614" t="str">
            <v>23001048</v>
          </cell>
          <cell r="D2614" t="str">
            <v>CÓRDOBA</v>
          </cell>
          <cell r="E2614" t="str">
            <v>MONTERÍA</v>
          </cell>
          <cell r="F2614" t="str">
            <v>MOCHILAS</v>
          </cell>
          <cell r="G2614" t="str">
            <v>CENTRO POBLADO</v>
          </cell>
          <cell r="H2614">
            <v>-75.838778145600003</v>
          </cell>
          <cell r="I2614">
            <v>8.5924484152599998</v>
          </cell>
          <cell r="K2614" t="str">
            <v>MUNICIPIO</v>
          </cell>
        </row>
        <row r="2615">
          <cell r="B2615">
            <v>23001</v>
          </cell>
          <cell r="C2615" t="str">
            <v>23001049</v>
          </cell>
          <cell r="D2615" t="str">
            <v>CÓRDOBA</v>
          </cell>
          <cell r="E2615" t="str">
            <v>MONTERÍA</v>
          </cell>
          <cell r="F2615" t="str">
            <v>NUEVOS HORIZONTES</v>
          </cell>
          <cell r="G2615" t="str">
            <v>CENTRO POBLADO</v>
          </cell>
          <cell r="H2615">
            <v>-76.092033270000002</v>
          </cell>
          <cell r="I2615">
            <v>8.4355725903999996</v>
          </cell>
          <cell r="K2615" t="str">
            <v>MUNICIPIO</v>
          </cell>
        </row>
        <row r="2616">
          <cell r="B2616">
            <v>23001</v>
          </cell>
          <cell r="C2616" t="str">
            <v>23001050</v>
          </cell>
          <cell r="D2616" t="str">
            <v>CÓRDOBA</v>
          </cell>
          <cell r="E2616" t="str">
            <v>MONTERÍA</v>
          </cell>
          <cell r="F2616" t="str">
            <v>PALMITO PICAO</v>
          </cell>
          <cell r="G2616" t="str">
            <v>CENTRO POBLADO</v>
          </cell>
          <cell r="H2616">
            <v>-75.944501782499998</v>
          </cell>
          <cell r="I2616">
            <v>8.5610790334699995</v>
          </cell>
          <cell r="K2616" t="str">
            <v>MUNICIPIO</v>
          </cell>
        </row>
        <row r="2617">
          <cell r="B2617">
            <v>23001</v>
          </cell>
          <cell r="C2617" t="str">
            <v>23001051</v>
          </cell>
          <cell r="D2617" t="str">
            <v>CÓRDOBA</v>
          </cell>
          <cell r="E2617" t="str">
            <v>MONTERÍA</v>
          </cell>
          <cell r="F2617" t="str">
            <v>PEREIRA</v>
          </cell>
          <cell r="G2617" t="str">
            <v>CENTRO POBLADO</v>
          </cell>
          <cell r="H2617">
            <v>-76.075994506100002</v>
          </cell>
          <cell r="I2617">
            <v>8.5172241047099995</v>
          </cell>
          <cell r="K2617" t="str">
            <v>MUNICIPIO</v>
          </cell>
        </row>
        <row r="2618">
          <cell r="B2618">
            <v>23001</v>
          </cell>
          <cell r="C2618" t="str">
            <v>23001052</v>
          </cell>
          <cell r="D2618" t="str">
            <v>CÓRDOBA</v>
          </cell>
          <cell r="E2618" t="str">
            <v>MONTERÍA</v>
          </cell>
          <cell r="F2618" t="str">
            <v>VILLAVICENCIO</v>
          </cell>
          <cell r="G2618" t="str">
            <v>CENTRO POBLADO</v>
          </cell>
          <cell r="H2618">
            <v>-76.124706987099998</v>
          </cell>
          <cell r="I2618">
            <v>8.4569727822700003</v>
          </cell>
          <cell r="K2618" t="str">
            <v>MUNICIPIO</v>
          </cell>
        </row>
        <row r="2619">
          <cell r="B2619">
            <v>23001</v>
          </cell>
          <cell r="C2619" t="str">
            <v>23001053</v>
          </cell>
          <cell r="D2619" t="str">
            <v>CÓRDOBA</v>
          </cell>
          <cell r="E2619" t="str">
            <v>MONTERÍA</v>
          </cell>
          <cell r="F2619" t="str">
            <v>YA LA LLEVA</v>
          </cell>
          <cell r="G2619" t="str">
            <v>CENTRO POBLADO</v>
          </cell>
          <cell r="H2619">
            <v>-75.940398418900003</v>
          </cell>
          <cell r="I2619">
            <v>8.4856550761200005</v>
          </cell>
          <cell r="K2619" t="str">
            <v>MUNICIPIO</v>
          </cell>
        </row>
        <row r="2620">
          <cell r="B2620">
            <v>23001</v>
          </cell>
          <cell r="C2620" t="str">
            <v>23001054</v>
          </cell>
          <cell r="D2620" t="str">
            <v>CÓRDOBA</v>
          </cell>
          <cell r="E2620" t="str">
            <v>MONTERÍA</v>
          </cell>
          <cell r="F2620" t="str">
            <v>AGUA VIVAS</v>
          </cell>
          <cell r="G2620" t="str">
            <v>CENTRO POBLADO</v>
          </cell>
          <cell r="H2620">
            <v>-76.117059304400001</v>
          </cell>
          <cell r="I2620">
            <v>8.8414146233899995</v>
          </cell>
          <cell r="K2620" t="str">
            <v>MUNICIPIO</v>
          </cell>
        </row>
        <row r="2621">
          <cell r="B2621">
            <v>23001</v>
          </cell>
          <cell r="C2621" t="str">
            <v>23001055</v>
          </cell>
          <cell r="D2621" t="str">
            <v>CÓRDOBA</v>
          </cell>
          <cell r="E2621" t="str">
            <v>MONTERÍA</v>
          </cell>
          <cell r="F2621" t="str">
            <v>ARENAL</v>
          </cell>
          <cell r="G2621" t="str">
            <v>CENTRO POBLADO</v>
          </cell>
          <cell r="H2621">
            <v>-75.859389029499994</v>
          </cell>
          <cell r="I2621">
            <v>8.8459037557499993</v>
          </cell>
          <cell r="K2621" t="str">
            <v>MUNICIPIO</v>
          </cell>
        </row>
        <row r="2622">
          <cell r="B2622">
            <v>23001</v>
          </cell>
          <cell r="C2622" t="str">
            <v>23001062</v>
          </cell>
          <cell r="D2622" t="str">
            <v>CÓRDOBA</v>
          </cell>
          <cell r="E2622" t="str">
            <v>MONTERÍA</v>
          </cell>
          <cell r="F2622" t="str">
            <v>EL TAPAO</v>
          </cell>
          <cell r="G2622" t="str">
            <v>CENTRO POBLADO</v>
          </cell>
          <cell r="H2622">
            <v>-75.826796188399996</v>
          </cell>
          <cell r="I2622">
            <v>8.7800768821399995</v>
          </cell>
          <cell r="K2622" t="str">
            <v>MUNICIPIO</v>
          </cell>
        </row>
        <row r="2623">
          <cell r="B2623">
            <v>23001</v>
          </cell>
          <cell r="C2623" t="str">
            <v>23001063</v>
          </cell>
          <cell r="D2623" t="str">
            <v>CÓRDOBA</v>
          </cell>
          <cell r="E2623" t="str">
            <v>MONTERÍA</v>
          </cell>
          <cell r="F2623" t="str">
            <v>LA LUCHA</v>
          </cell>
          <cell r="G2623" t="str">
            <v>CENTRO POBLADO</v>
          </cell>
          <cell r="H2623">
            <v>-76.081653178099998</v>
          </cell>
          <cell r="I2623">
            <v>8.8064263139199994</v>
          </cell>
          <cell r="K2623" t="str">
            <v>MUNICIPIO</v>
          </cell>
        </row>
        <row r="2624">
          <cell r="B2624">
            <v>23001</v>
          </cell>
          <cell r="C2624" t="str">
            <v>23001064</v>
          </cell>
          <cell r="D2624" t="str">
            <v>CÓRDOBA</v>
          </cell>
          <cell r="E2624" t="str">
            <v>MONTERÍA</v>
          </cell>
          <cell r="F2624" t="str">
            <v>LA POZA</v>
          </cell>
          <cell r="G2624" t="str">
            <v>CENTRO POBLADO</v>
          </cell>
          <cell r="H2624">
            <v>-75.8437742582</v>
          </cell>
          <cell r="I2624">
            <v>8.5007887110299993</v>
          </cell>
          <cell r="K2624" t="str">
            <v>MUNICIPIO</v>
          </cell>
        </row>
        <row r="2625">
          <cell r="B2625">
            <v>23001</v>
          </cell>
          <cell r="C2625" t="str">
            <v>23001065</v>
          </cell>
          <cell r="D2625" t="str">
            <v>CÓRDOBA</v>
          </cell>
          <cell r="E2625" t="str">
            <v>MONTERÍA</v>
          </cell>
          <cell r="F2625" t="str">
            <v>LOS CEDROS</v>
          </cell>
          <cell r="G2625" t="str">
            <v>CENTRO POBLADO</v>
          </cell>
          <cell r="H2625">
            <v>-75.9875726203</v>
          </cell>
          <cell r="I2625">
            <v>8.8177240264400005</v>
          </cell>
          <cell r="K2625" t="str">
            <v>MUNICIPIO</v>
          </cell>
        </row>
        <row r="2626">
          <cell r="B2626">
            <v>23001</v>
          </cell>
          <cell r="C2626" t="str">
            <v>23001066</v>
          </cell>
          <cell r="D2626" t="str">
            <v>CÓRDOBA</v>
          </cell>
          <cell r="E2626" t="str">
            <v>MONTERÍA</v>
          </cell>
          <cell r="F2626" t="str">
            <v>LOS PANTANOS</v>
          </cell>
          <cell r="G2626" t="str">
            <v>CENTRO POBLADO</v>
          </cell>
          <cell r="H2626">
            <v>-76.046971529299995</v>
          </cell>
          <cell r="I2626">
            <v>8.8130498082000006</v>
          </cell>
          <cell r="K2626" t="str">
            <v>MUNICIPIO</v>
          </cell>
        </row>
        <row r="2627">
          <cell r="B2627">
            <v>23001</v>
          </cell>
          <cell r="C2627" t="str">
            <v>23001068</v>
          </cell>
          <cell r="D2627" t="str">
            <v>CÓRDOBA</v>
          </cell>
          <cell r="E2627" t="str">
            <v>MONTERÍA</v>
          </cell>
          <cell r="F2627" t="str">
            <v>EL DOCE</v>
          </cell>
          <cell r="G2627" t="str">
            <v>CENTRO POBLADO</v>
          </cell>
          <cell r="H2627">
            <v>-75.8045344919</v>
          </cell>
          <cell r="I2627">
            <v>8.6717765436499992</v>
          </cell>
          <cell r="K2627" t="str">
            <v>MUNICIPIO</v>
          </cell>
        </row>
        <row r="2628">
          <cell r="B2628">
            <v>23001</v>
          </cell>
          <cell r="C2628" t="str">
            <v>23001069</v>
          </cell>
          <cell r="D2628" t="str">
            <v>CÓRDOBA</v>
          </cell>
          <cell r="E2628" t="str">
            <v>MONTERÍA</v>
          </cell>
          <cell r="F2628" t="str">
            <v>PUEBLO SECO</v>
          </cell>
          <cell r="G2628" t="str">
            <v>CENTRO POBLADO</v>
          </cell>
          <cell r="H2628">
            <v>-75.9038872199</v>
          </cell>
          <cell r="I2628">
            <v>8.67067409713</v>
          </cell>
          <cell r="K2628" t="str">
            <v>MUNICIPIO</v>
          </cell>
        </row>
        <row r="2629">
          <cell r="B2629">
            <v>23001</v>
          </cell>
          <cell r="C2629" t="str">
            <v>23001070</v>
          </cell>
          <cell r="D2629" t="str">
            <v>CÓRDOBA</v>
          </cell>
          <cell r="E2629" t="str">
            <v>MONTERÍA</v>
          </cell>
          <cell r="F2629" t="str">
            <v>SAN FRANCISCO</v>
          </cell>
          <cell r="G2629" t="str">
            <v>CENTRO POBLADO</v>
          </cell>
          <cell r="H2629">
            <v>-76.193957205700002</v>
          </cell>
          <cell r="I2629">
            <v>8.4413086031100004</v>
          </cell>
          <cell r="K2629" t="str">
            <v>MUNICIPIO</v>
          </cell>
        </row>
        <row r="2630">
          <cell r="B2630">
            <v>23001</v>
          </cell>
          <cell r="C2630" t="str">
            <v>23001072</v>
          </cell>
          <cell r="D2630" t="str">
            <v>CÓRDOBA</v>
          </cell>
          <cell r="E2630" t="str">
            <v>MONTERÍA</v>
          </cell>
          <cell r="F2630" t="str">
            <v>EL FLORAL</v>
          </cell>
          <cell r="G2630" t="str">
            <v>CENTRO POBLADO</v>
          </cell>
          <cell r="H2630">
            <v>-75.918158568699994</v>
          </cell>
          <cell r="I2630">
            <v>8.8063896845399992</v>
          </cell>
          <cell r="K2630" t="str">
            <v>MUNICIPIO</v>
          </cell>
        </row>
        <row r="2631">
          <cell r="B2631">
            <v>23001</v>
          </cell>
          <cell r="C2631" t="str">
            <v>23001073</v>
          </cell>
          <cell r="D2631" t="str">
            <v>CÓRDOBA</v>
          </cell>
          <cell r="E2631" t="str">
            <v>MONTERÍA</v>
          </cell>
          <cell r="F2631" t="str">
            <v>MEDELLIN - SAPO</v>
          </cell>
          <cell r="G2631" t="str">
            <v>CENTRO POBLADO</v>
          </cell>
          <cell r="H2631">
            <v>-75.907841937399994</v>
          </cell>
          <cell r="I2631">
            <v>8.6685533671399995</v>
          </cell>
          <cell r="K2631" t="str">
            <v>MUNICIPIO</v>
          </cell>
        </row>
        <row r="2632">
          <cell r="B2632">
            <v>23068</v>
          </cell>
          <cell r="C2632" t="str">
            <v>23068000</v>
          </cell>
          <cell r="D2632" t="str">
            <v>CÓRDOBA</v>
          </cell>
          <cell r="E2632" t="str">
            <v>AYAPEL</v>
          </cell>
          <cell r="F2632" t="str">
            <v>AYAPEL</v>
          </cell>
          <cell r="G2632" t="str">
            <v>CABECERA MUNICIPAL</v>
          </cell>
          <cell r="H2632">
            <v>-75.146290758700005</v>
          </cell>
          <cell r="I2632">
            <v>8.3144466290099999</v>
          </cell>
          <cell r="K2632" t="str">
            <v>MUNICIPIO</v>
          </cell>
        </row>
        <row r="2633">
          <cell r="B2633">
            <v>23068</v>
          </cell>
          <cell r="C2633" t="str">
            <v>23068001</v>
          </cell>
          <cell r="D2633" t="str">
            <v>CÓRDOBA</v>
          </cell>
          <cell r="E2633" t="str">
            <v>AYAPEL</v>
          </cell>
          <cell r="F2633" t="str">
            <v>ALFONSO LÓPEZ</v>
          </cell>
          <cell r="G2633" t="str">
            <v>CENTRO POBLADO</v>
          </cell>
          <cell r="H2633">
            <v>-74.898547722999993</v>
          </cell>
          <cell r="I2633">
            <v>8.39476431742</v>
          </cell>
          <cell r="K2633" t="str">
            <v>MUNICIPIO</v>
          </cell>
        </row>
        <row r="2634">
          <cell r="B2634">
            <v>23068</v>
          </cell>
          <cell r="C2634" t="str">
            <v>23068003</v>
          </cell>
          <cell r="D2634" t="str">
            <v>CÓRDOBA</v>
          </cell>
          <cell r="E2634" t="str">
            <v>AYAPEL</v>
          </cell>
          <cell r="F2634" t="str">
            <v>CECILIA</v>
          </cell>
          <cell r="G2634" t="str">
            <v>CENTRO POBLADO</v>
          </cell>
          <cell r="H2634">
            <v>-75.033434578799998</v>
          </cell>
          <cell r="I2634">
            <v>8.4616826712200002</v>
          </cell>
          <cell r="K2634" t="str">
            <v>MUNICIPIO</v>
          </cell>
        </row>
        <row r="2635">
          <cell r="B2635">
            <v>23068</v>
          </cell>
          <cell r="C2635" t="str">
            <v>23068004</v>
          </cell>
          <cell r="D2635" t="str">
            <v>CÓRDOBA</v>
          </cell>
          <cell r="E2635" t="str">
            <v>AYAPEL</v>
          </cell>
          <cell r="F2635" t="str">
            <v>EL CEDRO</v>
          </cell>
          <cell r="G2635" t="str">
            <v>CENTRO POBLADO</v>
          </cell>
          <cell r="H2635">
            <v>-75.1274909017</v>
          </cell>
          <cell r="I2635">
            <v>8.2845193847599994</v>
          </cell>
          <cell r="K2635" t="str">
            <v>MUNICIPIO</v>
          </cell>
        </row>
        <row r="2636">
          <cell r="B2636">
            <v>23068</v>
          </cell>
          <cell r="C2636" t="str">
            <v>23068006</v>
          </cell>
          <cell r="D2636" t="str">
            <v>CÓRDOBA</v>
          </cell>
          <cell r="E2636" t="str">
            <v>AYAPEL</v>
          </cell>
          <cell r="F2636" t="str">
            <v>NARIÑO</v>
          </cell>
          <cell r="G2636" t="str">
            <v>CENTRO POBLADO</v>
          </cell>
          <cell r="H2636">
            <v>-74.986837973299998</v>
          </cell>
          <cell r="I2636">
            <v>8.2988809507999992</v>
          </cell>
          <cell r="K2636" t="str">
            <v>MUNICIPIO</v>
          </cell>
        </row>
        <row r="2637">
          <cell r="B2637">
            <v>23068</v>
          </cell>
          <cell r="C2637" t="str">
            <v>23068007</v>
          </cell>
          <cell r="D2637" t="str">
            <v>CÓRDOBA</v>
          </cell>
          <cell r="E2637" t="str">
            <v>AYAPEL</v>
          </cell>
          <cell r="F2637" t="str">
            <v>PALOTAL</v>
          </cell>
          <cell r="G2637" t="str">
            <v>CENTRO POBLADO</v>
          </cell>
          <cell r="H2637">
            <v>-75.232091681100002</v>
          </cell>
          <cell r="I2637">
            <v>8.2411746099199998</v>
          </cell>
          <cell r="K2637" t="str">
            <v>MUNICIPIO</v>
          </cell>
        </row>
        <row r="2638">
          <cell r="B2638">
            <v>23068</v>
          </cell>
          <cell r="C2638" t="str">
            <v>23068009</v>
          </cell>
          <cell r="D2638" t="str">
            <v>CÓRDOBA</v>
          </cell>
          <cell r="E2638" t="str">
            <v>AYAPEL</v>
          </cell>
          <cell r="F2638" t="str">
            <v>SINCELEJITO</v>
          </cell>
          <cell r="G2638" t="str">
            <v>CENTRO POBLADO</v>
          </cell>
          <cell r="H2638">
            <v>-75.001791144799995</v>
          </cell>
          <cell r="I2638">
            <v>8.4106493871599994</v>
          </cell>
          <cell r="K2638" t="str">
            <v>MUNICIPIO</v>
          </cell>
        </row>
        <row r="2639">
          <cell r="B2639">
            <v>23068</v>
          </cell>
          <cell r="C2639" t="str">
            <v>23068012</v>
          </cell>
          <cell r="D2639" t="str">
            <v>CÓRDOBA</v>
          </cell>
          <cell r="E2639" t="str">
            <v>AYAPEL</v>
          </cell>
          <cell r="F2639" t="str">
            <v>MARRALÚ</v>
          </cell>
          <cell r="G2639" t="str">
            <v>CENTRO POBLADO</v>
          </cell>
          <cell r="H2639">
            <v>-75.237757655500005</v>
          </cell>
          <cell r="I2639">
            <v>8.3121586224200001</v>
          </cell>
          <cell r="K2639" t="str">
            <v>MUNICIPIO</v>
          </cell>
        </row>
        <row r="2640">
          <cell r="B2640">
            <v>23068</v>
          </cell>
          <cell r="C2640" t="str">
            <v>23068014</v>
          </cell>
          <cell r="D2640" t="str">
            <v>CÓRDOBA</v>
          </cell>
          <cell r="E2640" t="str">
            <v>AYAPEL</v>
          </cell>
          <cell r="F2640" t="str">
            <v>PUEBLO NUEVO - POPALES</v>
          </cell>
          <cell r="G2640" t="str">
            <v>CENTRO POBLADO</v>
          </cell>
          <cell r="H2640">
            <v>-74.959679554600001</v>
          </cell>
          <cell r="I2640">
            <v>8.2413391894500005</v>
          </cell>
          <cell r="K2640" t="str">
            <v>MUNICIPIO</v>
          </cell>
        </row>
        <row r="2641">
          <cell r="B2641">
            <v>23068</v>
          </cell>
          <cell r="C2641" t="str">
            <v>23068015</v>
          </cell>
          <cell r="D2641" t="str">
            <v>CÓRDOBA</v>
          </cell>
          <cell r="E2641" t="str">
            <v>AYAPEL</v>
          </cell>
          <cell r="F2641" t="str">
            <v>LAS DELICIAS</v>
          </cell>
          <cell r="G2641" t="str">
            <v>CENTRO POBLADO</v>
          </cell>
          <cell r="H2641">
            <v>-75.198610131799995</v>
          </cell>
          <cell r="I2641">
            <v>8.2677236201500008</v>
          </cell>
          <cell r="K2641" t="str">
            <v>MUNICIPIO</v>
          </cell>
        </row>
        <row r="2642">
          <cell r="B2642">
            <v>23068</v>
          </cell>
          <cell r="C2642" t="str">
            <v>23068016</v>
          </cell>
          <cell r="D2642" t="str">
            <v>CÓRDOBA</v>
          </cell>
          <cell r="E2642" t="str">
            <v>AYAPEL</v>
          </cell>
          <cell r="F2642" t="str">
            <v>SEHEVE</v>
          </cell>
          <cell r="G2642" t="str">
            <v>CENTRO POBLADO</v>
          </cell>
          <cell r="H2642">
            <v>-75.048684357599996</v>
          </cell>
          <cell r="I2642">
            <v>8.2657686882700006</v>
          </cell>
          <cell r="K2642" t="str">
            <v>MUNICIPIO</v>
          </cell>
        </row>
        <row r="2643">
          <cell r="B2643">
            <v>23079</v>
          </cell>
          <cell r="C2643" t="str">
            <v>23079000</v>
          </cell>
          <cell r="D2643" t="str">
            <v>CÓRDOBA</v>
          </cell>
          <cell r="E2643" t="str">
            <v>BUENAVISTA</v>
          </cell>
          <cell r="F2643" t="str">
            <v>BUENAVISTA</v>
          </cell>
          <cell r="G2643" t="str">
            <v>CABECERA MUNICIPAL</v>
          </cell>
          <cell r="H2643">
            <v>-75.4808987065</v>
          </cell>
          <cell r="I2643">
            <v>8.2211655541499997</v>
          </cell>
          <cell r="K2643" t="str">
            <v>MUNICIPIO</v>
          </cell>
        </row>
        <row r="2644">
          <cell r="B2644">
            <v>23079</v>
          </cell>
          <cell r="C2644" t="str">
            <v>23079001</v>
          </cell>
          <cell r="D2644" t="str">
            <v>CÓRDOBA</v>
          </cell>
          <cell r="E2644" t="str">
            <v>BUENAVISTA</v>
          </cell>
          <cell r="F2644" t="str">
            <v>TIERRA SANTA</v>
          </cell>
          <cell r="G2644" t="str">
            <v>CENTRO POBLADO</v>
          </cell>
          <cell r="H2644">
            <v>-75.312602385600002</v>
          </cell>
          <cell r="I2644">
            <v>8.2437121621900005</v>
          </cell>
          <cell r="K2644" t="str">
            <v>MUNICIPIO</v>
          </cell>
        </row>
        <row r="2645">
          <cell r="B2645">
            <v>23079</v>
          </cell>
          <cell r="C2645" t="str">
            <v>23079002</v>
          </cell>
          <cell r="D2645" t="str">
            <v>CÓRDOBA</v>
          </cell>
          <cell r="E2645" t="str">
            <v>BUENAVISTA</v>
          </cell>
          <cell r="F2645" t="str">
            <v>VILLA FÁTIMA</v>
          </cell>
          <cell r="G2645" t="str">
            <v>CENTRO POBLADO</v>
          </cell>
          <cell r="H2645">
            <v>-75.392307686999999</v>
          </cell>
          <cell r="I2645">
            <v>8.0955960937799993</v>
          </cell>
          <cell r="K2645" t="str">
            <v>MUNICIPIO</v>
          </cell>
        </row>
        <row r="2646">
          <cell r="B2646">
            <v>23079</v>
          </cell>
          <cell r="C2646" t="str">
            <v>23079003</v>
          </cell>
          <cell r="D2646" t="str">
            <v>CÓRDOBA</v>
          </cell>
          <cell r="E2646" t="str">
            <v>BUENAVISTA</v>
          </cell>
          <cell r="F2646" t="str">
            <v>BELÉN</v>
          </cell>
          <cell r="G2646" t="str">
            <v>CENTRO POBLADO</v>
          </cell>
          <cell r="H2646">
            <v>-75.413940228599998</v>
          </cell>
          <cell r="I2646">
            <v>8.2826399626599994</v>
          </cell>
          <cell r="K2646" t="str">
            <v>MUNICIPIO</v>
          </cell>
        </row>
        <row r="2647">
          <cell r="B2647">
            <v>23079</v>
          </cell>
          <cell r="C2647" t="str">
            <v>23079004</v>
          </cell>
          <cell r="D2647" t="str">
            <v>CÓRDOBA</v>
          </cell>
          <cell r="E2647" t="str">
            <v>BUENAVISTA</v>
          </cell>
          <cell r="F2647" t="str">
            <v>NUEVA ESTACIÓN</v>
          </cell>
          <cell r="G2647" t="str">
            <v>CENTRO POBLADO</v>
          </cell>
          <cell r="H2647">
            <v>-75.491506319799996</v>
          </cell>
          <cell r="I2647">
            <v>8.2374453408299999</v>
          </cell>
          <cell r="K2647" t="str">
            <v>MUNICIPIO</v>
          </cell>
        </row>
        <row r="2648">
          <cell r="B2648">
            <v>23079</v>
          </cell>
          <cell r="C2648" t="str">
            <v>23079005</v>
          </cell>
          <cell r="D2648" t="str">
            <v>CÓRDOBA</v>
          </cell>
          <cell r="E2648" t="str">
            <v>BUENAVISTA</v>
          </cell>
          <cell r="F2648" t="str">
            <v>PUERTO CÓRDOBA</v>
          </cell>
          <cell r="G2648" t="str">
            <v>CENTRO POBLADO</v>
          </cell>
          <cell r="H2648">
            <v>-75.357250123399993</v>
          </cell>
          <cell r="I2648">
            <v>8.0644338150700001</v>
          </cell>
          <cell r="K2648" t="str">
            <v>MUNICIPIO</v>
          </cell>
        </row>
        <row r="2649">
          <cell r="B2649">
            <v>23079</v>
          </cell>
          <cell r="C2649" t="str">
            <v>23079010</v>
          </cell>
          <cell r="D2649" t="str">
            <v>CÓRDOBA</v>
          </cell>
          <cell r="E2649" t="str">
            <v>BUENAVISTA</v>
          </cell>
          <cell r="F2649" t="str">
            <v>MEJOR ESQUINA</v>
          </cell>
          <cell r="G2649" t="str">
            <v>CENTRO POBLADO</v>
          </cell>
          <cell r="H2649">
            <v>-75.548736946299996</v>
          </cell>
          <cell r="I2649">
            <v>8.1701079299400003</v>
          </cell>
          <cell r="K2649" t="str">
            <v>MUNICIPIO</v>
          </cell>
        </row>
        <row r="2650">
          <cell r="B2650">
            <v>23079</v>
          </cell>
          <cell r="C2650" t="str">
            <v>23079012</v>
          </cell>
          <cell r="D2650" t="str">
            <v>CÓRDOBA</v>
          </cell>
          <cell r="E2650" t="str">
            <v>BUENAVISTA</v>
          </cell>
          <cell r="F2650" t="str">
            <v>EL VIAJANO</v>
          </cell>
          <cell r="G2650" t="str">
            <v>CENTRO POBLADO</v>
          </cell>
          <cell r="H2650">
            <v>-75.5464407459</v>
          </cell>
          <cell r="I2650">
            <v>8.0914578292199995</v>
          </cell>
          <cell r="K2650" t="str">
            <v>MUNICIPIO</v>
          </cell>
        </row>
        <row r="2651">
          <cell r="B2651">
            <v>23079</v>
          </cell>
          <cell r="C2651" t="str">
            <v>23079014</v>
          </cell>
          <cell r="D2651" t="str">
            <v>CÓRDOBA</v>
          </cell>
          <cell r="E2651" t="str">
            <v>BUENAVISTA</v>
          </cell>
          <cell r="F2651" t="str">
            <v>VERACRUZ</v>
          </cell>
          <cell r="G2651" t="str">
            <v>CENTRO POBLADO</v>
          </cell>
          <cell r="H2651">
            <v>-75.477565165200005</v>
          </cell>
          <cell r="I2651">
            <v>8.1745443062700005</v>
          </cell>
          <cell r="K2651" t="str">
            <v>MUNICIPIO</v>
          </cell>
        </row>
        <row r="2652">
          <cell r="B2652">
            <v>23079</v>
          </cell>
          <cell r="C2652" t="str">
            <v>23079015</v>
          </cell>
          <cell r="D2652" t="str">
            <v>CÓRDOBA</v>
          </cell>
          <cell r="E2652" t="str">
            <v>BUENAVISTA</v>
          </cell>
          <cell r="F2652" t="str">
            <v>SANTA CLARA</v>
          </cell>
          <cell r="G2652" t="str">
            <v>CENTRO POBLADO</v>
          </cell>
          <cell r="H2652">
            <v>-75.311878386399997</v>
          </cell>
          <cell r="I2652">
            <v>8.2396764365199999</v>
          </cell>
          <cell r="K2652" t="str">
            <v>MUNICIPIO</v>
          </cell>
        </row>
        <row r="2653">
          <cell r="B2653">
            <v>23079</v>
          </cell>
          <cell r="C2653" t="str">
            <v>23079016</v>
          </cell>
          <cell r="D2653" t="str">
            <v>CÓRDOBA</v>
          </cell>
          <cell r="E2653" t="str">
            <v>BUENAVISTA</v>
          </cell>
          <cell r="F2653" t="str">
            <v>SANTA FE DEL ARCIAL 1</v>
          </cell>
          <cell r="G2653" t="str">
            <v>CENTRO POBLADO</v>
          </cell>
          <cell r="H2653">
            <v>-75.340788756400002</v>
          </cell>
          <cell r="I2653">
            <v>8.3060539389399999</v>
          </cell>
          <cell r="K2653" t="str">
            <v>MUNICIPIO</v>
          </cell>
        </row>
        <row r="2654">
          <cell r="B2654">
            <v>23079</v>
          </cell>
          <cell r="C2654" t="str">
            <v>23079017</v>
          </cell>
          <cell r="D2654" t="str">
            <v>CÓRDOBA</v>
          </cell>
          <cell r="E2654" t="str">
            <v>BUENAVISTA</v>
          </cell>
          <cell r="F2654" t="str">
            <v>COYONPO</v>
          </cell>
          <cell r="G2654" t="str">
            <v>CENTRO POBLADO</v>
          </cell>
          <cell r="H2654">
            <v>-75.299728618399996</v>
          </cell>
          <cell r="I2654">
            <v>8.2778647721399992</v>
          </cell>
          <cell r="K2654" t="str">
            <v>MUNICIPIO</v>
          </cell>
        </row>
        <row r="2655">
          <cell r="B2655">
            <v>23079</v>
          </cell>
          <cell r="C2655" t="str">
            <v>23079019</v>
          </cell>
          <cell r="D2655" t="str">
            <v>CÓRDOBA</v>
          </cell>
          <cell r="E2655" t="str">
            <v>BUENAVISTA</v>
          </cell>
          <cell r="F2655" t="str">
            <v>LAS MARÍAS</v>
          </cell>
          <cell r="G2655" t="str">
            <v>CENTRO POBLADO</v>
          </cell>
          <cell r="H2655">
            <v>-75.362499876300006</v>
          </cell>
          <cell r="I2655">
            <v>8.2444799799700004</v>
          </cell>
          <cell r="K2655" t="str">
            <v>MUNICIPIO</v>
          </cell>
        </row>
        <row r="2656">
          <cell r="B2656">
            <v>23079</v>
          </cell>
          <cell r="C2656" t="str">
            <v>23079020</v>
          </cell>
          <cell r="D2656" t="str">
            <v>CÓRDOBA</v>
          </cell>
          <cell r="E2656" t="str">
            <v>BUENAVISTA</v>
          </cell>
          <cell r="F2656" t="str">
            <v>SANTA FE DE ARCIAL 2</v>
          </cell>
          <cell r="G2656" t="str">
            <v>CENTRO POBLADO</v>
          </cell>
          <cell r="H2656">
            <v>-75.328230161099995</v>
          </cell>
          <cell r="I2656">
            <v>8.30994098689</v>
          </cell>
          <cell r="K2656" t="str">
            <v>MUNICIPIO</v>
          </cell>
        </row>
        <row r="2657">
          <cell r="B2657">
            <v>23090</v>
          </cell>
          <cell r="C2657" t="str">
            <v>23090000</v>
          </cell>
          <cell r="D2657" t="str">
            <v>CÓRDOBA</v>
          </cell>
          <cell r="E2657" t="str">
            <v>CANALETE</v>
          </cell>
          <cell r="F2657" t="str">
            <v>CANALETE</v>
          </cell>
          <cell r="G2657" t="str">
            <v>CABECERA MUNICIPAL</v>
          </cell>
          <cell r="H2657">
            <v>-76.241396518200006</v>
          </cell>
          <cell r="I2657">
            <v>8.7869445225699998</v>
          </cell>
          <cell r="K2657" t="str">
            <v>MUNICIPIO</v>
          </cell>
        </row>
        <row r="2658">
          <cell r="B2658">
            <v>23090</v>
          </cell>
          <cell r="C2658" t="str">
            <v>23090001</v>
          </cell>
          <cell r="D2658" t="str">
            <v>CÓRDOBA</v>
          </cell>
          <cell r="E2658" t="str">
            <v>CANALETE</v>
          </cell>
          <cell r="F2658" t="str">
            <v>EL LIMÓN</v>
          </cell>
          <cell r="G2658" t="str">
            <v>CENTRO POBLADO</v>
          </cell>
          <cell r="H2658">
            <v>-76.259720201299999</v>
          </cell>
          <cell r="I2658">
            <v>8.6909850157499999</v>
          </cell>
          <cell r="K2658" t="str">
            <v>MUNICIPIO</v>
          </cell>
        </row>
        <row r="2659">
          <cell r="B2659">
            <v>23090</v>
          </cell>
          <cell r="C2659" t="str">
            <v>23090002</v>
          </cell>
          <cell r="D2659" t="str">
            <v>CÓRDOBA</v>
          </cell>
          <cell r="E2659" t="str">
            <v>CANALETE</v>
          </cell>
          <cell r="F2659" t="str">
            <v>POPAYÁN</v>
          </cell>
          <cell r="G2659" t="str">
            <v>CENTRO POBLADO</v>
          </cell>
          <cell r="H2659">
            <v>-76.209332553199999</v>
          </cell>
          <cell r="I2659">
            <v>8.6697467054500006</v>
          </cell>
          <cell r="K2659" t="str">
            <v>MUNICIPIO</v>
          </cell>
        </row>
        <row r="2660">
          <cell r="B2660">
            <v>23090</v>
          </cell>
          <cell r="C2660" t="str">
            <v>23090007</v>
          </cell>
          <cell r="D2660" t="str">
            <v>CÓRDOBA</v>
          </cell>
          <cell r="E2660" t="str">
            <v>CANALETE</v>
          </cell>
          <cell r="F2660" t="str">
            <v>CADILLO</v>
          </cell>
          <cell r="G2660" t="str">
            <v>CENTRO POBLADO</v>
          </cell>
          <cell r="H2660">
            <v>-76.305840108599995</v>
          </cell>
          <cell r="I2660">
            <v>8.68466884409</v>
          </cell>
          <cell r="K2660" t="str">
            <v>MUNICIPIO</v>
          </cell>
        </row>
        <row r="2661">
          <cell r="B2661">
            <v>23090</v>
          </cell>
          <cell r="C2661" t="str">
            <v>23090013</v>
          </cell>
          <cell r="D2661" t="str">
            <v>CÓRDOBA</v>
          </cell>
          <cell r="E2661" t="str">
            <v>CANALETE</v>
          </cell>
          <cell r="F2661" t="str">
            <v>EL GUINEO</v>
          </cell>
          <cell r="G2661" t="str">
            <v>CENTRO POBLADO</v>
          </cell>
          <cell r="H2661">
            <v>-76.182768312899995</v>
          </cell>
          <cell r="I2661">
            <v>8.7580940563999992</v>
          </cell>
          <cell r="K2661" t="str">
            <v>MUNICIPIO</v>
          </cell>
        </row>
        <row r="2662">
          <cell r="B2662">
            <v>23090</v>
          </cell>
          <cell r="C2662" t="str">
            <v>23090020</v>
          </cell>
          <cell r="D2662" t="str">
            <v>CÓRDOBA</v>
          </cell>
          <cell r="E2662" t="str">
            <v>CANALETE</v>
          </cell>
          <cell r="F2662" t="str">
            <v>TIERRADENTRO</v>
          </cell>
          <cell r="G2662" t="str">
            <v>CENTRO POBLADO</v>
          </cell>
          <cell r="H2662">
            <v>-76.273246926699997</v>
          </cell>
          <cell r="I2662">
            <v>8.7132901755999992</v>
          </cell>
          <cell r="K2662" t="str">
            <v>MUNICIPIO</v>
          </cell>
        </row>
        <row r="2663">
          <cell r="B2663">
            <v>23090</v>
          </cell>
          <cell r="C2663" t="str">
            <v>23090021</v>
          </cell>
          <cell r="D2663" t="str">
            <v>CÓRDOBA</v>
          </cell>
          <cell r="E2663" t="str">
            <v>CANALETE</v>
          </cell>
          <cell r="F2663" t="str">
            <v>QUEBRADA DE URANGO</v>
          </cell>
          <cell r="G2663" t="str">
            <v>CENTRO POBLADO</v>
          </cell>
          <cell r="H2663">
            <v>-76.152881830400005</v>
          </cell>
          <cell r="I2663">
            <v>8.7932895471699997</v>
          </cell>
          <cell r="K2663" t="str">
            <v>MUNICIPIO</v>
          </cell>
        </row>
        <row r="2664">
          <cell r="B2664">
            <v>23090</v>
          </cell>
          <cell r="C2664" t="str">
            <v>23090022</v>
          </cell>
          <cell r="D2664" t="str">
            <v>CÓRDOBA</v>
          </cell>
          <cell r="E2664" t="str">
            <v>CANALETE</v>
          </cell>
          <cell r="F2664" t="str">
            <v>BUENOS AIRES - LAS PAVAS</v>
          </cell>
          <cell r="G2664" t="str">
            <v>CENTRO POBLADO</v>
          </cell>
          <cell r="H2664">
            <v>-76.128260714000007</v>
          </cell>
          <cell r="I2664">
            <v>8.7488712785900002</v>
          </cell>
          <cell r="K2664" t="str">
            <v>MUNICIPIO</v>
          </cell>
        </row>
        <row r="2665">
          <cell r="B2665">
            <v>23090</v>
          </cell>
          <cell r="C2665" t="str">
            <v>23090023</v>
          </cell>
          <cell r="D2665" t="str">
            <v>CÓRDOBA</v>
          </cell>
          <cell r="E2665" t="str">
            <v>CANALETE</v>
          </cell>
          <cell r="F2665" t="str">
            <v>EL TOMATE</v>
          </cell>
          <cell r="G2665" t="str">
            <v>CENTRO POBLADO</v>
          </cell>
          <cell r="H2665">
            <v>-76.160433880100001</v>
          </cell>
          <cell r="I2665">
            <v>8.7226044504400004</v>
          </cell>
          <cell r="K2665" t="str">
            <v>MUNICIPIO</v>
          </cell>
        </row>
        <row r="2666">
          <cell r="B2666">
            <v>23162</v>
          </cell>
          <cell r="C2666" t="str">
            <v>23162000</v>
          </cell>
          <cell r="D2666" t="str">
            <v>CÓRDOBA</v>
          </cell>
          <cell r="E2666" t="str">
            <v>CERETÉ</v>
          </cell>
          <cell r="F2666" t="str">
            <v>CERETÉ</v>
          </cell>
          <cell r="G2666" t="str">
            <v>CABECERA MUNICIPAL</v>
          </cell>
          <cell r="H2666">
            <v>-75.796216515699996</v>
          </cell>
          <cell r="I2666">
            <v>8.8886118123899998</v>
          </cell>
          <cell r="K2666" t="str">
            <v>MUNICIPIO</v>
          </cell>
        </row>
        <row r="2667">
          <cell r="B2667">
            <v>23162</v>
          </cell>
          <cell r="C2667" t="str">
            <v>23162001</v>
          </cell>
          <cell r="D2667" t="str">
            <v>CÓRDOBA</v>
          </cell>
          <cell r="E2667" t="str">
            <v>CERETÉ</v>
          </cell>
          <cell r="F2667" t="str">
            <v>MARTÍNEZ</v>
          </cell>
          <cell r="G2667" t="str">
            <v>CENTRO POBLADO</v>
          </cell>
          <cell r="H2667">
            <v>-75.765075561700002</v>
          </cell>
          <cell r="I2667">
            <v>8.8742217171599993</v>
          </cell>
          <cell r="K2667" t="str">
            <v>MUNICIPIO</v>
          </cell>
        </row>
        <row r="2668">
          <cell r="B2668">
            <v>23162</v>
          </cell>
          <cell r="C2668" t="str">
            <v>23162002</v>
          </cell>
          <cell r="D2668" t="str">
            <v>CÓRDOBA</v>
          </cell>
          <cell r="E2668" t="str">
            <v>CERETÉ</v>
          </cell>
          <cell r="F2668" t="str">
            <v>MATEO GÓMEZ</v>
          </cell>
          <cell r="G2668" t="str">
            <v>CENTRO POBLADO</v>
          </cell>
          <cell r="H2668">
            <v>-75.829265054000004</v>
          </cell>
          <cell r="I2668">
            <v>8.8461601147</v>
          </cell>
          <cell r="K2668" t="str">
            <v>MUNICIPIO</v>
          </cell>
        </row>
        <row r="2669">
          <cell r="B2669">
            <v>23162</v>
          </cell>
          <cell r="C2669" t="str">
            <v>23162003</v>
          </cell>
          <cell r="D2669" t="str">
            <v>CÓRDOBA</v>
          </cell>
          <cell r="E2669" t="str">
            <v>CERETÉ</v>
          </cell>
          <cell r="F2669" t="str">
            <v>RABOLARGO</v>
          </cell>
          <cell r="G2669" t="str">
            <v>CENTRO POBLADO</v>
          </cell>
          <cell r="H2669">
            <v>-75.743396889400003</v>
          </cell>
          <cell r="I2669">
            <v>8.9513691721500006</v>
          </cell>
          <cell r="K2669" t="str">
            <v>MUNICIPIO</v>
          </cell>
        </row>
        <row r="2670">
          <cell r="B2670">
            <v>23162</v>
          </cell>
          <cell r="C2670" t="str">
            <v>23162004</v>
          </cell>
          <cell r="D2670" t="str">
            <v>CÓRDOBA</v>
          </cell>
          <cell r="E2670" t="str">
            <v>CERETÉ</v>
          </cell>
          <cell r="F2670" t="str">
            <v>SEVERA</v>
          </cell>
          <cell r="G2670" t="str">
            <v>CENTRO POBLADO</v>
          </cell>
          <cell r="H2670">
            <v>-75.882937379799998</v>
          </cell>
          <cell r="I2670">
            <v>8.8920829337799994</v>
          </cell>
          <cell r="K2670" t="str">
            <v>MUNICIPIO</v>
          </cell>
        </row>
        <row r="2671">
          <cell r="B2671">
            <v>23162</v>
          </cell>
          <cell r="C2671" t="str">
            <v>23162005</v>
          </cell>
          <cell r="D2671" t="str">
            <v>CÓRDOBA</v>
          </cell>
          <cell r="E2671" t="str">
            <v>CERETÉ</v>
          </cell>
          <cell r="F2671" t="str">
            <v>CUERO CURTIDO</v>
          </cell>
          <cell r="G2671" t="str">
            <v>CENTRO POBLADO</v>
          </cell>
          <cell r="H2671">
            <v>-75.961839447100004</v>
          </cell>
          <cell r="I2671">
            <v>8.9315881403800006</v>
          </cell>
          <cell r="K2671" t="str">
            <v>MUNICIPIO</v>
          </cell>
        </row>
        <row r="2672">
          <cell r="B2672">
            <v>23162</v>
          </cell>
          <cell r="C2672" t="str">
            <v>23162006</v>
          </cell>
          <cell r="D2672" t="str">
            <v>CÓRDOBA</v>
          </cell>
          <cell r="E2672" t="str">
            <v>CERETÉ</v>
          </cell>
          <cell r="F2672" t="str">
            <v>RETIRO DE LOS INDIOS</v>
          </cell>
          <cell r="G2672" t="str">
            <v>CENTRO POBLADO</v>
          </cell>
          <cell r="H2672">
            <v>-75.818030598899995</v>
          </cell>
          <cell r="I2672">
            <v>8.8551897918800009</v>
          </cell>
          <cell r="K2672" t="str">
            <v>MUNICIPIO</v>
          </cell>
        </row>
        <row r="2673">
          <cell r="B2673">
            <v>23162</v>
          </cell>
          <cell r="C2673" t="str">
            <v>23162010</v>
          </cell>
          <cell r="D2673" t="str">
            <v>CÓRDOBA</v>
          </cell>
          <cell r="E2673" t="str">
            <v>CERETÉ</v>
          </cell>
          <cell r="F2673" t="str">
            <v>EL CHORRILLO</v>
          </cell>
          <cell r="G2673" t="str">
            <v>CENTRO POBLADO</v>
          </cell>
          <cell r="H2673">
            <v>-75.875021626199995</v>
          </cell>
          <cell r="I2673">
            <v>8.9073936191200005</v>
          </cell>
          <cell r="K2673" t="str">
            <v>MUNICIPIO</v>
          </cell>
        </row>
        <row r="2674">
          <cell r="B2674">
            <v>23162</v>
          </cell>
          <cell r="C2674" t="str">
            <v>23162012</v>
          </cell>
          <cell r="D2674" t="str">
            <v>CÓRDOBA</v>
          </cell>
          <cell r="E2674" t="str">
            <v>CERETÉ</v>
          </cell>
          <cell r="F2674" t="str">
            <v>SAN ANTONIO</v>
          </cell>
          <cell r="G2674" t="str">
            <v>CENTRO POBLADO</v>
          </cell>
          <cell r="H2674">
            <v>-75.760659643099999</v>
          </cell>
          <cell r="I2674">
            <v>8.9005634957099993</v>
          </cell>
          <cell r="K2674" t="str">
            <v>MUNICIPIO</v>
          </cell>
        </row>
        <row r="2675">
          <cell r="B2675">
            <v>23162</v>
          </cell>
          <cell r="C2675" t="str">
            <v>23162013</v>
          </cell>
          <cell r="D2675" t="str">
            <v>CÓRDOBA</v>
          </cell>
          <cell r="E2675" t="str">
            <v>CERETÉ</v>
          </cell>
          <cell r="F2675" t="str">
            <v>EL CEDRO</v>
          </cell>
          <cell r="G2675" t="str">
            <v>CENTRO POBLADO</v>
          </cell>
          <cell r="H2675">
            <v>-75.750372280299999</v>
          </cell>
          <cell r="I2675">
            <v>8.9318270875499994</v>
          </cell>
          <cell r="K2675" t="str">
            <v>MUNICIPIO</v>
          </cell>
        </row>
        <row r="2676">
          <cell r="B2676">
            <v>23162</v>
          </cell>
          <cell r="C2676" t="str">
            <v>23162014</v>
          </cell>
          <cell r="D2676" t="str">
            <v>CÓRDOBA</v>
          </cell>
          <cell r="E2676" t="str">
            <v>CERETÉ</v>
          </cell>
          <cell r="F2676" t="str">
            <v>ZARZALITO</v>
          </cell>
          <cell r="G2676" t="str">
            <v>CENTRO POBLADO</v>
          </cell>
          <cell r="H2676">
            <v>-75.761080021300003</v>
          </cell>
          <cell r="I2676">
            <v>8.9561194325700004</v>
          </cell>
          <cell r="K2676" t="str">
            <v>MUNICIPIO</v>
          </cell>
        </row>
        <row r="2677">
          <cell r="B2677">
            <v>23162</v>
          </cell>
          <cell r="C2677" t="str">
            <v>23162016</v>
          </cell>
          <cell r="D2677" t="str">
            <v>CÓRDOBA</v>
          </cell>
          <cell r="E2677" t="str">
            <v>CERETÉ</v>
          </cell>
          <cell r="F2677" t="str">
            <v>MANGUELITO</v>
          </cell>
          <cell r="G2677" t="str">
            <v>CENTRO POBLADO</v>
          </cell>
          <cell r="H2677">
            <v>-75.792649932100005</v>
          </cell>
          <cell r="I2677">
            <v>8.9198988837299993</v>
          </cell>
          <cell r="K2677" t="str">
            <v>MUNICIPIO</v>
          </cell>
        </row>
        <row r="2678">
          <cell r="B2678">
            <v>23162</v>
          </cell>
          <cell r="C2678" t="str">
            <v>23162018</v>
          </cell>
          <cell r="D2678" t="str">
            <v>CÓRDOBA</v>
          </cell>
          <cell r="E2678" t="str">
            <v>CERETÉ</v>
          </cell>
          <cell r="F2678" t="str">
            <v>EL QUEMADO</v>
          </cell>
          <cell r="G2678" t="str">
            <v>CENTRO POBLADO</v>
          </cell>
          <cell r="H2678">
            <v>-75.814849521499994</v>
          </cell>
          <cell r="I2678">
            <v>8.8720863219300004</v>
          </cell>
          <cell r="K2678" t="str">
            <v>MUNICIPIO</v>
          </cell>
        </row>
        <row r="2679">
          <cell r="B2679">
            <v>23162</v>
          </cell>
          <cell r="C2679" t="str">
            <v>23162023</v>
          </cell>
          <cell r="D2679" t="str">
            <v>CÓRDOBA</v>
          </cell>
          <cell r="E2679" t="str">
            <v>CERETÉ</v>
          </cell>
          <cell r="F2679" t="str">
            <v>LA ESMERALDA</v>
          </cell>
          <cell r="G2679" t="str">
            <v>CENTRO POBLADO</v>
          </cell>
          <cell r="H2679">
            <v>-75.834650632399999</v>
          </cell>
          <cell r="I2679">
            <v>8.8687008303799999</v>
          </cell>
          <cell r="K2679" t="str">
            <v>MUNICIPIO</v>
          </cell>
        </row>
        <row r="2680">
          <cell r="B2680">
            <v>23162</v>
          </cell>
          <cell r="C2680" t="str">
            <v>23162025</v>
          </cell>
          <cell r="D2680" t="str">
            <v>CÓRDOBA</v>
          </cell>
          <cell r="E2680" t="str">
            <v>CERETÉ</v>
          </cell>
          <cell r="F2680" t="str">
            <v>BUENAVISTA DEL RETIRO</v>
          </cell>
          <cell r="G2680" t="str">
            <v>CENTRO POBLADO</v>
          </cell>
          <cell r="H2680">
            <v>-75.818395570800007</v>
          </cell>
          <cell r="I2680">
            <v>8.85931730145</v>
          </cell>
          <cell r="K2680" t="str">
            <v>MUNICIPIO</v>
          </cell>
        </row>
        <row r="2681">
          <cell r="B2681">
            <v>23162</v>
          </cell>
          <cell r="C2681" t="str">
            <v>23162026</v>
          </cell>
          <cell r="D2681" t="str">
            <v>CÓRDOBA</v>
          </cell>
          <cell r="E2681" t="str">
            <v>CERETÉ</v>
          </cell>
          <cell r="F2681" t="str">
            <v>BUENAVISTA EL QUEMADO</v>
          </cell>
          <cell r="G2681" t="str">
            <v>CENTRO POBLADO</v>
          </cell>
          <cell r="H2681">
            <v>-75.817261688499997</v>
          </cell>
          <cell r="I2681">
            <v>8.8729091584299997</v>
          </cell>
          <cell r="K2681" t="str">
            <v>MUNICIPIO</v>
          </cell>
        </row>
        <row r="2682">
          <cell r="B2682">
            <v>23162</v>
          </cell>
          <cell r="C2682" t="str">
            <v>23162027</v>
          </cell>
          <cell r="D2682" t="str">
            <v>CÓRDOBA</v>
          </cell>
          <cell r="E2682" t="str">
            <v>CERETÉ</v>
          </cell>
          <cell r="F2682" t="str">
            <v>EL CARMEN</v>
          </cell>
          <cell r="G2682" t="str">
            <v>CENTRO POBLADO</v>
          </cell>
          <cell r="H2682">
            <v>-75.741451714199997</v>
          </cell>
          <cell r="I2682">
            <v>8.9627714767200004</v>
          </cell>
          <cell r="K2682" t="str">
            <v>MUNICIPIO</v>
          </cell>
        </row>
        <row r="2683">
          <cell r="B2683">
            <v>23162</v>
          </cell>
          <cell r="C2683" t="str">
            <v>23162031</v>
          </cell>
          <cell r="D2683" t="str">
            <v>CÓRDOBA</v>
          </cell>
          <cell r="E2683" t="str">
            <v>CERETÉ</v>
          </cell>
          <cell r="F2683" t="str">
            <v>CONDOMINIO LAGOS DE SANTA RITA</v>
          </cell>
          <cell r="G2683" t="str">
            <v>CENTRO POBLADO</v>
          </cell>
          <cell r="H2683">
            <v>-75.825566311499998</v>
          </cell>
          <cell r="I2683">
            <v>8.8305313508399994</v>
          </cell>
          <cell r="K2683" t="str">
            <v>MUNICIPIO</v>
          </cell>
        </row>
        <row r="2684">
          <cell r="B2684">
            <v>23162</v>
          </cell>
          <cell r="C2684" t="str">
            <v>23162032</v>
          </cell>
          <cell r="D2684" t="str">
            <v>CÓRDOBA</v>
          </cell>
          <cell r="E2684" t="str">
            <v>CERETÉ</v>
          </cell>
          <cell r="F2684" t="str">
            <v>RUSIA</v>
          </cell>
          <cell r="G2684" t="str">
            <v>CENTRO POBLADO</v>
          </cell>
          <cell r="H2684">
            <v>-75.811783441299994</v>
          </cell>
          <cell r="I2684">
            <v>8.9139909799999995</v>
          </cell>
          <cell r="K2684" t="str">
            <v>MUNICIPIO</v>
          </cell>
        </row>
        <row r="2685">
          <cell r="B2685">
            <v>23168</v>
          </cell>
          <cell r="C2685" t="str">
            <v>23168000</v>
          </cell>
          <cell r="D2685" t="str">
            <v>CÓRDOBA</v>
          </cell>
          <cell r="E2685" t="str">
            <v>CHIMÁ</v>
          </cell>
          <cell r="F2685" t="str">
            <v>CHIMÁ</v>
          </cell>
          <cell r="G2685" t="str">
            <v>CABECERA MUNICIPAL</v>
          </cell>
          <cell r="H2685">
            <v>-75.626895514400005</v>
          </cell>
          <cell r="I2685">
            <v>9.1494804569599992</v>
          </cell>
          <cell r="K2685" t="str">
            <v>MUNICIPIO</v>
          </cell>
        </row>
        <row r="2686">
          <cell r="B2686">
            <v>23168</v>
          </cell>
          <cell r="C2686" t="str">
            <v>23168001</v>
          </cell>
          <cell r="D2686" t="str">
            <v>CÓRDOBA</v>
          </cell>
          <cell r="E2686" t="str">
            <v>CHIMÁ</v>
          </cell>
          <cell r="F2686" t="str">
            <v>ARACHE</v>
          </cell>
          <cell r="G2686" t="str">
            <v>CENTRO POBLADO</v>
          </cell>
          <cell r="H2686">
            <v>-75.642047987400005</v>
          </cell>
          <cell r="I2686">
            <v>9.0752596845899998</v>
          </cell>
          <cell r="K2686" t="str">
            <v>MUNICIPIO</v>
          </cell>
        </row>
        <row r="2687">
          <cell r="B2687">
            <v>23168</v>
          </cell>
          <cell r="C2687" t="str">
            <v>23168002</v>
          </cell>
          <cell r="D2687" t="str">
            <v>CÓRDOBA</v>
          </cell>
          <cell r="E2687" t="str">
            <v>CHIMÁ</v>
          </cell>
          <cell r="F2687" t="str">
            <v>CAMPO BELLO</v>
          </cell>
          <cell r="G2687" t="str">
            <v>CENTRO POBLADO</v>
          </cell>
          <cell r="H2687">
            <v>-75.589480546299995</v>
          </cell>
          <cell r="I2687">
            <v>9.16322260954</v>
          </cell>
          <cell r="K2687" t="str">
            <v>MUNICIPIO</v>
          </cell>
        </row>
        <row r="2688">
          <cell r="B2688">
            <v>23168</v>
          </cell>
          <cell r="C2688" t="str">
            <v>23168003</v>
          </cell>
          <cell r="D2688" t="str">
            <v>CÓRDOBA</v>
          </cell>
          <cell r="E2688" t="str">
            <v>CHIMÁ</v>
          </cell>
          <cell r="F2688" t="str">
            <v>CAROLINA</v>
          </cell>
          <cell r="G2688" t="str">
            <v>CENTRO POBLADO</v>
          </cell>
          <cell r="H2688">
            <v>-75.718433601499996</v>
          </cell>
          <cell r="I2688">
            <v>9.0191646914000003</v>
          </cell>
          <cell r="K2688" t="str">
            <v>MUNICIPIO</v>
          </cell>
        </row>
        <row r="2689">
          <cell r="B2689">
            <v>23168</v>
          </cell>
          <cell r="C2689" t="str">
            <v>23168004</v>
          </cell>
          <cell r="D2689" t="str">
            <v>CÓRDOBA</v>
          </cell>
          <cell r="E2689" t="str">
            <v>CHIMÁ</v>
          </cell>
          <cell r="F2689" t="str">
            <v>COROZALITO</v>
          </cell>
          <cell r="G2689" t="str">
            <v>CENTRO POBLADO</v>
          </cell>
          <cell r="H2689">
            <v>-75.629939007299996</v>
          </cell>
          <cell r="I2689">
            <v>9.0466380625999996</v>
          </cell>
          <cell r="K2689" t="str">
            <v>MUNICIPIO</v>
          </cell>
        </row>
        <row r="2690">
          <cell r="B2690">
            <v>23168</v>
          </cell>
          <cell r="C2690" t="str">
            <v>23168005</v>
          </cell>
          <cell r="D2690" t="str">
            <v>CÓRDOBA</v>
          </cell>
          <cell r="E2690" t="str">
            <v>CHIMÁ</v>
          </cell>
          <cell r="F2690" t="str">
            <v>PUNTA VERDE</v>
          </cell>
          <cell r="G2690" t="str">
            <v>CENTRO POBLADO</v>
          </cell>
          <cell r="H2690">
            <v>-75.723115336299998</v>
          </cell>
          <cell r="I2690">
            <v>8.9964409402999994</v>
          </cell>
          <cell r="K2690" t="str">
            <v>MUNICIPIO</v>
          </cell>
        </row>
        <row r="2691">
          <cell r="B2691">
            <v>23168</v>
          </cell>
          <cell r="C2691" t="str">
            <v>23168006</v>
          </cell>
          <cell r="D2691" t="str">
            <v>CÓRDOBA</v>
          </cell>
          <cell r="E2691" t="str">
            <v>CHIMÁ</v>
          </cell>
          <cell r="F2691" t="str">
            <v>SITIO VIEJO</v>
          </cell>
          <cell r="G2691" t="str">
            <v>CENTRO POBLADO</v>
          </cell>
          <cell r="H2691">
            <v>-75.626404067300001</v>
          </cell>
          <cell r="I2691">
            <v>9.1021197172499999</v>
          </cell>
          <cell r="K2691" t="str">
            <v>MUNICIPIO</v>
          </cell>
        </row>
        <row r="2692">
          <cell r="B2692">
            <v>23168</v>
          </cell>
          <cell r="C2692" t="str">
            <v>23168008</v>
          </cell>
          <cell r="D2692" t="str">
            <v>CÓRDOBA</v>
          </cell>
          <cell r="E2692" t="str">
            <v>CHIMÁ</v>
          </cell>
          <cell r="F2692" t="str">
            <v>SABANACOSTA</v>
          </cell>
          <cell r="G2692" t="str">
            <v>CENTRO POBLADO</v>
          </cell>
          <cell r="H2692">
            <v>-75.609328525400002</v>
          </cell>
          <cell r="I2692">
            <v>9.2154012746500005</v>
          </cell>
          <cell r="K2692" t="str">
            <v>MUNICIPIO</v>
          </cell>
        </row>
        <row r="2693">
          <cell r="B2693">
            <v>23168</v>
          </cell>
          <cell r="C2693" t="str">
            <v>23168017</v>
          </cell>
          <cell r="D2693" t="str">
            <v>CÓRDOBA</v>
          </cell>
          <cell r="E2693" t="str">
            <v>CHIMÁ</v>
          </cell>
          <cell r="F2693" t="str">
            <v>PIMENTAL SECTOR BURRO MUERTO</v>
          </cell>
          <cell r="G2693" t="str">
            <v>CENTRO POBLADO</v>
          </cell>
          <cell r="H2693">
            <v>-75.710166337199993</v>
          </cell>
          <cell r="I2693">
            <v>9.08148175028</v>
          </cell>
          <cell r="K2693" t="str">
            <v>MUNICIPIO</v>
          </cell>
        </row>
        <row r="2694">
          <cell r="B2694">
            <v>23182</v>
          </cell>
          <cell r="C2694" t="str">
            <v>23182000</v>
          </cell>
          <cell r="D2694" t="str">
            <v>CÓRDOBA</v>
          </cell>
          <cell r="E2694" t="str">
            <v>CHINÚ</v>
          </cell>
          <cell r="F2694" t="str">
            <v>CHINÚ</v>
          </cell>
          <cell r="G2694" t="str">
            <v>CABECERA MUNICIPAL</v>
          </cell>
          <cell r="H2694">
            <v>-75.399719623199999</v>
          </cell>
          <cell r="I2694">
            <v>9.1052940893500001</v>
          </cell>
          <cell r="K2694" t="str">
            <v>MUNICIPIO</v>
          </cell>
        </row>
        <row r="2695">
          <cell r="B2695">
            <v>23182</v>
          </cell>
          <cell r="C2695" t="str">
            <v>23182001</v>
          </cell>
          <cell r="D2695" t="str">
            <v>CÓRDOBA</v>
          </cell>
          <cell r="E2695" t="str">
            <v>CHINÚ</v>
          </cell>
          <cell r="F2695" t="str">
            <v>AGUAS VIVAS</v>
          </cell>
          <cell r="G2695" t="str">
            <v>CENTRO POBLADO</v>
          </cell>
          <cell r="H2695">
            <v>-75.498708523299996</v>
          </cell>
          <cell r="I2695">
            <v>9.0498753728499999</v>
          </cell>
          <cell r="K2695" t="str">
            <v>MUNICIPIO</v>
          </cell>
        </row>
        <row r="2696">
          <cell r="B2696">
            <v>23182</v>
          </cell>
          <cell r="C2696" t="str">
            <v>23182002</v>
          </cell>
          <cell r="D2696" t="str">
            <v>CÓRDOBA</v>
          </cell>
          <cell r="E2696" t="str">
            <v>CHINÚ</v>
          </cell>
          <cell r="F2696" t="str">
            <v>CACAOTAL</v>
          </cell>
          <cell r="G2696" t="str">
            <v>CENTRO POBLADO</v>
          </cell>
          <cell r="H2696">
            <v>-75.437333238899996</v>
          </cell>
          <cell r="I2696">
            <v>9.1205465022199999</v>
          </cell>
          <cell r="K2696" t="str">
            <v>MUNICIPIO</v>
          </cell>
        </row>
        <row r="2697">
          <cell r="B2697">
            <v>23182</v>
          </cell>
          <cell r="C2697" t="str">
            <v>23182003</v>
          </cell>
          <cell r="D2697" t="str">
            <v>CÓRDOBA</v>
          </cell>
          <cell r="E2697" t="str">
            <v>CHINÚ</v>
          </cell>
          <cell r="F2697" t="str">
            <v>CARBONERO</v>
          </cell>
          <cell r="G2697" t="str">
            <v>CENTRO POBLADO</v>
          </cell>
          <cell r="H2697">
            <v>-75.235462606300004</v>
          </cell>
          <cell r="I2697">
            <v>8.9619755110600003</v>
          </cell>
          <cell r="K2697" t="str">
            <v>MUNICIPIO</v>
          </cell>
        </row>
        <row r="2698">
          <cell r="B2698">
            <v>23182</v>
          </cell>
          <cell r="C2698" t="str">
            <v>23182005</v>
          </cell>
          <cell r="D2698" t="str">
            <v>CÓRDOBA</v>
          </cell>
          <cell r="E2698" t="str">
            <v>CHINÚ</v>
          </cell>
          <cell r="F2698" t="str">
            <v>HEREDIA</v>
          </cell>
          <cell r="G2698" t="str">
            <v>CENTRO POBLADO</v>
          </cell>
          <cell r="H2698">
            <v>-75.375384083699998</v>
          </cell>
          <cell r="I2698">
            <v>9.0477817142500001</v>
          </cell>
          <cell r="K2698" t="str">
            <v>MUNICIPIO</v>
          </cell>
        </row>
        <row r="2699">
          <cell r="B2699">
            <v>23182</v>
          </cell>
          <cell r="C2699" t="str">
            <v>23182006</v>
          </cell>
          <cell r="D2699" t="str">
            <v>CÓRDOBA</v>
          </cell>
          <cell r="E2699" t="str">
            <v>CHINÚ</v>
          </cell>
          <cell r="F2699" t="str">
            <v>LOS ANGELES</v>
          </cell>
          <cell r="G2699" t="str">
            <v>CENTRO POBLADO</v>
          </cell>
          <cell r="H2699">
            <v>-75.365432762400005</v>
          </cell>
          <cell r="I2699">
            <v>8.9908503380700004</v>
          </cell>
          <cell r="K2699" t="str">
            <v>MUNICIPIO</v>
          </cell>
        </row>
        <row r="2700">
          <cell r="B2700">
            <v>23182</v>
          </cell>
          <cell r="C2700" t="str">
            <v>23182007</v>
          </cell>
          <cell r="D2700" t="str">
            <v>CÓRDOBA</v>
          </cell>
          <cell r="E2700" t="str">
            <v>CHINÚ</v>
          </cell>
          <cell r="F2700" t="str">
            <v>NUEVO ORIENTE</v>
          </cell>
          <cell r="G2700" t="str">
            <v>CENTRO POBLADO</v>
          </cell>
          <cell r="H2700">
            <v>-75.316947771200006</v>
          </cell>
          <cell r="I2700">
            <v>9.0934628459300004</v>
          </cell>
          <cell r="K2700" t="str">
            <v>MUNICIPIO</v>
          </cell>
        </row>
        <row r="2701">
          <cell r="B2701">
            <v>23182</v>
          </cell>
          <cell r="C2701" t="str">
            <v>23182008</v>
          </cell>
          <cell r="D2701" t="str">
            <v>CÓRDOBA</v>
          </cell>
          <cell r="E2701" t="str">
            <v>CHINÚ</v>
          </cell>
          <cell r="F2701" t="str">
            <v>SAN MATEO</v>
          </cell>
          <cell r="G2701" t="str">
            <v>CENTRO POBLADO</v>
          </cell>
          <cell r="H2701">
            <v>-75.453074190500004</v>
          </cell>
          <cell r="I2701">
            <v>9.0995734973199998</v>
          </cell>
          <cell r="K2701" t="str">
            <v>MUNICIPIO</v>
          </cell>
        </row>
        <row r="2702">
          <cell r="B2702">
            <v>23182</v>
          </cell>
          <cell r="C2702" t="str">
            <v>23182009</v>
          </cell>
          <cell r="D2702" t="str">
            <v>CÓRDOBA</v>
          </cell>
          <cell r="E2702" t="str">
            <v>CHINÚ</v>
          </cell>
          <cell r="F2702" t="str">
            <v>SAN RAFAEL</v>
          </cell>
          <cell r="G2702" t="str">
            <v>CENTRO POBLADO</v>
          </cell>
          <cell r="H2702">
            <v>-75.359223777400004</v>
          </cell>
          <cell r="I2702">
            <v>9.0998309048700001</v>
          </cell>
          <cell r="K2702" t="str">
            <v>MUNICIPIO</v>
          </cell>
        </row>
        <row r="2703">
          <cell r="B2703">
            <v>23182</v>
          </cell>
          <cell r="C2703" t="str">
            <v>23182011</v>
          </cell>
          <cell r="D2703" t="str">
            <v>CÓRDOBA</v>
          </cell>
          <cell r="E2703" t="str">
            <v>CHINÚ</v>
          </cell>
          <cell r="F2703" t="str">
            <v>SANTA FE</v>
          </cell>
          <cell r="G2703" t="str">
            <v>CENTRO POBLADO</v>
          </cell>
          <cell r="H2703">
            <v>-75.238537738199994</v>
          </cell>
          <cell r="I2703">
            <v>9.0324268946899995</v>
          </cell>
          <cell r="K2703" t="str">
            <v>MUNICIPIO</v>
          </cell>
        </row>
        <row r="2704">
          <cell r="B2704">
            <v>23182</v>
          </cell>
          <cell r="C2704" t="str">
            <v>23182012</v>
          </cell>
          <cell r="D2704" t="str">
            <v>CÓRDOBA</v>
          </cell>
          <cell r="E2704" t="str">
            <v>CHINÚ</v>
          </cell>
          <cell r="F2704" t="str">
            <v>SANTA ROSA</v>
          </cell>
          <cell r="G2704" t="str">
            <v>CENTRO POBLADO</v>
          </cell>
          <cell r="H2704">
            <v>-75.338493881700003</v>
          </cell>
          <cell r="I2704">
            <v>9.0053510741899991</v>
          </cell>
          <cell r="K2704" t="str">
            <v>MUNICIPIO</v>
          </cell>
        </row>
        <row r="2705">
          <cell r="B2705">
            <v>23182</v>
          </cell>
          <cell r="C2705" t="str">
            <v>23182013</v>
          </cell>
          <cell r="D2705" t="str">
            <v>CÓRDOBA</v>
          </cell>
          <cell r="E2705" t="str">
            <v>CHINÚ</v>
          </cell>
          <cell r="F2705" t="str">
            <v>FLECHAS SEVILLA</v>
          </cell>
          <cell r="G2705" t="str">
            <v>CENTRO POBLADO</v>
          </cell>
          <cell r="H2705">
            <v>-75.527193448299997</v>
          </cell>
          <cell r="I2705">
            <v>9.0265437223100005</v>
          </cell>
          <cell r="K2705" t="str">
            <v>MUNICIPIO</v>
          </cell>
        </row>
        <row r="2706">
          <cell r="B2706">
            <v>23182</v>
          </cell>
          <cell r="C2706" t="str">
            <v>23182014</v>
          </cell>
          <cell r="D2706" t="str">
            <v>CÓRDOBA</v>
          </cell>
          <cell r="E2706" t="str">
            <v>CHINÚ</v>
          </cell>
          <cell r="F2706" t="str">
            <v>TIERRA GRATA</v>
          </cell>
          <cell r="G2706" t="str">
            <v>CENTRO POBLADO</v>
          </cell>
          <cell r="H2706">
            <v>-75.441375758999996</v>
          </cell>
          <cell r="I2706">
            <v>9.05307471283</v>
          </cell>
          <cell r="K2706" t="str">
            <v>MUNICIPIO</v>
          </cell>
        </row>
        <row r="2707">
          <cell r="B2707">
            <v>23182</v>
          </cell>
          <cell r="C2707" t="str">
            <v>23182015</v>
          </cell>
          <cell r="D2707" t="str">
            <v>CÓRDOBA</v>
          </cell>
          <cell r="E2707" t="str">
            <v>CHINÚ</v>
          </cell>
          <cell r="F2707" t="str">
            <v>FLECHAS SABANAS</v>
          </cell>
          <cell r="G2707" t="str">
            <v>CENTRO POBLADO</v>
          </cell>
          <cell r="H2707">
            <v>-75.210844215700007</v>
          </cell>
          <cell r="I2707">
            <v>8.9852422449299993</v>
          </cell>
          <cell r="K2707" t="str">
            <v>MUNICIPIO</v>
          </cell>
        </row>
        <row r="2708">
          <cell r="B2708">
            <v>23182</v>
          </cell>
          <cell r="C2708" t="str">
            <v>23182016</v>
          </cell>
          <cell r="D2708" t="str">
            <v>CÓRDOBA</v>
          </cell>
          <cell r="E2708" t="str">
            <v>CHINÚ</v>
          </cell>
          <cell r="F2708" t="str">
            <v>GARBADO</v>
          </cell>
          <cell r="G2708" t="str">
            <v>CENTRO POBLADO</v>
          </cell>
          <cell r="H2708">
            <v>-75.243766766199997</v>
          </cell>
          <cell r="I2708">
            <v>8.9253665396299997</v>
          </cell>
          <cell r="K2708" t="str">
            <v>MUNICIPIO</v>
          </cell>
        </row>
        <row r="2709">
          <cell r="B2709">
            <v>23182</v>
          </cell>
          <cell r="C2709" t="str">
            <v>23182017</v>
          </cell>
          <cell r="D2709" t="str">
            <v>CÓRDOBA</v>
          </cell>
          <cell r="E2709" t="str">
            <v>CHINÚ</v>
          </cell>
          <cell r="F2709" t="str">
            <v>LA PANAMÁ</v>
          </cell>
          <cell r="G2709" t="str">
            <v>CENTRO POBLADO</v>
          </cell>
          <cell r="H2709">
            <v>-75.292244628500001</v>
          </cell>
          <cell r="I2709">
            <v>8.9643375048700005</v>
          </cell>
          <cell r="K2709" t="str">
            <v>MUNICIPIO</v>
          </cell>
        </row>
        <row r="2710">
          <cell r="B2710">
            <v>23182</v>
          </cell>
          <cell r="C2710" t="str">
            <v>23182018</v>
          </cell>
          <cell r="D2710" t="str">
            <v>CÓRDOBA</v>
          </cell>
          <cell r="E2710" t="str">
            <v>CHINÚ</v>
          </cell>
          <cell r="F2710" t="str">
            <v>LA PILONA</v>
          </cell>
          <cell r="G2710" t="str">
            <v>CENTRO POBLADO</v>
          </cell>
          <cell r="H2710">
            <v>-75.2672625358</v>
          </cell>
          <cell r="I2710">
            <v>8.999869468</v>
          </cell>
          <cell r="K2710" t="str">
            <v>MUNICIPIO</v>
          </cell>
        </row>
        <row r="2711">
          <cell r="B2711">
            <v>23182</v>
          </cell>
          <cell r="C2711" t="str">
            <v>23182019</v>
          </cell>
          <cell r="D2711" t="str">
            <v>CÓRDOBA</v>
          </cell>
          <cell r="E2711" t="str">
            <v>CHINÚ</v>
          </cell>
          <cell r="F2711" t="str">
            <v>RETIRO DE LOS PÉREZ</v>
          </cell>
          <cell r="G2711" t="str">
            <v>CENTRO POBLADO</v>
          </cell>
          <cell r="H2711">
            <v>-75.513477931899999</v>
          </cell>
          <cell r="I2711">
            <v>9.0123115435399992</v>
          </cell>
          <cell r="K2711" t="str">
            <v>MUNICIPIO</v>
          </cell>
        </row>
        <row r="2712">
          <cell r="B2712">
            <v>23182</v>
          </cell>
          <cell r="C2712" t="str">
            <v>23182020</v>
          </cell>
          <cell r="D2712" t="str">
            <v>CÓRDOBA</v>
          </cell>
          <cell r="E2712" t="str">
            <v>CHINÚ</v>
          </cell>
          <cell r="F2712" t="str">
            <v>ANDALUCÍA</v>
          </cell>
          <cell r="G2712" t="str">
            <v>CENTRO POBLADO</v>
          </cell>
          <cell r="H2712">
            <v>-75.375005949400006</v>
          </cell>
          <cell r="I2712">
            <v>8.9773457998699993</v>
          </cell>
          <cell r="K2712" t="str">
            <v>MUNICIPIO</v>
          </cell>
        </row>
        <row r="2713">
          <cell r="B2713">
            <v>23182</v>
          </cell>
          <cell r="C2713" t="str">
            <v>23182021</v>
          </cell>
          <cell r="D2713" t="str">
            <v>CÓRDOBA</v>
          </cell>
          <cell r="E2713" t="str">
            <v>CHINÚ</v>
          </cell>
          <cell r="F2713" t="str">
            <v>LOS ALGARROBOS</v>
          </cell>
          <cell r="G2713" t="str">
            <v>CENTRO POBLADO</v>
          </cell>
          <cell r="H2713">
            <v>-75.439539848799996</v>
          </cell>
          <cell r="I2713">
            <v>9.0957821111600001</v>
          </cell>
          <cell r="K2713" t="str">
            <v>MUNICIPIO</v>
          </cell>
        </row>
        <row r="2714">
          <cell r="B2714">
            <v>23182</v>
          </cell>
          <cell r="C2714" t="str">
            <v>23182022</v>
          </cell>
          <cell r="D2714" t="str">
            <v>CÓRDOBA</v>
          </cell>
          <cell r="E2714" t="str">
            <v>CHINÚ</v>
          </cell>
          <cell r="F2714" t="str">
            <v>EL TIGRE</v>
          </cell>
          <cell r="G2714" t="str">
            <v>CENTRO POBLADO</v>
          </cell>
          <cell r="H2714">
            <v>-75.478918443400005</v>
          </cell>
          <cell r="I2714">
            <v>9.06801508613</v>
          </cell>
          <cell r="K2714" t="str">
            <v>MUNICIPIO</v>
          </cell>
        </row>
        <row r="2715">
          <cell r="B2715">
            <v>23182</v>
          </cell>
          <cell r="C2715" t="str">
            <v>23182024</v>
          </cell>
          <cell r="D2715" t="str">
            <v>CÓRDOBA</v>
          </cell>
          <cell r="E2715" t="str">
            <v>CHINÚ</v>
          </cell>
          <cell r="F2715" t="str">
            <v>VILLA FÁTIMA</v>
          </cell>
          <cell r="G2715" t="str">
            <v>CENTRO POBLADO</v>
          </cell>
          <cell r="H2715">
            <v>-75.466990927599994</v>
          </cell>
          <cell r="I2715">
            <v>9.0409883955999994</v>
          </cell>
          <cell r="K2715" t="str">
            <v>MUNICIPIO</v>
          </cell>
        </row>
        <row r="2716">
          <cell r="B2716">
            <v>23182</v>
          </cell>
          <cell r="C2716" t="str">
            <v>23182027</v>
          </cell>
          <cell r="D2716" t="str">
            <v>CÓRDOBA</v>
          </cell>
          <cell r="E2716" t="str">
            <v>CHINÚ</v>
          </cell>
          <cell r="F2716" t="str">
            <v>EL DESEO</v>
          </cell>
          <cell r="G2716" t="str">
            <v>CENTRO POBLADO</v>
          </cell>
          <cell r="H2716">
            <v>-75.234444213100005</v>
          </cell>
          <cell r="I2716">
            <v>9.0519235779099994</v>
          </cell>
          <cell r="K2716" t="str">
            <v>MUNICIPIO</v>
          </cell>
        </row>
        <row r="2717">
          <cell r="B2717">
            <v>23182</v>
          </cell>
          <cell r="C2717" t="str">
            <v>23182031</v>
          </cell>
          <cell r="D2717" t="str">
            <v>CÓRDOBA</v>
          </cell>
          <cell r="E2717" t="str">
            <v>CHINÚ</v>
          </cell>
          <cell r="F2717" t="str">
            <v>PARAÍSO</v>
          </cell>
          <cell r="G2717" t="str">
            <v>CENTRO POBLADO</v>
          </cell>
          <cell r="H2717">
            <v>-75.286768775300004</v>
          </cell>
          <cell r="I2717">
            <v>8.9339161928799999</v>
          </cell>
          <cell r="K2717" t="str">
            <v>MUNICIPIO</v>
          </cell>
        </row>
        <row r="2718">
          <cell r="B2718">
            <v>23182</v>
          </cell>
          <cell r="C2718" t="str">
            <v>23182033</v>
          </cell>
          <cell r="D2718" t="str">
            <v>CÓRDOBA</v>
          </cell>
          <cell r="E2718" t="str">
            <v>CHINÚ</v>
          </cell>
          <cell r="F2718" t="str">
            <v>LAS JARABAS</v>
          </cell>
          <cell r="G2718" t="str">
            <v>CENTRO POBLADO</v>
          </cell>
          <cell r="H2718">
            <v>-75.248677642900006</v>
          </cell>
          <cell r="I2718">
            <v>9.0711200593400001</v>
          </cell>
          <cell r="K2718" t="str">
            <v>MUNICIPIO</v>
          </cell>
        </row>
        <row r="2719">
          <cell r="B2719">
            <v>23182</v>
          </cell>
          <cell r="C2719" t="str">
            <v>23182035</v>
          </cell>
          <cell r="D2719" t="str">
            <v>CÓRDOBA</v>
          </cell>
          <cell r="E2719" t="str">
            <v>CHINÚ</v>
          </cell>
          <cell r="F2719" t="str">
            <v>PAJONAL</v>
          </cell>
          <cell r="G2719" t="str">
            <v>CENTRO POBLADO</v>
          </cell>
          <cell r="H2719">
            <v>-75.4484962123</v>
          </cell>
          <cell r="I2719">
            <v>9.1075183645800006</v>
          </cell>
          <cell r="K2719" t="str">
            <v>MUNICIPIO</v>
          </cell>
        </row>
        <row r="2720">
          <cell r="B2720">
            <v>23182</v>
          </cell>
          <cell r="C2720" t="str">
            <v>23182036</v>
          </cell>
          <cell r="D2720" t="str">
            <v>CÓRDOBA</v>
          </cell>
          <cell r="E2720" t="str">
            <v>CHINÚ</v>
          </cell>
          <cell r="F2720" t="str">
            <v>PISA BONITO</v>
          </cell>
          <cell r="G2720" t="str">
            <v>CENTRO POBLADO</v>
          </cell>
          <cell r="H2720">
            <v>-75.215098928100005</v>
          </cell>
          <cell r="I2720">
            <v>8.9202981935099999</v>
          </cell>
          <cell r="K2720" t="str">
            <v>MUNICIPIO</v>
          </cell>
        </row>
        <row r="2721">
          <cell r="B2721">
            <v>23182</v>
          </cell>
          <cell r="C2721" t="str">
            <v>23182041</v>
          </cell>
          <cell r="D2721" t="str">
            <v>CÓRDOBA</v>
          </cell>
          <cell r="E2721" t="str">
            <v>CHINÚ</v>
          </cell>
          <cell r="F2721" t="str">
            <v>LOMAS DE PIEDRA</v>
          </cell>
          <cell r="G2721" t="str">
            <v>CENTRO POBLADO</v>
          </cell>
          <cell r="H2721">
            <v>-75.367507201600006</v>
          </cell>
          <cell r="I2721">
            <v>9.0385946170500002</v>
          </cell>
          <cell r="K2721" t="str">
            <v>MUNICIPIO</v>
          </cell>
        </row>
        <row r="2722">
          <cell r="B2722">
            <v>23182</v>
          </cell>
          <cell r="C2722" t="str">
            <v>23182043</v>
          </cell>
          <cell r="D2722" t="str">
            <v>CÓRDOBA</v>
          </cell>
          <cell r="E2722" t="str">
            <v>CHINÚ</v>
          </cell>
          <cell r="F2722" t="str">
            <v>BAJO DE PIEDRA</v>
          </cell>
          <cell r="G2722" t="str">
            <v>CENTRO POBLADO</v>
          </cell>
          <cell r="H2722">
            <v>-75.422802944799997</v>
          </cell>
          <cell r="I2722">
            <v>9.0915804209999997</v>
          </cell>
          <cell r="K2722" t="str">
            <v>MUNICIPIO</v>
          </cell>
        </row>
        <row r="2723">
          <cell r="B2723">
            <v>23189</v>
          </cell>
          <cell r="C2723" t="str">
            <v>23189000</v>
          </cell>
          <cell r="D2723" t="str">
            <v>CÓRDOBA</v>
          </cell>
          <cell r="E2723" t="str">
            <v>CIÉNAGA DE ORO</v>
          </cell>
          <cell r="F2723" t="str">
            <v>CIÉNAGA DE ORO</v>
          </cell>
          <cell r="G2723" t="str">
            <v>CABECERA MUNICIPAL</v>
          </cell>
          <cell r="H2723">
            <v>-75.620786638300004</v>
          </cell>
          <cell r="I2723">
            <v>8.8755022456300008</v>
          </cell>
          <cell r="K2723" t="str">
            <v>MUNICIPIO</v>
          </cell>
        </row>
        <row r="2724">
          <cell r="B2724">
            <v>23189</v>
          </cell>
          <cell r="C2724" t="str">
            <v>23189001</v>
          </cell>
          <cell r="D2724" t="str">
            <v>CÓRDOBA</v>
          </cell>
          <cell r="E2724" t="str">
            <v>CIÉNAGA DE ORO</v>
          </cell>
          <cell r="F2724" t="str">
            <v>BERÁSTEGUI</v>
          </cell>
          <cell r="G2724" t="str">
            <v>CENTRO POBLADO</v>
          </cell>
          <cell r="H2724">
            <v>-75.708112925999998</v>
          </cell>
          <cell r="I2724">
            <v>8.8770043256900006</v>
          </cell>
          <cell r="K2724" t="str">
            <v>MUNICIPIO</v>
          </cell>
        </row>
        <row r="2725">
          <cell r="B2725">
            <v>23189</v>
          </cell>
          <cell r="C2725" t="str">
            <v>23189003</v>
          </cell>
          <cell r="D2725" t="str">
            <v>CÓRDOBA</v>
          </cell>
          <cell r="E2725" t="str">
            <v>CIÉNAGA DE ORO</v>
          </cell>
          <cell r="F2725" t="str">
            <v>LAGUNETA</v>
          </cell>
          <cell r="G2725" t="str">
            <v>CENTRO POBLADO</v>
          </cell>
          <cell r="H2725">
            <v>-75.536197419299995</v>
          </cell>
          <cell r="I2725">
            <v>8.6811563457900007</v>
          </cell>
          <cell r="K2725" t="str">
            <v>MUNICIPIO</v>
          </cell>
        </row>
        <row r="2726">
          <cell r="B2726">
            <v>23189</v>
          </cell>
          <cell r="C2726" t="str">
            <v>23189004</v>
          </cell>
          <cell r="D2726" t="str">
            <v>CÓRDOBA</v>
          </cell>
          <cell r="E2726" t="str">
            <v>CIÉNAGA DE ORO</v>
          </cell>
          <cell r="F2726" t="str">
            <v>LOS MIMBRES</v>
          </cell>
          <cell r="G2726" t="str">
            <v>CENTRO POBLADO</v>
          </cell>
          <cell r="H2726">
            <v>-75.653633214099997</v>
          </cell>
          <cell r="I2726">
            <v>8.9527696827700005</v>
          </cell>
          <cell r="K2726" t="str">
            <v>MUNICIPIO</v>
          </cell>
        </row>
        <row r="2727">
          <cell r="B2727">
            <v>23189</v>
          </cell>
          <cell r="C2727" t="str">
            <v>23189005</v>
          </cell>
          <cell r="D2727" t="str">
            <v>CÓRDOBA</v>
          </cell>
          <cell r="E2727" t="str">
            <v>CIÉNAGA DE ORO</v>
          </cell>
          <cell r="F2727" t="str">
            <v>PUNTA DE YÁÑEZ</v>
          </cell>
          <cell r="G2727" t="str">
            <v>CENTRO POBLADO</v>
          </cell>
          <cell r="H2727">
            <v>-75.609573110400007</v>
          </cell>
          <cell r="I2727">
            <v>9.0164547939500004</v>
          </cell>
          <cell r="K2727" t="str">
            <v>MUNICIPIO</v>
          </cell>
        </row>
        <row r="2728">
          <cell r="B2728">
            <v>23189</v>
          </cell>
          <cell r="C2728" t="str">
            <v>23189007</v>
          </cell>
          <cell r="D2728" t="str">
            <v>CÓRDOBA</v>
          </cell>
          <cell r="E2728" t="str">
            <v>CIÉNAGA DE ORO</v>
          </cell>
          <cell r="F2728" t="str">
            <v>PUERTO DE LA CRUZ</v>
          </cell>
          <cell r="G2728" t="str">
            <v>CENTRO POBLADO</v>
          </cell>
          <cell r="H2728">
            <v>-75.606310832299997</v>
          </cell>
          <cell r="I2728">
            <v>9.0128262165600006</v>
          </cell>
          <cell r="K2728" t="str">
            <v>MUNICIPIO</v>
          </cell>
        </row>
        <row r="2729">
          <cell r="B2729">
            <v>23189</v>
          </cell>
          <cell r="C2729" t="str">
            <v>23189008</v>
          </cell>
          <cell r="D2729" t="str">
            <v>CÓRDOBA</v>
          </cell>
          <cell r="E2729" t="str">
            <v>CIÉNAGA DE ORO</v>
          </cell>
          <cell r="F2729" t="str">
            <v>MALAGANA</v>
          </cell>
          <cell r="G2729" t="str">
            <v>CENTRO POBLADO</v>
          </cell>
          <cell r="H2729">
            <v>-75.682960819200005</v>
          </cell>
          <cell r="I2729">
            <v>8.8825151814299996</v>
          </cell>
          <cell r="K2729" t="str">
            <v>MUNICIPIO</v>
          </cell>
        </row>
        <row r="2730">
          <cell r="B2730">
            <v>23189</v>
          </cell>
          <cell r="C2730" t="str">
            <v>23189013</v>
          </cell>
          <cell r="D2730" t="str">
            <v>CÓRDOBA</v>
          </cell>
          <cell r="E2730" t="str">
            <v>CIÉNAGA DE ORO</v>
          </cell>
          <cell r="F2730" t="str">
            <v>SUÁREZ</v>
          </cell>
          <cell r="G2730" t="str">
            <v>CENTRO POBLADO</v>
          </cell>
          <cell r="H2730">
            <v>-75.648754583599995</v>
          </cell>
          <cell r="I2730">
            <v>8.8768648939000006</v>
          </cell>
          <cell r="K2730" t="str">
            <v>MUNICIPIO</v>
          </cell>
        </row>
        <row r="2731">
          <cell r="B2731">
            <v>23189</v>
          </cell>
          <cell r="C2731" t="str">
            <v>23189016</v>
          </cell>
          <cell r="D2731" t="str">
            <v>CÓRDOBA</v>
          </cell>
          <cell r="E2731" t="str">
            <v>CIÉNAGA DE ORO</v>
          </cell>
          <cell r="F2731" t="str">
            <v>EL SALADO</v>
          </cell>
          <cell r="G2731" t="str">
            <v>CENTRO POBLADO</v>
          </cell>
          <cell r="H2731">
            <v>-75.586761019799994</v>
          </cell>
          <cell r="I2731">
            <v>8.9254683150100007</v>
          </cell>
          <cell r="K2731" t="str">
            <v>MUNICIPIO</v>
          </cell>
        </row>
        <row r="2732">
          <cell r="B2732">
            <v>23189</v>
          </cell>
          <cell r="C2732" t="str">
            <v>23189018</v>
          </cell>
          <cell r="D2732" t="str">
            <v>CÓRDOBA</v>
          </cell>
          <cell r="E2732" t="str">
            <v>CIÉNAGA DE ORO</v>
          </cell>
          <cell r="F2732" t="str">
            <v>LAS PIEDRAS</v>
          </cell>
          <cell r="G2732" t="str">
            <v>CENTRO POBLADO</v>
          </cell>
          <cell r="H2732">
            <v>-75.548701433800005</v>
          </cell>
          <cell r="I2732">
            <v>8.7684446586899991</v>
          </cell>
          <cell r="K2732" t="str">
            <v>MUNICIPIO</v>
          </cell>
        </row>
        <row r="2733">
          <cell r="B2733">
            <v>23189</v>
          </cell>
          <cell r="C2733" t="str">
            <v>23189019</v>
          </cell>
          <cell r="D2733" t="str">
            <v>CÓRDOBA</v>
          </cell>
          <cell r="E2733" t="str">
            <v>CIÉNAGA DE ORO</v>
          </cell>
          <cell r="F2733" t="str">
            <v>PIJIGUAYAL</v>
          </cell>
          <cell r="G2733" t="str">
            <v>CENTRO POBLADO</v>
          </cell>
          <cell r="H2733">
            <v>-75.540306364100005</v>
          </cell>
          <cell r="I2733">
            <v>8.7961088147699993</v>
          </cell>
          <cell r="K2733" t="str">
            <v>MUNICIPIO</v>
          </cell>
        </row>
        <row r="2734">
          <cell r="B2734">
            <v>23189</v>
          </cell>
          <cell r="C2734" t="str">
            <v>23189021</v>
          </cell>
          <cell r="D2734" t="str">
            <v>CÓRDOBA</v>
          </cell>
          <cell r="E2734" t="str">
            <v>CIÉNAGA DE ORO</v>
          </cell>
          <cell r="F2734" t="str">
            <v>SANTIAGO POBRE</v>
          </cell>
          <cell r="G2734" t="str">
            <v>CENTRO POBLADO</v>
          </cell>
          <cell r="H2734">
            <v>-75.545952575100003</v>
          </cell>
          <cell r="I2734">
            <v>8.6244725727499993</v>
          </cell>
          <cell r="K2734" t="str">
            <v>MUNICIPIO</v>
          </cell>
        </row>
        <row r="2735">
          <cell r="B2735">
            <v>23189</v>
          </cell>
          <cell r="C2735" t="str">
            <v>23189023</v>
          </cell>
          <cell r="D2735" t="str">
            <v>CÓRDOBA</v>
          </cell>
          <cell r="E2735" t="str">
            <v>CIÉNAGA DE ORO</v>
          </cell>
          <cell r="F2735" t="str">
            <v>SAN ANTONIO DEL TÁCHIRA</v>
          </cell>
          <cell r="G2735" t="str">
            <v>CENTRO POBLADO</v>
          </cell>
          <cell r="H2735">
            <v>-75.560432926199994</v>
          </cell>
          <cell r="I2735">
            <v>8.8056951336200004</v>
          </cell>
          <cell r="K2735" t="str">
            <v>MUNICIPIO</v>
          </cell>
        </row>
        <row r="2736">
          <cell r="B2736">
            <v>23189</v>
          </cell>
          <cell r="C2736" t="str">
            <v>23189024</v>
          </cell>
          <cell r="D2736" t="str">
            <v>CÓRDOBA</v>
          </cell>
          <cell r="E2736" t="str">
            <v>CIÉNAGA DE ORO</v>
          </cell>
          <cell r="F2736" t="str">
            <v>ROSA VIEJA</v>
          </cell>
          <cell r="G2736" t="str">
            <v>CENTRO POBLADO</v>
          </cell>
          <cell r="H2736">
            <v>-75.636114848700004</v>
          </cell>
          <cell r="I2736">
            <v>8.8427356609200007</v>
          </cell>
          <cell r="K2736" t="str">
            <v>MUNICIPIO</v>
          </cell>
        </row>
        <row r="2737">
          <cell r="B2737">
            <v>23189</v>
          </cell>
          <cell r="C2737" t="str">
            <v>23189025</v>
          </cell>
          <cell r="D2737" t="str">
            <v>CÓRDOBA</v>
          </cell>
          <cell r="E2737" t="str">
            <v>CIÉNAGA DE ORO</v>
          </cell>
          <cell r="F2737" t="str">
            <v>LAS PALMITAS</v>
          </cell>
          <cell r="G2737" t="str">
            <v>CENTRO POBLADO</v>
          </cell>
          <cell r="H2737">
            <v>-75.650427238899994</v>
          </cell>
          <cell r="I2737">
            <v>8.8267911109200003</v>
          </cell>
          <cell r="K2737" t="str">
            <v>MUNICIPIO</v>
          </cell>
        </row>
        <row r="2738">
          <cell r="B2738">
            <v>23189</v>
          </cell>
          <cell r="C2738" t="str">
            <v>23189028</v>
          </cell>
          <cell r="D2738" t="str">
            <v>CÓRDOBA</v>
          </cell>
          <cell r="E2738" t="str">
            <v>CIÉNAGA DE ORO</v>
          </cell>
          <cell r="F2738" t="str">
            <v>LAS BALSAS</v>
          </cell>
          <cell r="G2738" t="str">
            <v>CENTRO POBLADO</v>
          </cell>
          <cell r="H2738">
            <v>-75.669302091299997</v>
          </cell>
          <cell r="I2738">
            <v>8.9163041226399997</v>
          </cell>
          <cell r="K2738" t="str">
            <v>MUNICIPIO</v>
          </cell>
        </row>
        <row r="2739">
          <cell r="B2739">
            <v>23189</v>
          </cell>
          <cell r="C2739" t="str">
            <v>23189029</v>
          </cell>
          <cell r="D2739" t="str">
            <v>CÓRDOBA</v>
          </cell>
          <cell r="E2739" t="str">
            <v>CIÉNAGA DE ORO</v>
          </cell>
          <cell r="F2739" t="str">
            <v>EGIPTO</v>
          </cell>
          <cell r="G2739" t="str">
            <v>CENTRO POBLADO</v>
          </cell>
          <cell r="H2739">
            <v>-75.5667683713</v>
          </cell>
          <cell r="I2739">
            <v>8.9227826659900007</v>
          </cell>
          <cell r="K2739" t="str">
            <v>MUNICIPIO</v>
          </cell>
        </row>
        <row r="2740">
          <cell r="B2740">
            <v>23189</v>
          </cell>
          <cell r="C2740" t="str">
            <v>23189030</v>
          </cell>
          <cell r="D2740" t="str">
            <v>CÓRDOBA</v>
          </cell>
          <cell r="E2740" t="str">
            <v>CIÉNAGA DE ORO</v>
          </cell>
          <cell r="F2740" t="str">
            <v>BARRO PRIETO</v>
          </cell>
          <cell r="G2740" t="str">
            <v>CENTRO POBLADO</v>
          </cell>
          <cell r="H2740">
            <v>-75.576088721000005</v>
          </cell>
          <cell r="I2740">
            <v>8.8340411430800003</v>
          </cell>
          <cell r="K2740" t="str">
            <v>MUNICIPIO</v>
          </cell>
        </row>
        <row r="2741">
          <cell r="B2741">
            <v>23189</v>
          </cell>
          <cell r="C2741" t="str">
            <v>23189034</v>
          </cell>
          <cell r="D2741" t="str">
            <v>CÓRDOBA</v>
          </cell>
          <cell r="E2741" t="str">
            <v>CIÉNAGA DE ORO</v>
          </cell>
          <cell r="F2741" t="str">
            <v>LA DRAGA</v>
          </cell>
          <cell r="G2741" t="str">
            <v>CENTRO POBLADO</v>
          </cell>
          <cell r="H2741">
            <v>-75.700146195299993</v>
          </cell>
          <cell r="I2741">
            <v>8.9451607006099998</v>
          </cell>
          <cell r="K2741" t="str">
            <v>MUNICIPIO</v>
          </cell>
        </row>
        <row r="2742">
          <cell r="B2742">
            <v>23189</v>
          </cell>
          <cell r="C2742" t="str">
            <v>23189044</v>
          </cell>
          <cell r="D2742" t="str">
            <v>CÓRDOBA</v>
          </cell>
          <cell r="E2742" t="str">
            <v>CIÉNAGA DE ORO</v>
          </cell>
          <cell r="F2742" t="str">
            <v>LA ESPERANZA</v>
          </cell>
          <cell r="G2742" t="str">
            <v>CENTRO POBLADO</v>
          </cell>
          <cell r="H2742">
            <v>-75.707445262999997</v>
          </cell>
          <cell r="I2742">
            <v>8.89487091126</v>
          </cell>
          <cell r="K2742" t="str">
            <v>MUNICIPIO</v>
          </cell>
        </row>
        <row r="2743">
          <cell r="B2743">
            <v>23189</v>
          </cell>
          <cell r="C2743" t="str">
            <v>23189045</v>
          </cell>
          <cell r="D2743" t="str">
            <v>CÓRDOBA</v>
          </cell>
          <cell r="E2743" t="str">
            <v>CIÉNAGA DE ORO</v>
          </cell>
          <cell r="F2743" t="str">
            <v>SANTIAGUITO</v>
          </cell>
          <cell r="G2743" t="str">
            <v>CENTRO POBLADO</v>
          </cell>
          <cell r="H2743">
            <v>-75.5389509078</v>
          </cell>
          <cell r="I2743">
            <v>8.6314298504100009</v>
          </cell>
          <cell r="K2743" t="str">
            <v>MUNICIPIO</v>
          </cell>
        </row>
        <row r="2744">
          <cell r="B2744">
            <v>23300</v>
          </cell>
          <cell r="C2744" t="str">
            <v>23300000</v>
          </cell>
          <cell r="D2744" t="str">
            <v>CÓRDOBA</v>
          </cell>
          <cell r="E2744" t="str">
            <v>COTORRA</v>
          </cell>
          <cell r="F2744" t="str">
            <v>COTORRA</v>
          </cell>
          <cell r="G2744" t="str">
            <v>CABECERA MUNICIPAL</v>
          </cell>
          <cell r="H2744">
            <v>-75.799149490000005</v>
          </cell>
          <cell r="I2744">
            <v>9.0370880511700005</v>
          </cell>
          <cell r="K2744" t="str">
            <v>MUNICIPIO</v>
          </cell>
        </row>
        <row r="2745">
          <cell r="B2745">
            <v>23300</v>
          </cell>
          <cell r="C2745" t="str">
            <v>23300002</v>
          </cell>
          <cell r="D2745" t="str">
            <v>CÓRDOBA</v>
          </cell>
          <cell r="E2745" t="str">
            <v>COTORRA</v>
          </cell>
          <cell r="F2745" t="str">
            <v>LOS GÓMEZ</v>
          </cell>
          <cell r="G2745" t="str">
            <v>CENTRO POBLADO</v>
          </cell>
          <cell r="H2745">
            <v>-75.843789178799994</v>
          </cell>
          <cell r="I2745">
            <v>9.0533937824000006</v>
          </cell>
          <cell r="K2745" t="str">
            <v>MUNICIPIO</v>
          </cell>
        </row>
        <row r="2746">
          <cell r="B2746">
            <v>23300</v>
          </cell>
          <cell r="C2746" t="str">
            <v>23300003</v>
          </cell>
          <cell r="D2746" t="str">
            <v>CÓRDOBA</v>
          </cell>
          <cell r="E2746" t="str">
            <v>COTORRA</v>
          </cell>
          <cell r="F2746" t="str">
            <v>LOS CEDROS</v>
          </cell>
          <cell r="G2746" t="str">
            <v>CENTRO POBLADO</v>
          </cell>
          <cell r="H2746">
            <v>-75.791807790799993</v>
          </cell>
          <cell r="I2746">
            <v>9.0296114932799991</v>
          </cell>
          <cell r="K2746" t="str">
            <v>MUNICIPIO</v>
          </cell>
        </row>
        <row r="2747">
          <cell r="B2747">
            <v>23300</v>
          </cell>
          <cell r="C2747" t="str">
            <v>23300006</v>
          </cell>
          <cell r="D2747" t="str">
            <v>CÓRDOBA</v>
          </cell>
          <cell r="E2747" t="str">
            <v>COTORRA</v>
          </cell>
          <cell r="F2747" t="str">
            <v>PASO DE LAS FLORES</v>
          </cell>
          <cell r="G2747" t="str">
            <v>CENTRO POBLADO</v>
          </cell>
          <cell r="H2747">
            <v>-75.817107351299995</v>
          </cell>
          <cell r="I2747">
            <v>9.0275903245299993</v>
          </cell>
          <cell r="K2747" t="str">
            <v>MUNICIPIO</v>
          </cell>
        </row>
        <row r="2748">
          <cell r="B2748">
            <v>23300</v>
          </cell>
          <cell r="C2748" t="str">
            <v>23300007</v>
          </cell>
          <cell r="D2748" t="str">
            <v>CÓRDOBA</v>
          </cell>
          <cell r="E2748" t="str">
            <v>COTORRA</v>
          </cell>
          <cell r="F2748" t="str">
            <v>VILLA NUEVA</v>
          </cell>
          <cell r="G2748" t="str">
            <v>CENTRO POBLADO</v>
          </cell>
          <cell r="H2748">
            <v>-75.800676519899994</v>
          </cell>
          <cell r="I2748">
            <v>9.0226725860699997</v>
          </cell>
          <cell r="K2748" t="str">
            <v>MUNICIPIO</v>
          </cell>
        </row>
        <row r="2749">
          <cell r="B2749">
            <v>23300</v>
          </cell>
          <cell r="C2749" t="str">
            <v>23300008</v>
          </cell>
          <cell r="D2749" t="str">
            <v>CÓRDOBA</v>
          </cell>
          <cell r="E2749" t="str">
            <v>COTORRA</v>
          </cell>
          <cell r="F2749" t="str">
            <v>ABROJAL</v>
          </cell>
          <cell r="G2749" t="str">
            <v>CENTRO POBLADO</v>
          </cell>
          <cell r="H2749">
            <v>-75.827588901200002</v>
          </cell>
          <cell r="I2749">
            <v>9.0406090183900005</v>
          </cell>
          <cell r="K2749" t="str">
            <v>MUNICIPIO</v>
          </cell>
        </row>
        <row r="2750">
          <cell r="B2750">
            <v>23300</v>
          </cell>
          <cell r="C2750" t="str">
            <v>23300010</v>
          </cell>
          <cell r="D2750" t="str">
            <v>CÓRDOBA</v>
          </cell>
          <cell r="E2750" t="str">
            <v>COTORRA</v>
          </cell>
          <cell r="F2750" t="str">
            <v>EL BINDE</v>
          </cell>
          <cell r="G2750" t="str">
            <v>CENTRO POBLADO</v>
          </cell>
          <cell r="H2750">
            <v>-75.793198247000007</v>
          </cell>
          <cell r="I2750">
            <v>9.0059946857100002</v>
          </cell>
          <cell r="K2750" t="str">
            <v>MUNICIPIO</v>
          </cell>
        </row>
        <row r="2751">
          <cell r="B2751">
            <v>23300</v>
          </cell>
          <cell r="C2751" t="str">
            <v>23300011</v>
          </cell>
          <cell r="D2751" t="str">
            <v>CÓRDOBA</v>
          </cell>
          <cell r="E2751" t="str">
            <v>COTORRA</v>
          </cell>
          <cell r="F2751" t="str">
            <v>CAIMÁN</v>
          </cell>
          <cell r="G2751" t="str">
            <v>CENTRO POBLADO</v>
          </cell>
          <cell r="H2751">
            <v>-75.812735073300004</v>
          </cell>
          <cell r="I2751">
            <v>9.0143954948600005</v>
          </cell>
          <cell r="K2751" t="str">
            <v>MUNICIPIO</v>
          </cell>
        </row>
        <row r="2752">
          <cell r="B2752">
            <v>23300</v>
          </cell>
          <cell r="C2752" t="str">
            <v>23300015</v>
          </cell>
          <cell r="D2752" t="str">
            <v>CÓRDOBA</v>
          </cell>
          <cell r="E2752" t="str">
            <v>COTORRA</v>
          </cell>
          <cell r="F2752" t="str">
            <v>LAS AREPAS</v>
          </cell>
          <cell r="G2752" t="str">
            <v>CENTRO POBLADO</v>
          </cell>
          <cell r="H2752">
            <v>-75.727614496100003</v>
          </cell>
          <cell r="I2752">
            <v>9.0728785837799997</v>
          </cell>
          <cell r="K2752" t="str">
            <v>MUNICIPIO</v>
          </cell>
        </row>
        <row r="2753">
          <cell r="B2753">
            <v>23300</v>
          </cell>
          <cell r="C2753" t="str">
            <v>23300016</v>
          </cell>
          <cell r="D2753" t="str">
            <v>CÓRDOBA</v>
          </cell>
          <cell r="E2753" t="str">
            <v>COTORRA</v>
          </cell>
          <cell r="F2753" t="str">
            <v>TREMENTINO</v>
          </cell>
          <cell r="G2753" t="str">
            <v>CENTRO POBLADO</v>
          </cell>
          <cell r="H2753">
            <v>-75.735553525900002</v>
          </cell>
          <cell r="I2753">
            <v>9.0906367165099997</v>
          </cell>
          <cell r="K2753" t="str">
            <v>MUNICIPIO</v>
          </cell>
        </row>
        <row r="2754">
          <cell r="B2754">
            <v>23300</v>
          </cell>
          <cell r="C2754" t="str">
            <v>23300020</v>
          </cell>
          <cell r="D2754" t="str">
            <v>CÓRDOBA</v>
          </cell>
          <cell r="E2754" t="str">
            <v>COTORRA</v>
          </cell>
          <cell r="F2754" t="str">
            <v>MORALITO</v>
          </cell>
          <cell r="G2754" t="str">
            <v>CENTRO POBLADO</v>
          </cell>
          <cell r="H2754">
            <v>-75.799574141700006</v>
          </cell>
          <cell r="I2754">
            <v>9.0845552526199995</v>
          </cell>
          <cell r="K2754" t="str">
            <v>MUNICIPIO</v>
          </cell>
        </row>
        <row r="2755">
          <cell r="B2755">
            <v>23300</v>
          </cell>
          <cell r="C2755" t="str">
            <v>23300021</v>
          </cell>
          <cell r="D2755" t="str">
            <v>CÓRDOBA</v>
          </cell>
          <cell r="E2755" t="str">
            <v>COTORRA</v>
          </cell>
          <cell r="F2755" t="str">
            <v>SAN JOSÉ</v>
          </cell>
          <cell r="G2755" t="str">
            <v>CENTRO POBLADO</v>
          </cell>
          <cell r="H2755">
            <v>-75.7453448065</v>
          </cell>
          <cell r="I2755">
            <v>9.0378786370899995</v>
          </cell>
          <cell r="K2755" t="str">
            <v>MUNICIPIO</v>
          </cell>
        </row>
        <row r="2756">
          <cell r="B2756">
            <v>23300</v>
          </cell>
          <cell r="C2756" t="str">
            <v>23300026</v>
          </cell>
          <cell r="D2756" t="str">
            <v>CÓRDOBA</v>
          </cell>
          <cell r="E2756" t="str">
            <v>COTORRA</v>
          </cell>
          <cell r="F2756" t="str">
            <v>PUEBLO NUEVO</v>
          </cell>
          <cell r="G2756" t="str">
            <v>CENTRO POBLADO</v>
          </cell>
          <cell r="H2756">
            <v>-75.739637904000006</v>
          </cell>
          <cell r="I2756">
            <v>9.0592895101999993</v>
          </cell>
          <cell r="K2756" t="str">
            <v>MUNICIPIO</v>
          </cell>
        </row>
        <row r="2757">
          <cell r="B2757">
            <v>23300</v>
          </cell>
          <cell r="C2757" t="str">
            <v>23300027</v>
          </cell>
          <cell r="D2757" t="str">
            <v>CÓRDOBA</v>
          </cell>
          <cell r="E2757" t="str">
            <v>COTORRA</v>
          </cell>
          <cell r="F2757" t="str">
            <v>SAN PABLO</v>
          </cell>
          <cell r="G2757" t="str">
            <v>CENTRO POBLADO</v>
          </cell>
          <cell r="H2757">
            <v>-75.759827870999999</v>
          </cell>
          <cell r="I2757">
            <v>9.0851323610700003</v>
          </cell>
          <cell r="K2757" t="str">
            <v>MUNICIPIO</v>
          </cell>
        </row>
        <row r="2758">
          <cell r="B2758">
            <v>23350</v>
          </cell>
          <cell r="C2758" t="str">
            <v>23350000</v>
          </cell>
          <cell r="D2758" t="str">
            <v>CÓRDOBA</v>
          </cell>
          <cell r="E2758" t="str">
            <v>LA APARTADA</v>
          </cell>
          <cell r="F2758" t="str">
            <v>LA APARTADA</v>
          </cell>
          <cell r="G2758" t="str">
            <v>CABECERA MUNICIPAL</v>
          </cell>
          <cell r="H2758">
            <v>-75.339016306000005</v>
          </cell>
          <cell r="I2758">
            <v>8.0524536601100003</v>
          </cell>
          <cell r="K2758" t="str">
            <v>MUNICIPIO</v>
          </cell>
        </row>
        <row r="2759">
          <cell r="B2759">
            <v>23350</v>
          </cell>
          <cell r="C2759" t="str">
            <v>23350003</v>
          </cell>
          <cell r="D2759" t="str">
            <v>CÓRDOBA</v>
          </cell>
          <cell r="E2759" t="str">
            <v>LA APARTADA</v>
          </cell>
          <cell r="F2759" t="str">
            <v>LA BALSA</v>
          </cell>
          <cell r="G2759" t="str">
            <v>CENTRO POBLADO</v>
          </cell>
          <cell r="H2759">
            <v>-75.384169346700006</v>
          </cell>
          <cell r="I2759">
            <v>8.0248221287400003</v>
          </cell>
          <cell r="K2759" t="str">
            <v>MUNICIPIO</v>
          </cell>
        </row>
        <row r="2760">
          <cell r="B2760">
            <v>23350</v>
          </cell>
          <cell r="C2760" t="str">
            <v>23350007</v>
          </cell>
          <cell r="D2760" t="str">
            <v>CÓRDOBA</v>
          </cell>
          <cell r="E2760" t="str">
            <v>LA APARTADA</v>
          </cell>
          <cell r="F2760" t="str">
            <v>SITIO NUEVO</v>
          </cell>
          <cell r="G2760" t="str">
            <v>CENTRO POBLADO</v>
          </cell>
          <cell r="H2760">
            <v>-75.295399234399994</v>
          </cell>
          <cell r="I2760">
            <v>8.1115035512499993</v>
          </cell>
          <cell r="K2760" t="str">
            <v>MUNICIPIO</v>
          </cell>
        </row>
        <row r="2761">
          <cell r="B2761">
            <v>23350</v>
          </cell>
          <cell r="C2761" t="str">
            <v>23350015</v>
          </cell>
          <cell r="D2761" t="str">
            <v>CÓRDOBA</v>
          </cell>
          <cell r="E2761" t="str">
            <v>LA APARTADA</v>
          </cell>
          <cell r="F2761" t="str">
            <v>CAMPO ALEGRE</v>
          </cell>
          <cell r="G2761" t="str">
            <v>CENTRO POBLADO</v>
          </cell>
          <cell r="H2761">
            <v>-75.245923328800004</v>
          </cell>
          <cell r="I2761">
            <v>8.0080947098999999</v>
          </cell>
          <cell r="K2761" t="str">
            <v>MUNICIPIO</v>
          </cell>
        </row>
        <row r="2762">
          <cell r="B2762">
            <v>23350</v>
          </cell>
          <cell r="C2762" t="str">
            <v>23350017</v>
          </cell>
          <cell r="D2762" t="str">
            <v>CÓRDOBA</v>
          </cell>
          <cell r="E2762" t="str">
            <v>LA APARTADA</v>
          </cell>
          <cell r="F2762" t="str">
            <v>PUERTO CÓRDOBA</v>
          </cell>
          <cell r="G2762" t="str">
            <v>CENTRO POBLADO</v>
          </cell>
          <cell r="H2762">
            <v>-75.354295096800001</v>
          </cell>
          <cell r="I2762">
            <v>8.0657164182799992</v>
          </cell>
          <cell r="K2762" t="str">
            <v>MUNICIPIO</v>
          </cell>
        </row>
        <row r="2763">
          <cell r="B2763">
            <v>23417</v>
          </cell>
          <cell r="C2763" t="str">
            <v>23417000</v>
          </cell>
          <cell r="D2763" t="str">
            <v>CÓRDOBA</v>
          </cell>
          <cell r="E2763" t="str">
            <v>LORICA</v>
          </cell>
          <cell r="F2763" t="str">
            <v>SANTA CRUZ DE LORICA</v>
          </cell>
          <cell r="G2763" t="str">
            <v>CABECERA MUNICIPAL</v>
          </cell>
          <cell r="H2763">
            <v>-75.815995399900004</v>
          </cell>
          <cell r="I2763">
            <v>9.2408551426500001</v>
          </cell>
          <cell r="K2763" t="str">
            <v>MUNICIPIO</v>
          </cell>
        </row>
        <row r="2764">
          <cell r="B2764">
            <v>23417</v>
          </cell>
          <cell r="C2764" t="str">
            <v>23417002</v>
          </cell>
          <cell r="D2764" t="str">
            <v>CÓRDOBA</v>
          </cell>
          <cell r="E2764" t="str">
            <v>LORICA</v>
          </cell>
          <cell r="F2764" t="str">
            <v>EL CARITO</v>
          </cell>
          <cell r="G2764" t="str">
            <v>CENTRO POBLADO</v>
          </cell>
          <cell r="H2764">
            <v>-75.805731481400002</v>
          </cell>
          <cell r="I2764">
            <v>9.0555451037200001</v>
          </cell>
          <cell r="K2764" t="str">
            <v>MUNICIPIO</v>
          </cell>
        </row>
        <row r="2765">
          <cell r="B2765">
            <v>23417</v>
          </cell>
          <cell r="C2765" t="str">
            <v>23417003</v>
          </cell>
          <cell r="D2765" t="str">
            <v>CÓRDOBA</v>
          </cell>
          <cell r="E2765" t="str">
            <v>LORICA</v>
          </cell>
          <cell r="F2765" t="str">
            <v>LA DOCTRINA</v>
          </cell>
          <cell r="G2765" t="str">
            <v>CENTRO POBLADO</v>
          </cell>
          <cell r="H2765">
            <v>-75.890702420400004</v>
          </cell>
          <cell r="I2765">
            <v>9.29227423677</v>
          </cell>
          <cell r="K2765" t="str">
            <v>MUNICIPIO</v>
          </cell>
        </row>
        <row r="2766">
          <cell r="B2766">
            <v>23417</v>
          </cell>
          <cell r="C2766" t="str">
            <v>23417004</v>
          </cell>
          <cell r="D2766" t="str">
            <v>CÓRDOBA</v>
          </cell>
          <cell r="E2766" t="str">
            <v>LORICA</v>
          </cell>
          <cell r="F2766" t="str">
            <v>LAS FLORES</v>
          </cell>
          <cell r="G2766" t="str">
            <v>CENTRO POBLADO</v>
          </cell>
          <cell r="H2766">
            <v>-76.098086323399997</v>
          </cell>
          <cell r="I2766">
            <v>9.1159307785799992</v>
          </cell>
          <cell r="K2766" t="str">
            <v>MUNICIPIO</v>
          </cell>
        </row>
        <row r="2767">
          <cell r="B2767">
            <v>23417</v>
          </cell>
          <cell r="C2767" t="str">
            <v>23417005</v>
          </cell>
          <cell r="D2767" t="str">
            <v>CÓRDOBA</v>
          </cell>
          <cell r="E2767" t="str">
            <v>LORICA</v>
          </cell>
          <cell r="F2767" t="str">
            <v>LOS GÓMEZ</v>
          </cell>
          <cell r="G2767" t="str">
            <v>CENTRO POBLADO</v>
          </cell>
          <cell r="H2767">
            <v>-75.8435716985</v>
          </cell>
          <cell r="I2767">
            <v>9.0573982665199999</v>
          </cell>
          <cell r="K2767" t="str">
            <v>MUNICIPIO</v>
          </cell>
        </row>
        <row r="2768">
          <cell r="B2768">
            <v>23417</v>
          </cell>
          <cell r="C2768" t="str">
            <v>23417006</v>
          </cell>
          <cell r="D2768" t="str">
            <v>CÓRDOBA</v>
          </cell>
          <cell r="E2768" t="str">
            <v>LORICA</v>
          </cell>
          <cell r="F2768" t="str">
            <v>LOS MONOS</v>
          </cell>
          <cell r="G2768" t="str">
            <v>CENTRO POBLADO</v>
          </cell>
          <cell r="H2768">
            <v>-75.792928520499999</v>
          </cell>
          <cell r="I2768">
            <v>9.1256774186800005</v>
          </cell>
          <cell r="K2768" t="str">
            <v>MUNICIPIO</v>
          </cell>
        </row>
        <row r="2769">
          <cell r="B2769">
            <v>23417</v>
          </cell>
          <cell r="C2769" t="str">
            <v>23417007</v>
          </cell>
          <cell r="D2769" t="str">
            <v>CÓRDOBA</v>
          </cell>
          <cell r="E2769" t="str">
            <v>LORICA</v>
          </cell>
          <cell r="F2769" t="str">
            <v>NARIÑO</v>
          </cell>
          <cell r="G2769" t="str">
            <v>CENTRO POBLADO</v>
          </cell>
          <cell r="H2769">
            <v>-75.838621518799997</v>
          </cell>
          <cell r="I2769">
            <v>9.1672631762499996</v>
          </cell>
          <cell r="K2769" t="str">
            <v>MUNICIPIO</v>
          </cell>
        </row>
        <row r="2770">
          <cell r="B2770">
            <v>23417</v>
          </cell>
          <cell r="C2770" t="str">
            <v>23417008</v>
          </cell>
          <cell r="D2770" t="str">
            <v>CÓRDOBA</v>
          </cell>
          <cell r="E2770" t="str">
            <v>LORICA</v>
          </cell>
          <cell r="F2770" t="str">
            <v>PALO DE AGUA</v>
          </cell>
          <cell r="G2770" t="str">
            <v>CENTRO POBLADO</v>
          </cell>
          <cell r="H2770">
            <v>-75.842837236500003</v>
          </cell>
          <cell r="I2770">
            <v>9.1589793545100004</v>
          </cell>
          <cell r="K2770" t="str">
            <v>MUNICIPIO</v>
          </cell>
        </row>
        <row r="2771">
          <cell r="B2771">
            <v>23417</v>
          </cell>
          <cell r="C2771" t="str">
            <v>23417009</v>
          </cell>
          <cell r="D2771" t="str">
            <v>CÓRDOBA</v>
          </cell>
          <cell r="E2771" t="str">
            <v>LORICA</v>
          </cell>
          <cell r="F2771" t="str">
            <v>SAN SEBASTIÁN</v>
          </cell>
          <cell r="G2771" t="str">
            <v>CENTRO POBLADO</v>
          </cell>
          <cell r="H2771">
            <v>-75.791004859899999</v>
          </cell>
          <cell r="I2771">
            <v>9.2252962866899999</v>
          </cell>
          <cell r="K2771" t="str">
            <v>MUNICIPIO</v>
          </cell>
        </row>
        <row r="2772">
          <cell r="B2772">
            <v>23417</v>
          </cell>
          <cell r="C2772" t="str">
            <v>23417010</v>
          </cell>
          <cell r="D2772" t="str">
            <v>CÓRDOBA</v>
          </cell>
          <cell r="E2772" t="str">
            <v>LORICA</v>
          </cell>
          <cell r="F2772" t="str">
            <v>TIERRALTA</v>
          </cell>
          <cell r="G2772" t="str">
            <v>CENTRO POBLADO</v>
          </cell>
          <cell r="H2772">
            <v>-75.806480569000001</v>
          </cell>
          <cell r="I2772">
            <v>9.1050015992399995</v>
          </cell>
          <cell r="K2772" t="str">
            <v>MUNICIPIO</v>
          </cell>
        </row>
        <row r="2773">
          <cell r="B2773">
            <v>23417</v>
          </cell>
          <cell r="C2773" t="str">
            <v>23417011</v>
          </cell>
          <cell r="D2773" t="str">
            <v>CÓRDOBA</v>
          </cell>
          <cell r="E2773" t="str">
            <v>LORICA</v>
          </cell>
          <cell r="F2773" t="str">
            <v>SAN ANTERITO</v>
          </cell>
          <cell r="G2773" t="str">
            <v>CENTRO POBLADO</v>
          </cell>
          <cell r="H2773">
            <v>-76.102128482799998</v>
          </cell>
          <cell r="I2773">
            <v>9.1577365166300009</v>
          </cell>
          <cell r="K2773" t="str">
            <v>MUNICIPIO</v>
          </cell>
        </row>
        <row r="2774">
          <cell r="B2774">
            <v>23417</v>
          </cell>
          <cell r="C2774" t="str">
            <v>23417012</v>
          </cell>
          <cell r="D2774" t="str">
            <v>CÓRDOBA</v>
          </cell>
          <cell r="E2774" t="str">
            <v>LORICA</v>
          </cell>
          <cell r="F2774" t="str">
            <v>EL LAZO</v>
          </cell>
          <cell r="G2774" t="str">
            <v>CENTRO POBLADO</v>
          </cell>
          <cell r="H2774">
            <v>-76.030192263700002</v>
          </cell>
          <cell r="I2774">
            <v>9.1393759532400001</v>
          </cell>
          <cell r="K2774" t="str">
            <v>MUNICIPIO</v>
          </cell>
        </row>
        <row r="2775">
          <cell r="B2775">
            <v>23417</v>
          </cell>
          <cell r="C2775" t="str">
            <v>23417014</v>
          </cell>
          <cell r="D2775" t="str">
            <v>CÓRDOBA</v>
          </cell>
          <cell r="E2775" t="str">
            <v>LORICA</v>
          </cell>
          <cell r="F2775" t="str">
            <v>CAMPO ALEGRE</v>
          </cell>
          <cell r="G2775" t="str">
            <v>CENTRO POBLADO</v>
          </cell>
          <cell r="H2775">
            <v>-75.975761207800005</v>
          </cell>
          <cell r="I2775">
            <v>9.1444434144300004</v>
          </cell>
          <cell r="K2775" t="str">
            <v>MUNICIPIO</v>
          </cell>
        </row>
        <row r="2776">
          <cell r="B2776">
            <v>23417</v>
          </cell>
          <cell r="C2776" t="str">
            <v>23417017</v>
          </cell>
          <cell r="D2776" t="str">
            <v>CÓRDOBA</v>
          </cell>
          <cell r="E2776" t="str">
            <v>LORICA</v>
          </cell>
          <cell r="F2776" t="str">
            <v>EL CAMPANO DE LOS INDIOS</v>
          </cell>
          <cell r="G2776" t="str">
            <v>CENTRO POBLADO</v>
          </cell>
          <cell r="H2776">
            <v>-75.952888395900004</v>
          </cell>
          <cell r="I2776">
            <v>9.1842193259599991</v>
          </cell>
          <cell r="K2776" t="str">
            <v>MUNICIPIO</v>
          </cell>
        </row>
        <row r="2777">
          <cell r="B2777">
            <v>23417</v>
          </cell>
          <cell r="C2777" t="str">
            <v>23417018</v>
          </cell>
          <cell r="D2777" t="str">
            <v>CÓRDOBA</v>
          </cell>
          <cell r="E2777" t="str">
            <v>LORICA</v>
          </cell>
          <cell r="F2777" t="str">
            <v>COTOCA ARRIBA</v>
          </cell>
          <cell r="G2777" t="str">
            <v>CENTRO POBLADO</v>
          </cell>
          <cell r="H2777">
            <v>-75.839213217799994</v>
          </cell>
          <cell r="I2777">
            <v>9.1369294780099999</v>
          </cell>
          <cell r="K2777" t="str">
            <v>MUNICIPIO</v>
          </cell>
        </row>
        <row r="2778">
          <cell r="B2778">
            <v>23417</v>
          </cell>
          <cell r="C2778" t="str">
            <v>23417019</v>
          </cell>
          <cell r="D2778" t="str">
            <v>CÓRDOBA</v>
          </cell>
          <cell r="E2778" t="str">
            <v>LORICA</v>
          </cell>
          <cell r="F2778" t="str">
            <v>EL RODEO</v>
          </cell>
          <cell r="G2778" t="str">
            <v>CENTRO POBLADO</v>
          </cell>
          <cell r="H2778">
            <v>-76.046792244100004</v>
          </cell>
          <cell r="I2778">
            <v>9.1542081542799991</v>
          </cell>
          <cell r="K2778" t="str">
            <v>MUNICIPIO</v>
          </cell>
        </row>
        <row r="2779">
          <cell r="B2779">
            <v>23417</v>
          </cell>
          <cell r="C2779" t="str">
            <v>23417021</v>
          </cell>
          <cell r="D2779" t="str">
            <v>CÓRDOBA</v>
          </cell>
          <cell r="E2779" t="str">
            <v>LORICA</v>
          </cell>
          <cell r="F2779" t="str">
            <v>REMOLINO</v>
          </cell>
          <cell r="G2779" t="str">
            <v>CENTRO POBLADO</v>
          </cell>
          <cell r="H2779">
            <v>-75.976541606200001</v>
          </cell>
          <cell r="I2779">
            <v>9.0632502575899991</v>
          </cell>
          <cell r="K2779" t="str">
            <v>MUNICIPIO</v>
          </cell>
        </row>
        <row r="2780">
          <cell r="B2780">
            <v>23417</v>
          </cell>
          <cell r="C2780" t="str">
            <v>23417022</v>
          </cell>
          <cell r="D2780" t="str">
            <v>CÓRDOBA</v>
          </cell>
          <cell r="E2780" t="str">
            <v>LORICA</v>
          </cell>
          <cell r="F2780" t="str">
            <v>VILLA CONCEPCION</v>
          </cell>
          <cell r="G2780" t="str">
            <v>CENTRO POBLADO</v>
          </cell>
          <cell r="H2780">
            <v>-76.036785312299997</v>
          </cell>
          <cell r="I2780">
            <v>9.0813629084700001</v>
          </cell>
          <cell r="K2780" t="str">
            <v>MUNICIPIO</v>
          </cell>
        </row>
        <row r="2781">
          <cell r="B2781">
            <v>23417</v>
          </cell>
          <cell r="C2781" t="str">
            <v>23417023</v>
          </cell>
          <cell r="D2781" t="str">
            <v>CÓRDOBA</v>
          </cell>
          <cell r="E2781" t="str">
            <v>LORICA</v>
          </cell>
          <cell r="F2781" t="str">
            <v>MATA DE CAÑA</v>
          </cell>
          <cell r="G2781" t="str">
            <v>CENTRO POBLADO</v>
          </cell>
          <cell r="H2781">
            <v>-75.826771458799996</v>
          </cell>
          <cell r="I2781">
            <v>9.07371156554</v>
          </cell>
          <cell r="K2781" t="str">
            <v>MUNICIPIO</v>
          </cell>
        </row>
        <row r="2782">
          <cell r="B2782">
            <v>23417</v>
          </cell>
          <cell r="C2782" t="str">
            <v>23417024</v>
          </cell>
          <cell r="D2782" t="str">
            <v>CÓRDOBA</v>
          </cell>
          <cell r="E2782" t="str">
            <v>LORICA</v>
          </cell>
          <cell r="F2782" t="str">
            <v>CASTILLERAL</v>
          </cell>
          <cell r="G2782" t="str">
            <v>CENTRO POBLADO</v>
          </cell>
          <cell r="H2782">
            <v>-75.875096021800005</v>
          </cell>
          <cell r="I2782">
            <v>9.1228506525400004</v>
          </cell>
          <cell r="K2782" t="str">
            <v>MUNICIPIO</v>
          </cell>
        </row>
        <row r="2783">
          <cell r="B2783">
            <v>23417</v>
          </cell>
          <cell r="C2783" t="str">
            <v>23417025</v>
          </cell>
          <cell r="D2783" t="str">
            <v>CÓRDOBA</v>
          </cell>
          <cell r="E2783" t="str">
            <v>LORICA</v>
          </cell>
          <cell r="F2783" t="str">
            <v>COTOCA ABAJO</v>
          </cell>
          <cell r="G2783" t="str">
            <v>CENTRO POBLADO</v>
          </cell>
          <cell r="H2783">
            <v>-75.852360043499999</v>
          </cell>
          <cell r="I2783">
            <v>9.2166109482399996</v>
          </cell>
          <cell r="K2783" t="str">
            <v>MUNICIPIO</v>
          </cell>
        </row>
        <row r="2784">
          <cell r="B2784">
            <v>23417</v>
          </cell>
          <cell r="C2784" t="str">
            <v>23417027</v>
          </cell>
          <cell r="D2784" t="str">
            <v>CÓRDOBA</v>
          </cell>
          <cell r="E2784" t="str">
            <v>LORICA</v>
          </cell>
          <cell r="F2784" t="str">
            <v>SAN NICOLÁS DE BARÍ</v>
          </cell>
          <cell r="G2784" t="str">
            <v>CENTRO POBLADO</v>
          </cell>
          <cell r="H2784">
            <v>-75.881575226999999</v>
          </cell>
          <cell r="I2784">
            <v>9.2478518861599994</v>
          </cell>
          <cell r="K2784" t="str">
            <v>MUNICIPIO</v>
          </cell>
        </row>
        <row r="2785">
          <cell r="B2785">
            <v>23417</v>
          </cell>
          <cell r="C2785" t="str">
            <v>23417029</v>
          </cell>
          <cell r="D2785" t="str">
            <v>CÓRDOBA</v>
          </cell>
          <cell r="E2785" t="str">
            <v>LORICA</v>
          </cell>
          <cell r="F2785" t="str">
            <v>LA SUBIDA</v>
          </cell>
          <cell r="G2785" t="str">
            <v>CENTRO POBLADO</v>
          </cell>
          <cell r="H2785">
            <v>-75.794855497</v>
          </cell>
          <cell r="I2785">
            <v>9.1069099156599993</v>
          </cell>
          <cell r="K2785" t="str">
            <v>MUNICIPIO</v>
          </cell>
        </row>
        <row r="2786">
          <cell r="B2786">
            <v>23417</v>
          </cell>
          <cell r="C2786" t="str">
            <v>23417030</v>
          </cell>
          <cell r="D2786" t="str">
            <v>CÓRDOBA</v>
          </cell>
          <cell r="E2786" t="str">
            <v>LORICA</v>
          </cell>
          <cell r="F2786" t="str">
            <v>EL PLAYÓN</v>
          </cell>
          <cell r="G2786" t="str">
            <v>CENTRO POBLADO</v>
          </cell>
          <cell r="H2786">
            <v>-75.819858230899996</v>
          </cell>
          <cell r="I2786">
            <v>9.1903961800400005</v>
          </cell>
          <cell r="K2786" t="str">
            <v>MUNICIPIO</v>
          </cell>
        </row>
        <row r="2787">
          <cell r="B2787">
            <v>23417</v>
          </cell>
          <cell r="C2787" t="str">
            <v>23417031</v>
          </cell>
          <cell r="D2787" t="str">
            <v>CÓRDOBA</v>
          </cell>
          <cell r="E2787" t="str">
            <v>LORICA</v>
          </cell>
          <cell r="F2787" t="str">
            <v>LA PEINADA</v>
          </cell>
          <cell r="G2787" t="str">
            <v>CENTRO POBLADO</v>
          </cell>
          <cell r="H2787">
            <v>-75.785242722800007</v>
          </cell>
          <cell r="I2787">
            <v>9.1599352241300007</v>
          </cell>
          <cell r="K2787" t="str">
            <v>MUNICIPIO</v>
          </cell>
        </row>
        <row r="2788">
          <cell r="B2788">
            <v>23417</v>
          </cell>
          <cell r="C2788" t="str">
            <v>23417034</v>
          </cell>
          <cell r="D2788" t="str">
            <v>CÓRDOBA</v>
          </cell>
          <cell r="E2788" t="str">
            <v>LORICA</v>
          </cell>
          <cell r="F2788" t="str">
            <v>SANTA LUCÍA</v>
          </cell>
          <cell r="G2788" t="str">
            <v>CENTRO POBLADO</v>
          </cell>
          <cell r="H2788">
            <v>-75.891596905900002</v>
          </cell>
          <cell r="I2788">
            <v>9.2843864404800005</v>
          </cell>
          <cell r="K2788" t="str">
            <v>MUNICIPIO</v>
          </cell>
        </row>
        <row r="2789">
          <cell r="B2789">
            <v>23417</v>
          </cell>
          <cell r="C2789" t="str">
            <v>23417036</v>
          </cell>
          <cell r="D2789" t="str">
            <v>CÓRDOBA</v>
          </cell>
          <cell r="E2789" t="str">
            <v>LORICA</v>
          </cell>
          <cell r="F2789" t="str">
            <v>LA PALMA</v>
          </cell>
          <cell r="G2789" t="str">
            <v>CENTRO POBLADO</v>
          </cell>
          <cell r="H2789">
            <v>-75.817100397800004</v>
          </cell>
          <cell r="I2789">
            <v>9.1912091006200001</v>
          </cell>
          <cell r="K2789" t="str">
            <v>MUNICIPIO</v>
          </cell>
        </row>
        <row r="2790">
          <cell r="B2790">
            <v>23417</v>
          </cell>
          <cell r="C2790" t="str">
            <v>23417037</v>
          </cell>
          <cell r="D2790" t="str">
            <v>CÓRDOBA</v>
          </cell>
          <cell r="E2790" t="str">
            <v>LORICA</v>
          </cell>
          <cell r="F2790" t="str">
            <v>LOS MORALES</v>
          </cell>
          <cell r="G2790" t="str">
            <v>CENTRO POBLADO</v>
          </cell>
          <cell r="H2790">
            <v>-75.808537475899996</v>
          </cell>
          <cell r="I2790">
            <v>9.0696425748399996</v>
          </cell>
          <cell r="K2790" t="str">
            <v>MUNICIPIO</v>
          </cell>
        </row>
        <row r="2791">
          <cell r="B2791">
            <v>23417</v>
          </cell>
          <cell r="C2791" t="str">
            <v>23417039</v>
          </cell>
          <cell r="D2791" t="str">
            <v>CÓRDOBA</v>
          </cell>
          <cell r="E2791" t="str">
            <v>LORICA</v>
          </cell>
          <cell r="F2791" t="str">
            <v>EL GUANABANO</v>
          </cell>
          <cell r="G2791" t="str">
            <v>CENTRO POBLADO</v>
          </cell>
          <cell r="H2791">
            <v>-75.9693516002</v>
          </cell>
          <cell r="I2791">
            <v>9.1463854077600004</v>
          </cell>
          <cell r="K2791" t="str">
            <v>MUNICIPIO</v>
          </cell>
        </row>
        <row r="2792">
          <cell r="B2792">
            <v>23417</v>
          </cell>
          <cell r="C2792" t="str">
            <v>23417042</v>
          </cell>
          <cell r="D2792" t="str">
            <v>CÓRDOBA</v>
          </cell>
          <cell r="E2792" t="str">
            <v>LORICA</v>
          </cell>
          <cell r="F2792" t="str">
            <v>JUAN DE DIOS GARI</v>
          </cell>
          <cell r="G2792" t="str">
            <v>CENTRO POBLADO</v>
          </cell>
          <cell r="H2792">
            <v>-75.783127111699997</v>
          </cell>
          <cell r="I2792">
            <v>9.2384239909700003</v>
          </cell>
          <cell r="K2792" t="str">
            <v>MUNICIPIO</v>
          </cell>
        </row>
        <row r="2793">
          <cell r="B2793">
            <v>23419</v>
          </cell>
          <cell r="C2793" t="str">
            <v>23419000</v>
          </cell>
          <cell r="D2793" t="str">
            <v>CÓRDOBA</v>
          </cell>
          <cell r="E2793" t="str">
            <v>LOS CÓRDOBAS</v>
          </cell>
          <cell r="F2793" t="str">
            <v>LOS CÓRDOBAS</v>
          </cell>
          <cell r="G2793" t="str">
            <v>CABECERA MUNICIPAL</v>
          </cell>
          <cell r="H2793">
            <v>-76.355192877199997</v>
          </cell>
          <cell r="I2793">
            <v>8.8921689971000006</v>
          </cell>
          <cell r="K2793" t="str">
            <v>MUNICIPIO</v>
          </cell>
        </row>
        <row r="2794">
          <cell r="B2794">
            <v>23419</v>
          </cell>
          <cell r="C2794" t="str">
            <v>23419002</v>
          </cell>
          <cell r="D2794" t="str">
            <v>CÓRDOBA</v>
          </cell>
          <cell r="E2794" t="str">
            <v>LOS CÓRDOBAS</v>
          </cell>
          <cell r="F2794" t="str">
            <v>EL EBANO</v>
          </cell>
          <cell r="G2794" t="str">
            <v>CENTRO POBLADO</v>
          </cell>
          <cell r="H2794">
            <v>-76.197963426399994</v>
          </cell>
          <cell r="I2794">
            <v>8.84769046135</v>
          </cell>
          <cell r="K2794" t="str">
            <v>MUNICIPIO</v>
          </cell>
        </row>
        <row r="2795">
          <cell r="B2795">
            <v>23419</v>
          </cell>
          <cell r="C2795" t="str">
            <v>23419004</v>
          </cell>
          <cell r="D2795" t="str">
            <v>CÓRDOBA</v>
          </cell>
          <cell r="E2795" t="str">
            <v>LOS CÓRDOBAS</v>
          </cell>
          <cell r="F2795" t="str">
            <v>PUERTO REY</v>
          </cell>
          <cell r="G2795" t="str">
            <v>CENTRO POBLADO</v>
          </cell>
          <cell r="H2795">
            <v>-76.415791826299994</v>
          </cell>
          <cell r="I2795">
            <v>8.8875655618000007</v>
          </cell>
          <cell r="K2795" t="str">
            <v>MUNICIPIO</v>
          </cell>
        </row>
        <row r="2796">
          <cell r="B2796">
            <v>23419</v>
          </cell>
          <cell r="C2796" t="str">
            <v>23419005</v>
          </cell>
          <cell r="D2796" t="str">
            <v>CÓRDOBA</v>
          </cell>
          <cell r="E2796" t="str">
            <v>LOS CÓRDOBAS</v>
          </cell>
          <cell r="F2796" t="str">
            <v>SANTA ROSA LA CAÑA</v>
          </cell>
          <cell r="G2796" t="str">
            <v>CENTRO POBLADO</v>
          </cell>
          <cell r="H2796">
            <v>-76.343578678900002</v>
          </cell>
          <cell r="I2796">
            <v>8.7899128204199997</v>
          </cell>
          <cell r="K2796" t="str">
            <v>MUNICIPIO</v>
          </cell>
        </row>
        <row r="2797">
          <cell r="B2797">
            <v>23419</v>
          </cell>
          <cell r="C2797" t="str">
            <v>23419010</v>
          </cell>
          <cell r="D2797" t="str">
            <v>CÓRDOBA</v>
          </cell>
          <cell r="E2797" t="str">
            <v>LOS CÓRDOBAS</v>
          </cell>
          <cell r="F2797" t="str">
            <v>BUENAVISTA</v>
          </cell>
          <cell r="G2797" t="str">
            <v>CENTRO POBLADO</v>
          </cell>
          <cell r="H2797">
            <v>-76.295350423499997</v>
          </cell>
          <cell r="I2797">
            <v>8.8744153915599995</v>
          </cell>
          <cell r="K2797" t="str">
            <v>MUNICIPIO</v>
          </cell>
        </row>
        <row r="2798">
          <cell r="B2798">
            <v>23419</v>
          </cell>
          <cell r="C2798" t="str">
            <v>23419011</v>
          </cell>
          <cell r="D2798" t="str">
            <v>CÓRDOBA</v>
          </cell>
          <cell r="E2798" t="str">
            <v>LOS CÓRDOBAS</v>
          </cell>
          <cell r="F2798" t="str">
            <v>LA SALADA</v>
          </cell>
          <cell r="G2798" t="str">
            <v>CENTRO POBLADO</v>
          </cell>
          <cell r="H2798">
            <v>-76.287516405800005</v>
          </cell>
          <cell r="I2798">
            <v>8.8617030472600007</v>
          </cell>
          <cell r="K2798" t="str">
            <v>MUNICIPIO</v>
          </cell>
        </row>
        <row r="2799">
          <cell r="B2799">
            <v>23419</v>
          </cell>
          <cell r="C2799" t="str">
            <v>23419012</v>
          </cell>
          <cell r="D2799" t="str">
            <v>CÓRDOBA</v>
          </cell>
          <cell r="E2799" t="str">
            <v>LOS CÓRDOBAS</v>
          </cell>
          <cell r="F2799" t="str">
            <v>MORINDÓ SANTANA</v>
          </cell>
          <cell r="G2799" t="str">
            <v>CENTRO POBLADO</v>
          </cell>
          <cell r="H2799">
            <v>-76.155384011500004</v>
          </cell>
          <cell r="I2799">
            <v>8.8786065596500006</v>
          </cell>
          <cell r="K2799" t="str">
            <v>MUNICIPIO</v>
          </cell>
        </row>
        <row r="2800">
          <cell r="B2800">
            <v>23419</v>
          </cell>
          <cell r="C2800" t="str">
            <v>23419013</v>
          </cell>
          <cell r="D2800" t="str">
            <v>CÓRDOBA</v>
          </cell>
          <cell r="E2800" t="str">
            <v>LOS CÓRDOBAS</v>
          </cell>
          <cell r="F2800" t="str">
            <v>JALISCO</v>
          </cell>
          <cell r="G2800" t="str">
            <v>CENTRO POBLADO</v>
          </cell>
          <cell r="H2800">
            <v>-76.266120409199999</v>
          </cell>
          <cell r="I2800">
            <v>8.8429004859700004</v>
          </cell>
          <cell r="K2800" t="str">
            <v>MUNICIPIO</v>
          </cell>
        </row>
        <row r="2801">
          <cell r="B2801">
            <v>23419</v>
          </cell>
          <cell r="C2801" t="str">
            <v>23419019</v>
          </cell>
          <cell r="D2801" t="str">
            <v>CÓRDOBA</v>
          </cell>
          <cell r="E2801" t="str">
            <v>LOS CÓRDOBAS</v>
          </cell>
          <cell r="F2801" t="str">
            <v>EL GUÁIMARO</v>
          </cell>
          <cell r="G2801" t="str">
            <v>CENTRO POBLADO</v>
          </cell>
          <cell r="H2801">
            <v>-76.363420982400001</v>
          </cell>
          <cell r="I2801">
            <v>8.8613655424900006</v>
          </cell>
          <cell r="K2801" t="str">
            <v>MUNICIPIO</v>
          </cell>
        </row>
        <row r="2802">
          <cell r="B2802">
            <v>23419</v>
          </cell>
          <cell r="C2802" t="str">
            <v>23419020</v>
          </cell>
          <cell r="D2802" t="str">
            <v>CÓRDOBA</v>
          </cell>
          <cell r="E2802" t="str">
            <v>LOS CÓRDOBAS</v>
          </cell>
          <cell r="F2802" t="str">
            <v>LA APONDERANCIA</v>
          </cell>
          <cell r="G2802" t="str">
            <v>CENTRO POBLADO</v>
          </cell>
          <cell r="H2802">
            <v>-76.15201107</v>
          </cell>
          <cell r="I2802">
            <v>8.8136236808900001</v>
          </cell>
          <cell r="K2802" t="str">
            <v>MUNICIPIO</v>
          </cell>
        </row>
        <row r="2803">
          <cell r="B2803">
            <v>23419</v>
          </cell>
          <cell r="C2803" t="str">
            <v>23419025</v>
          </cell>
          <cell r="D2803" t="str">
            <v>CÓRDOBA</v>
          </cell>
          <cell r="E2803" t="str">
            <v>LOS CÓRDOBAS</v>
          </cell>
          <cell r="F2803" t="str">
            <v>LOS ESQUIMALES</v>
          </cell>
          <cell r="G2803" t="str">
            <v>CENTRO POBLADO</v>
          </cell>
          <cell r="H2803">
            <v>-76.232140745199999</v>
          </cell>
          <cell r="I2803">
            <v>8.8381338731800003</v>
          </cell>
          <cell r="K2803" t="str">
            <v>MUNICIPIO</v>
          </cell>
        </row>
        <row r="2804">
          <cell r="B2804">
            <v>23419</v>
          </cell>
          <cell r="C2804" t="str">
            <v>23419026</v>
          </cell>
          <cell r="D2804" t="str">
            <v>CÓRDOBA</v>
          </cell>
          <cell r="E2804" t="str">
            <v>LOS CÓRDOBAS</v>
          </cell>
          <cell r="F2804" t="str">
            <v>MINUTO DE DIOS</v>
          </cell>
          <cell r="G2804" t="str">
            <v>CENTRO POBLADO</v>
          </cell>
          <cell r="H2804">
            <v>-76.413118327999996</v>
          </cell>
          <cell r="I2804">
            <v>8.8797990220099994</v>
          </cell>
          <cell r="K2804" t="str">
            <v>MUNICIPIO</v>
          </cell>
        </row>
        <row r="2805">
          <cell r="B2805">
            <v>23419</v>
          </cell>
          <cell r="C2805" t="str">
            <v>23419030</v>
          </cell>
          <cell r="D2805" t="str">
            <v>CÓRDOBA</v>
          </cell>
          <cell r="E2805" t="str">
            <v>LOS CÓRDOBAS</v>
          </cell>
          <cell r="F2805" t="str">
            <v>NUEVO NARIÑO</v>
          </cell>
          <cell r="G2805" t="str">
            <v>CENTRO POBLADO</v>
          </cell>
          <cell r="H2805">
            <v>-76.297403246599998</v>
          </cell>
          <cell r="I2805">
            <v>8.8143508538099997</v>
          </cell>
          <cell r="K2805" t="str">
            <v>MUNICIPIO</v>
          </cell>
        </row>
        <row r="2806">
          <cell r="B2806">
            <v>23464</v>
          </cell>
          <cell r="C2806" t="str">
            <v>23464000</v>
          </cell>
          <cell r="D2806" t="str">
            <v>CÓRDOBA</v>
          </cell>
          <cell r="E2806" t="str">
            <v>MOMIL</v>
          </cell>
          <cell r="F2806" t="str">
            <v>MOMIL</v>
          </cell>
          <cell r="G2806" t="str">
            <v>CABECERA MUNICIPAL</v>
          </cell>
          <cell r="H2806">
            <v>-75.677960620999997</v>
          </cell>
          <cell r="I2806">
            <v>9.2407119166200005</v>
          </cell>
          <cell r="K2806" t="str">
            <v>MUNICIPIO</v>
          </cell>
        </row>
        <row r="2807">
          <cell r="B2807">
            <v>23464</v>
          </cell>
          <cell r="C2807" t="str">
            <v>23464001</v>
          </cell>
          <cell r="D2807" t="str">
            <v>CÓRDOBA</v>
          </cell>
          <cell r="E2807" t="str">
            <v>MOMIL</v>
          </cell>
          <cell r="F2807" t="str">
            <v>SABANETA</v>
          </cell>
          <cell r="G2807" t="str">
            <v>CENTRO POBLADO</v>
          </cell>
          <cell r="H2807">
            <v>-75.630876255499999</v>
          </cell>
          <cell r="I2807">
            <v>9.2925352011399998</v>
          </cell>
          <cell r="K2807" t="str">
            <v>MUNICIPIO</v>
          </cell>
        </row>
        <row r="2808">
          <cell r="B2808">
            <v>23464</v>
          </cell>
          <cell r="C2808" t="str">
            <v>23464002</v>
          </cell>
          <cell r="D2808" t="str">
            <v>CÓRDOBA</v>
          </cell>
          <cell r="E2808" t="str">
            <v>MOMIL</v>
          </cell>
          <cell r="F2808" t="str">
            <v>SACANA</v>
          </cell>
          <cell r="G2808" t="str">
            <v>CENTRO POBLADO</v>
          </cell>
          <cell r="H2808">
            <v>-75.639040958500004</v>
          </cell>
          <cell r="I2808">
            <v>9.3202570739000006</v>
          </cell>
          <cell r="K2808" t="str">
            <v>MUNICIPIO</v>
          </cell>
        </row>
        <row r="2809">
          <cell r="B2809">
            <v>23464</v>
          </cell>
          <cell r="C2809" t="str">
            <v>23464003</v>
          </cell>
          <cell r="D2809" t="str">
            <v>CÓRDOBA</v>
          </cell>
          <cell r="E2809" t="str">
            <v>MOMIL</v>
          </cell>
          <cell r="F2809" t="str">
            <v>TREMENTINO</v>
          </cell>
          <cell r="G2809" t="str">
            <v>CENTRO POBLADO</v>
          </cell>
          <cell r="H2809">
            <v>-75.617057431299997</v>
          </cell>
          <cell r="I2809">
            <v>9.2443412449500002</v>
          </cell>
          <cell r="K2809" t="str">
            <v>MUNICIPIO</v>
          </cell>
        </row>
        <row r="2810">
          <cell r="B2810">
            <v>23464</v>
          </cell>
          <cell r="C2810" t="str">
            <v>23464005</v>
          </cell>
          <cell r="D2810" t="str">
            <v>CÓRDOBA</v>
          </cell>
          <cell r="E2810" t="str">
            <v>MOMIL</v>
          </cell>
          <cell r="F2810" t="str">
            <v>PUEBLECITO</v>
          </cell>
          <cell r="G2810" t="str">
            <v>CENTRO POBLADO</v>
          </cell>
          <cell r="H2810">
            <v>-75.680185126400005</v>
          </cell>
          <cell r="I2810">
            <v>9.2637604533799998</v>
          </cell>
          <cell r="K2810" t="str">
            <v>MUNICIPIO</v>
          </cell>
        </row>
        <row r="2811">
          <cell r="B2811">
            <v>23464</v>
          </cell>
          <cell r="C2811" t="str">
            <v>23464006</v>
          </cell>
          <cell r="D2811" t="str">
            <v>CÓRDOBA</v>
          </cell>
          <cell r="E2811" t="str">
            <v>MOMIL</v>
          </cell>
          <cell r="F2811" t="str">
            <v>GUAYMARAL</v>
          </cell>
          <cell r="G2811" t="str">
            <v>CENTRO POBLADO</v>
          </cell>
          <cell r="H2811">
            <v>-75.586169060000003</v>
          </cell>
          <cell r="I2811">
            <v>9.2722617258</v>
          </cell>
          <cell r="K2811" t="str">
            <v>MUNICIPIO</v>
          </cell>
        </row>
        <row r="2812">
          <cell r="B2812">
            <v>23464</v>
          </cell>
          <cell r="C2812" t="str">
            <v>23464007</v>
          </cell>
          <cell r="D2812" t="str">
            <v>CÓRDOBA</v>
          </cell>
          <cell r="E2812" t="str">
            <v>MOMIL</v>
          </cell>
          <cell r="F2812" t="str">
            <v>BETULIA</v>
          </cell>
          <cell r="G2812" t="str">
            <v>CENTRO POBLADO</v>
          </cell>
          <cell r="H2812">
            <v>-75.681900106599997</v>
          </cell>
          <cell r="I2812">
            <v>9.2936596783500001</v>
          </cell>
          <cell r="K2812" t="str">
            <v>MUNICIPIO</v>
          </cell>
        </row>
        <row r="2813">
          <cell r="B2813">
            <v>23466</v>
          </cell>
          <cell r="C2813" t="str">
            <v>23466000</v>
          </cell>
          <cell r="D2813" t="str">
            <v>CÓRDOBA</v>
          </cell>
          <cell r="E2813" t="str">
            <v>MONTELÍBANO</v>
          </cell>
          <cell r="F2813" t="str">
            <v>MONTELÍBANO</v>
          </cell>
          <cell r="G2813" t="str">
            <v>CABECERA MUNICIPAL</v>
          </cell>
          <cell r="H2813">
            <v>-75.416818127499994</v>
          </cell>
          <cell r="I2813">
            <v>7.9737772443199999</v>
          </cell>
          <cell r="K2813" t="str">
            <v>MUNICIPIO</v>
          </cell>
        </row>
        <row r="2814">
          <cell r="B2814">
            <v>23466</v>
          </cell>
          <cell r="C2814" t="str">
            <v>23466001</v>
          </cell>
          <cell r="D2814" t="str">
            <v>CÓRDOBA</v>
          </cell>
          <cell r="E2814" t="str">
            <v>MONTELÍBANO</v>
          </cell>
          <cell r="F2814" t="str">
            <v>EL ANCLAR</v>
          </cell>
          <cell r="G2814" t="str">
            <v>CENTRO POBLADO</v>
          </cell>
          <cell r="H2814">
            <v>-75.490345684399998</v>
          </cell>
          <cell r="I2814">
            <v>8.0568248014199995</v>
          </cell>
          <cell r="K2814" t="str">
            <v>MUNICIPIO</v>
          </cell>
        </row>
        <row r="2815">
          <cell r="B2815">
            <v>23466</v>
          </cell>
          <cell r="C2815" t="str">
            <v>23466005</v>
          </cell>
          <cell r="D2815" t="str">
            <v>CÓRDOBA</v>
          </cell>
          <cell r="E2815" t="str">
            <v>MONTELÍBANO</v>
          </cell>
          <cell r="F2815" t="str">
            <v>SAN FRANCISCO DEL RAYO</v>
          </cell>
          <cell r="G2815" t="str">
            <v>CENTRO POBLADO</v>
          </cell>
          <cell r="H2815">
            <v>-75.759855944199998</v>
          </cell>
          <cell r="I2815">
            <v>8.1214402792500007</v>
          </cell>
          <cell r="K2815" t="str">
            <v>MUNICIPIO</v>
          </cell>
        </row>
        <row r="2816">
          <cell r="B2816">
            <v>23466</v>
          </cell>
          <cell r="C2816" t="str">
            <v>23466006</v>
          </cell>
          <cell r="D2816" t="str">
            <v>CÓRDOBA</v>
          </cell>
          <cell r="E2816" t="str">
            <v>MONTELÍBANO</v>
          </cell>
          <cell r="F2816" t="str">
            <v>TIERRADENTRO</v>
          </cell>
          <cell r="G2816" t="str">
            <v>CENTRO POBLADO</v>
          </cell>
          <cell r="H2816">
            <v>-75.875852041300007</v>
          </cell>
          <cell r="I2816">
            <v>7.8123955507099998</v>
          </cell>
          <cell r="K2816" t="str">
            <v>MUNICIPIO</v>
          </cell>
        </row>
        <row r="2817">
          <cell r="B2817">
            <v>23466</v>
          </cell>
          <cell r="C2817" t="str">
            <v>23466008</v>
          </cell>
          <cell r="D2817" t="str">
            <v>CÓRDOBA</v>
          </cell>
          <cell r="E2817" t="str">
            <v>MONTELÍBANO</v>
          </cell>
          <cell r="F2817" t="str">
            <v>PICA PICA NUEVO</v>
          </cell>
          <cell r="G2817" t="str">
            <v>CENTRO POBLADO</v>
          </cell>
          <cell r="H2817">
            <v>-75.670742632599996</v>
          </cell>
          <cell r="I2817">
            <v>8.0148943669800001</v>
          </cell>
          <cell r="K2817" t="str">
            <v>MUNICIPIO</v>
          </cell>
        </row>
        <row r="2818">
          <cell r="B2818">
            <v>23466</v>
          </cell>
          <cell r="C2818" t="str">
            <v>23466021</v>
          </cell>
          <cell r="D2818" t="str">
            <v>CÓRDOBA</v>
          </cell>
          <cell r="E2818" t="str">
            <v>MONTELÍBANO</v>
          </cell>
          <cell r="F2818" t="str">
            <v>PUERTO ANCHICA</v>
          </cell>
          <cell r="G2818" t="str">
            <v>CENTRO POBLADO</v>
          </cell>
          <cell r="H2818">
            <v>-75.851035227899999</v>
          </cell>
          <cell r="I2818">
            <v>7.8692338479600004</v>
          </cell>
          <cell r="K2818" t="str">
            <v>MUNICIPIO</v>
          </cell>
        </row>
        <row r="2819">
          <cell r="B2819">
            <v>23466</v>
          </cell>
          <cell r="C2819" t="str">
            <v>23466023</v>
          </cell>
          <cell r="D2819" t="str">
            <v>CÓRDOBA</v>
          </cell>
          <cell r="E2819" t="str">
            <v>MONTELÍBANO</v>
          </cell>
          <cell r="F2819" t="str">
            <v>CÓRDOBA</v>
          </cell>
          <cell r="G2819" t="str">
            <v>CENTRO POBLADO</v>
          </cell>
          <cell r="H2819">
            <v>-75.573829647400004</v>
          </cell>
          <cell r="I2819">
            <v>8.0510814637399992</v>
          </cell>
          <cell r="K2819" t="str">
            <v>MUNICIPIO</v>
          </cell>
        </row>
        <row r="2820">
          <cell r="B2820">
            <v>23466</v>
          </cell>
          <cell r="C2820" t="str">
            <v>23466028</v>
          </cell>
          <cell r="D2820" t="str">
            <v>CÓRDOBA</v>
          </cell>
          <cell r="E2820" t="str">
            <v>MONTELÍBANO</v>
          </cell>
          <cell r="F2820" t="str">
            <v>EL PALMAR</v>
          </cell>
          <cell r="G2820" t="str">
            <v>CENTRO POBLADO</v>
          </cell>
          <cell r="H2820">
            <v>-75.800189976799999</v>
          </cell>
          <cell r="I2820">
            <v>7.9491272119499996</v>
          </cell>
          <cell r="K2820" t="str">
            <v>MUNICIPIO</v>
          </cell>
        </row>
        <row r="2821">
          <cell r="B2821">
            <v>23466</v>
          </cell>
          <cell r="C2821" t="str">
            <v>23466031</v>
          </cell>
          <cell r="D2821" t="str">
            <v>CÓRDOBA</v>
          </cell>
          <cell r="E2821" t="str">
            <v>MONTELÍBANO</v>
          </cell>
          <cell r="F2821" t="str">
            <v>LAS MARGARITAS</v>
          </cell>
          <cell r="G2821" t="str">
            <v>CENTRO POBLADO</v>
          </cell>
          <cell r="H2821">
            <v>-75.592200611500004</v>
          </cell>
          <cell r="I2821">
            <v>8.0796655723100006</v>
          </cell>
          <cell r="K2821" t="str">
            <v>MUNICIPIO</v>
          </cell>
        </row>
        <row r="2822">
          <cell r="B2822">
            <v>23466</v>
          </cell>
          <cell r="C2822" t="str">
            <v>23466033</v>
          </cell>
          <cell r="D2822" t="str">
            <v>CÓRDOBA</v>
          </cell>
          <cell r="E2822" t="str">
            <v>MONTELÍBANO</v>
          </cell>
          <cell r="F2822" t="str">
            <v>PUERTO NUEVO</v>
          </cell>
          <cell r="G2822" t="str">
            <v>CENTRO POBLADO</v>
          </cell>
          <cell r="H2822">
            <v>-75.834439075899994</v>
          </cell>
          <cell r="I2822">
            <v>7.91454428629</v>
          </cell>
          <cell r="K2822" t="str">
            <v>MUNICIPIO</v>
          </cell>
        </row>
        <row r="2823">
          <cell r="B2823">
            <v>23466</v>
          </cell>
          <cell r="C2823" t="str">
            <v>23466037</v>
          </cell>
          <cell r="D2823" t="str">
            <v>CÓRDOBA</v>
          </cell>
          <cell r="E2823" t="str">
            <v>MONTELÍBANO</v>
          </cell>
          <cell r="F2823" t="str">
            <v>VILLA CARMINIA</v>
          </cell>
          <cell r="G2823" t="str">
            <v>CENTRO POBLADO</v>
          </cell>
          <cell r="H2823">
            <v>-75.556411249799993</v>
          </cell>
          <cell r="I2823">
            <v>7.9976369210099998</v>
          </cell>
          <cell r="K2823" t="str">
            <v>MUNICIPIO</v>
          </cell>
        </row>
        <row r="2824">
          <cell r="B2824">
            <v>23500</v>
          </cell>
          <cell r="C2824" t="str">
            <v>23500000</v>
          </cell>
          <cell r="D2824" t="str">
            <v>CÓRDOBA</v>
          </cell>
          <cell r="E2824" t="str">
            <v>MOÑITOS</v>
          </cell>
          <cell r="F2824" t="str">
            <v>MOÑITOS</v>
          </cell>
          <cell r="G2824" t="str">
            <v>CABECERA MUNICIPAL</v>
          </cell>
          <cell r="H2824">
            <v>-76.129396187200001</v>
          </cell>
          <cell r="I2824">
            <v>9.2452802927499995</v>
          </cell>
          <cell r="K2824" t="str">
            <v>MUNICIPIO</v>
          </cell>
        </row>
        <row r="2825">
          <cell r="B2825">
            <v>23500</v>
          </cell>
          <cell r="C2825" t="str">
            <v>23500001</v>
          </cell>
          <cell r="D2825" t="str">
            <v>CÓRDOBA</v>
          </cell>
          <cell r="E2825" t="str">
            <v>MOÑITOS</v>
          </cell>
          <cell r="F2825" t="str">
            <v>RÍO CEDRO</v>
          </cell>
          <cell r="G2825" t="str">
            <v>CENTRO POBLADO</v>
          </cell>
          <cell r="H2825">
            <v>-76.176567276100002</v>
          </cell>
          <cell r="I2825">
            <v>9.1521080502499998</v>
          </cell>
          <cell r="K2825" t="str">
            <v>MUNICIPIO</v>
          </cell>
        </row>
        <row r="2826">
          <cell r="B2826">
            <v>23500</v>
          </cell>
          <cell r="C2826" t="str">
            <v>23500002</v>
          </cell>
          <cell r="D2826" t="str">
            <v>CÓRDOBA</v>
          </cell>
          <cell r="E2826" t="str">
            <v>MOÑITOS</v>
          </cell>
          <cell r="F2826" t="str">
            <v>SANTANDER DE LA CRUZ</v>
          </cell>
          <cell r="G2826" t="str">
            <v>CENTRO POBLADO</v>
          </cell>
          <cell r="H2826">
            <v>-76.174194833900003</v>
          </cell>
          <cell r="I2826">
            <v>9.1892505993399993</v>
          </cell>
          <cell r="K2826" t="str">
            <v>MUNICIPIO</v>
          </cell>
        </row>
        <row r="2827">
          <cell r="B2827">
            <v>23500</v>
          </cell>
          <cell r="C2827" t="str">
            <v>23500003</v>
          </cell>
          <cell r="D2827" t="str">
            <v>CÓRDOBA</v>
          </cell>
          <cell r="E2827" t="str">
            <v>MOÑITOS</v>
          </cell>
          <cell r="F2827" t="str">
            <v>LA UNION</v>
          </cell>
          <cell r="G2827" t="str">
            <v>CENTRO POBLADO</v>
          </cell>
          <cell r="H2827">
            <v>-76.120500253599999</v>
          </cell>
          <cell r="I2827">
            <v>9.1615521898800001</v>
          </cell>
          <cell r="K2827" t="str">
            <v>MUNICIPIO</v>
          </cell>
        </row>
        <row r="2828">
          <cell r="B2828">
            <v>23500</v>
          </cell>
          <cell r="C2828" t="str">
            <v>23500004</v>
          </cell>
          <cell r="D2828" t="str">
            <v>CÓRDOBA</v>
          </cell>
          <cell r="E2828" t="str">
            <v>MOÑITOS</v>
          </cell>
          <cell r="F2828" t="str">
            <v>BAJO DEL LIMÓN</v>
          </cell>
          <cell r="G2828" t="str">
            <v>CENTRO POBLADO</v>
          </cell>
          <cell r="H2828">
            <v>-76.132003886600003</v>
          </cell>
          <cell r="I2828">
            <v>9.1918509305799994</v>
          </cell>
          <cell r="K2828" t="str">
            <v>MUNICIPIO</v>
          </cell>
        </row>
        <row r="2829">
          <cell r="B2829">
            <v>23500</v>
          </cell>
          <cell r="C2829" t="str">
            <v>23500005</v>
          </cell>
          <cell r="D2829" t="str">
            <v>CÓRDOBA</v>
          </cell>
          <cell r="E2829" t="str">
            <v>MOÑITOS</v>
          </cell>
          <cell r="F2829" t="str">
            <v>BELLA COHITA</v>
          </cell>
          <cell r="G2829" t="str">
            <v>CENTRO POBLADO</v>
          </cell>
          <cell r="H2829">
            <v>-76.082544362099995</v>
          </cell>
          <cell r="I2829">
            <v>9.2485587532799993</v>
          </cell>
          <cell r="K2829" t="str">
            <v>MUNICIPIO</v>
          </cell>
        </row>
        <row r="2830">
          <cell r="B2830">
            <v>23500</v>
          </cell>
          <cell r="C2830" t="str">
            <v>23500006</v>
          </cell>
          <cell r="D2830" t="str">
            <v>CÓRDOBA</v>
          </cell>
          <cell r="E2830" t="str">
            <v>MOÑITOS</v>
          </cell>
          <cell r="F2830" t="str">
            <v>BROQUELES</v>
          </cell>
          <cell r="G2830" t="str">
            <v>CENTRO POBLADO</v>
          </cell>
          <cell r="H2830">
            <v>-76.166393110000001</v>
          </cell>
          <cell r="I2830">
            <v>9.2168606081300002</v>
          </cell>
          <cell r="K2830" t="str">
            <v>MUNICIPIO</v>
          </cell>
        </row>
        <row r="2831">
          <cell r="B2831">
            <v>23500</v>
          </cell>
          <cell r="C2831" t="str">
            <v>23500010</v>
          </cell>
          <cell r="D2831" t="str">
            <v>CÓRDOBA</v>
          </cell>
          <cell r="E2831" t="str">
            <v>MOÑITOS</v>
          </cell>
          <cell r="F2831" t="str">
            <v>LA RADA</v>
          </cell>
          <cell r="G2831" t="str">
            <v>CENTRO POBLADO</v>
          </cell>
          <cell r="H2831">
            <v>-76.1081757563</v>
          </cell>
          <cell r="I2831">
            <v>9.2952174021600005</v>
          </cell>
          <cell r="K2831" t="str">
            <v>MUNICIPIO</v>
          </cell>
        </row>
        <row r="2832">
          <cell r="B2832">
            <v>23500</v>
          </cell>
          <cell r="C2832" t="str">
            <v>23500011</v>
          </cell>
          <cell r="D2832" t="str">
            <v>CÓRDOBA</v>
          </cell>
          <cell r="E2832" t="str">
            <v>MOÑITOS</v>
          </cell>
          <cell r="F2832" t="str">
            <v>LAS MUJERES</v>
          </cell>
          <cell r="G2832" t="str">
            <v>CENTRO POBLADO</v>
          </cell>
          <cell r="H2832">
            <v>-76.137228877499993</v>
          </cell>
          <cell r="I2832">
            <v>9.0998383629500008</v>
          </cell>
          <cell r="K2832" t="str">
            <v>MUNICIPIO</v>
          </cell>
        </row>
        <row r="2833">
          <cell r="B2833">
            <v>23500</v>
          </cell>
          <cell r="C2833" t="str">
            <v>23500016</v>
          </cell>
          <cell r="D2833" t="str">
            <v>CÓRDOBA</v>
          </cell>
          <cell r="E2833" t="str">
            <v>MOÑITOS</v>
          </cell>
          <cell r="F2833" t="str">
            <v>NARANJAL</v>
          </cell>
          <cell r="G2833" t="str">
            <v>CENTRO POBLADO</v>
          </cell>
          <cell r="H2833">
            <v>-76.103003678799993</v>
          </cell>
          <cell r="I2833">
            <v>9.1935088469600004</v>
          </cell>
          <cell r="K2833" t="str">
            <v>MUNICIPIO</v>
          </cell>
        </row>
        <row r="2834">
          <cell r="B2834">
            <v>23500</v>
          </cell>
          <cell r="C2834" t="str">
            <v>23500023</v>
          </cell>
          <cell r="D2834" t="str">
            <v>CÓRDOBA</v>
          </cell>
          <cell r="E2834" t="str">
            <v>MOÑITOS</v>
          </cell>
          <cell r="F2834" t="str">
            <v>PERPETUO SOCORRO</v>
          </cell>
          <cell r="G2834" t="str">
            <v>CENTRO POBLADO</v>
          </cell>
          <cell r="H2834">
            <v>-76.070262029600002</v>
          </cell>
          <cell r="I2834">
            <v>9.1838593084600006</v>
          </cell>
          <cell r="K2834" t="str">
            <v>MUNICIPIO</v>
          </cell>
        </row>
        <row r="2835">
          <cell r="B2835">
            <v>23500</v>
          </cell>
          <cell r="C2835" t="str">
            <v>23500024</v>
          </cell>
          <cell r="D2835" t="str">
            <v>CÓRDOBA</v>
          </cell>
          <cell r="E2835" t="str">
            <v>MOÑITOS</v>
          </cell>
          <cell r="F2835" t="str">
            <v>PUEBLITO</v>
          </cell>
          <cell r="G2835" t="str">
            <v>CENTRO POBLADO</v>
          </cell>
          <cell r="H2835">
            <v>-76.108105682900003</v>
          </cell>
          <cell r="I2835">
            <v>9.2559012411499992</v>
          </cell>
          <cell r="K2835" t="str">
            <v>MUNICIPIO</v>
          </cell>
        </row>
        <row r="2836">
          <cell r="B2836">
            <v>23500</v>
          </cell>
          <cell r="C2836" t="str">
            <v>23500029</v>
          </cell>
          <cell r="D2836" t="str">
            <v>CÓRDOBA</v>
          </cell>
          <cell r="E2836" t="str">
            <v>MOÑITOS</v>
          </cell>
          <cell r="F2836" t="str">
            <v>SAN ANTERITO</v>
          </cell>
          <cell r="G2836" t="str">
            <v>CENTRO POBLADO</v>
          </cell>
          <cell r="H2836">
            <v>-76.103363853700003</v>
          </cell>
          <cell r="I2836">
            <v>9.1571304571999992</v>
          </cell>
          <cell r="K2836" t="str">
            <v>MUNICIPIO</v>
          </cell>
        </row>
        <row r="2837">
          <cell r="B2837">
            <v>23555</v>
          </cell>
          <cell r="C2837" t="str">
            <v>23555000</v>
          </cell>
          <cell r="D2837" t="str">
            <v>CÓRDOBA</v>
          </cell>
          <cell r="E2837" t="str">
            <v>PLANETA RICA</v>
          </cell>
          <cell r="F2837" t="str">
            <v>PLANETA RICA</v>
          </cell>
          <cell r="G2837" t="str">
            <v>CABECERA MUNICIPAL</v>
          </cell>
          <cell r="H2837">
            <v>-75.583242985300004</v>
          </cell>
          <cell r="I2837">
            <v>8.4082025620999996</v>
          </cell>
          <cell r="K2837" t="str">
            <v>MUNICIPIO</v>
          </cell>
        </row>
        <row r="2838">
          <cell r="B2838">
            <v>23555</v>
          </cell>
          <cell r="C2838" t="str">
            <v>23555001</v>
          </cell>
          <cell r="D2838" t="str">
            <v>CÓRDOBA</v>
          </cell>
          <cell r="E2838" t="str">
            <v>PLANETA RICA</v>
          </cell>
          <cell r="F2838" t="str">
            <v>ARENOSO</v>
          </cell>
          <cell r="G2838" t="str">
            <v>CENTRO POBLADO</v>
          </cell>
          <cell r="H2838">
            <v>-75.739063321700002</v>
          </cell>
          <cell r="I2838">
            <v>8.2176961027900006</v>
          </cell>
          <cell r="K2838" t="str">
            <v>MUNICIPIO</v>
          </cell>
        </row>
        <row r="2839">
          <cell r="B2839">
            <v>23555</v>
          </cell>
          <cell r="C2839" t="str">
            <v>23555002</v>
          </cell>
          <cell r="D2839" t="str">
            <v>CÓRDOBA</v>
          </cell>
          <cell r="E2839" t="str">
            <v>PLANETA RICA</v>
          </cell>
          <cell r="F2839" t="str">
            <v>CAMPO BELLO</v>
          </cell>
          <cell r="G2839" t="str">
            <v>CENTRO POBLADO</v>
          </cell>
          <cell r="H2839">
            <v>-75.670351684699995</v>
          </cell>
          <cell r="I2839">
            <v>8.0958481503699993</v>
          </cell>
          <cell r="K2839" t="str">
            <v>MUNICIPIO</v>
          </cell>
        </row>
        <row r="2840">
          <cell r="B2840">
            <v>23555</v>
          </cell>
          <cell r="C2840" t="str">
            <v>23555003</v>
          </cell>
          <cell r="D2840" t="str">
            <v>CÓRDOBA</v>
          </cell>
          <cell r="E2840" t="str">
            <v>PLANETA RICA</v>
          </cell>
          <cell r="F2840" t="str">
            <v>CAROLINA</v>
          </cell>
          <cell r="G2840" t="str">
            <v>CENTRO POBLADO</v>
          </cell>
          <cell r="H2840">
            <v>-75.617956983499994</v>
          </cell>
          <cell r="I2840">
            <v>8.5110738795599996</v>
          </cell>
          <cell r="K2840" t="str">
            <v>MUNICIPIO</v>
          </cell>
        </row>
        <row r="2841">
          <cell r="B2841">
            <v>23555</v>
          </cell>
          <cell r="C2841" t="str">
            <v>23555004</v>
          </cell>
          <cell r="D2841" t="str">
            <v>CÓRDOBA</v>
          </cell>
          <cell r="E2841" t="str">
            <v>PLANETA RICA</v>
          </cell>
          <cell r="F2841" t="str">
            <v>SANTANA (CENTRO ALEGRE)</v>
          </cell>
          <cell r="G2841" t="str">
            <v>CENTRO POBLADO</v>
          </cell>
          <cell r="H2841">
            <v>-75.631762913299994</v>
          </cell>
          <cell r="I2841">
            <v>8.1770203638000005</v>
          </cell>
          <cell r="K2841" t="str">
            <v>MUNICIPIO</v>
          </cell>
        </row>
        <row r="2842">
          <cell r="B2842">
            <v>23555</v>
          </cell>
          <cell r="C2842" t="str">
            <v>23555005</v>
          </cell>
          <cell r="D2842" t="str">
            <v>CÓRDOBA</v>
          </cell>
          <cell r="E2842" t="str">
            <v>PLANETA RICA</v>
          </cell>
          <cell r="F2842" t="str">
            <v>EL ALMENDRO</v>
          </cell>
          <cell r="G2842" t="str">
            <v>CENTRO POBLADO</v>
          </cell>
          <cell r="H2842">
            <v>-75.645964135599996</v>
          </cell>
          <cell r="I2842">
            <v>8.3453716395900006</v>
          </cell>
          <cell r="K2842" t="str">
            <v>MUNICIPIO</v>
          </cell>
        </row>
        <row r="2843">
          <cell r="B2843">
            <v>23555</v>
          </cell>
          <cell r="C2843" t="str">
            <v>23555006</v>
          </cell>
          <cell r="D2843" t="str">
            <v>CÓRDOBA</v>
          </cell>
          <cell r="E2843" t="str">
            <v>PLANETA RICA</v>
          </cell>
          <cell r="F2843" t="str">
            <v>MARAÑONAL</v>
          </cell>
          <cell r="G2843" t="str">
            <v>CENTRO POBLADO</v>
          </cell>
          <cell r="H2843">
            <v>-75.612860271900004</v>
          </cell>
          <cell r="I2843">
            <v>8.3081374243999999</v>
          </cell>
          <cell r="K2843" t="str">
            <v>MUNICIPIO</v>
          </cell>
        </row>
        <row r="2844">
          <cell r="B2844">
            <v>23555</v>
          </cell>
          <cell r="C2844" t="str">
            <v>23555007</v>
          </cell>
          <cell r="D2844" t="str">
            <v>CÓRDOBA</v>
          </cell>
          <cell r="E2844" t="str">
            <v>PLANETA RICA</v>
          </cell>
          <cell r="F2844" t="str">
            <v>PLAZA BONITA</v>
          </cell>
          <cell r="G2844" t="str">
            <v>CENTRO POBLADO</v>
          </cell>
          <cell r="H2844">
            <v>-75.520467611200004</v>
          </cell>
          <cell r="I2844">
            <v>8.2951004311399998</v>
          </cell>
          <cell r="K2844" t="str">
            <v>MUNICIPIO</v>
          </cell>
        </row>
        <row r="2845">
          <cell r="B2845">
            <v>23555</v>
          </cell>
          <cell r="C2845" t="str">
            <v>23555008</v>
          </cell>
          <cell r="D2845" t="str">
            <v>CÓRDOBA</v>
          </cell>
          <cell r="E2845" t="str">
            <v>PLANETA RICA</v>
          </cell>
          <cell r="F2845" t="str">
            <v>PROVIDENCIA</v>
          </cell>
          <cell r="G2845" t="str">
            <v>CENTRO POBLADO</v>
          </cell>
          <cell r="H2845">
            <v>-75.434686530600004</v>
          </cell>
          <cell r="I2845">
            <v>8.3871860075299995</v>
          </cell>
          <cell r="K2845" t="str">
            <v>MUNICIPIO</v>
          </cell>
        </row>
        <row r="2846">
          <cell r="B2846">
            <v>23555</v>
          </cell>
          <cell r="C2846" t="str">
            <v>23555010</v>
          </cell>
          <cell r="D2846" t="str">
            <v>CÓRDOBA</v>
          </cell>
          <cell r="E2846" t="str">
            <v>PLANETA RICA</v>
          </cell>
          <cell r="F2846" t="str">
            <v>MEDIO RANCHO</v>
          </cell>
          <cell r="G2846" t="str">
            <v>CENTRO POBLADO</v>
          </cell>
          <cell r="H2846">
            <v>-75.624495824600004</v>
          </cell>
          <cell r="I2846">
            <v>8.3351013575399993</v>
          </cell>
          <cell r="K2846" t="str">
            <v>MUNICIPIO</v>
          </cell>
        </row>
        <row r="2847">
          <cell r="B2847">
            <v>23555</v>
          </cell>
          <cell r="C2847" t="str">
            <v>23555011</v>
          </cell>
          <cell r="D2847" t="str">
            <v>CÓRDOBA</v>
          </cell>
          <cell r="E2847" t="str">
            <v>PLANETA RICA</v>
          </cell>
          <cell r="F2847" t="str">
            <v>PAMPLONA</v>
          </cell>
          <cell r="G2847" t="str">
            <v>CENTRO POBLADO</v>
          </cell>
          <cell r="H2847">
            <v>-75.546729705299995</v>
          </cell>
          <cell r="I2847">
            <v>8.3735108328599992</v>
          </cell>
          <cell r="K2847" t="str">
            <v>MUNICIPIO</v>
          </cell>
        </row>
        <row r="2848">
          <cell r="B2848">
            <v>23555</v>
          </cell>
          <cell r="C2848" t="str">
            <v>23555012</v>
          </cell>
          <cell r="D2848" t="str">
            <v>CÓRDOBA</v>
          </cell>
          <cell r="E2848" t="str">
            <v>PLANETA RICA</v>
          </cell>
          <cell r="F2848" t="str">
            <v>EL REPARO</v>
          </cell>
          <cell r="G2848" t="str">
            <v>CENTRO POBLADO</v>
          </cell>
          <cell r="H2848">
            <v>-75.564103266399997</v>
          </cell>
          <cell r="I2848">
            <v>8.3868762081699995</v>
          </cell>
          <cell r="K2848" t="str">
            <v>MUNICIPIO</v>
          </cell>
        </row>
        <row r="2849">
          <cell r="B2849">
            <v>23555</v>
          </cell>
          <cell r="C2849" t="str">
            <v>23555013</v>
          </cell>
          <cell r="D2849" t="str">
            <v>CÓRDOBA</v>
          </cell>
          <cell r="E2849" t="str">
            <v>PLANETA RICA</v>
          </cell>
          <cell r="F2849" t="str">
            <v>LOS CERROS</v>
          </cell>
          <cell r="G2849" t="str">
            <v>CENTRO POBLADO</v>
          </cell>
          <cell r="H2849">
            <v>-75.657859963899995</v>
          </cell>
          <cell r="I2849">
            <v>8.5121563952999999</v>
          </cell>
          <cell r="K2849" t="str">
            <v>MUNICIPIO</v>
          </cell>
        </row>
        <row r="2850">
          <cell r="B2850">
            <v>23555</v>
          </cell>
          <cell r="C2850" t="str">
            <v>23555015</v>
          </cell>
          <cell r="D2850" t="str">
            <v>CÓRDOBA</v>
          </cell>
          <cell r="E2850" t="str">
            <v>PLANETA RICA</v>
          </cell>
          <cell r="F2850" t="str">
            <v>LAS PELONAS</v>
          </cell>
          <cell r="G2850" t="str">
            <v>CENTRO POBLADO</v>
          </cell>
          <cell r="H2850">
            <v>-75.529181117299999</v>
          </cell>
          <cell r="I2850">
            <v>8.44529136411</v>
          </cell>
          <cell r="K2850" t="str">
            <v>MUNICIPIO</v>
          </cell>
        </row>
        <row r="2851">
          <cell r="B2851">
            <v>23555</v>
          </cell>
          <cell r="C2851" t="str">
            <v>23555019</v>
          </cell>
          <cell r="D2851" t="str">
            <v>CÓRDOBA</v>
          </cell>
          <cell r="E2851" t="str">
            <v>PLANETA RICA</v>
          </cell>
          <cell r="F2851" t="str">
            <v>NUEVO PARAÍSO</v>
          </cell>
          <cell r="G2851" t="str">
            <v>CENTRO POBLADO</v>
          </cell>
          <cell r="H2851">
            <v>-75.630427678199993</v>
          </cell>
          <cell r="I2851">
            <v>8.2236793787</v>
          </cell>
          <cell r="K2851" t="str">
            <v>MUNICIPIO</v>
          </cell>
        </row>
        <row r="2852">
          <cell r="B2852">
            <v>23555</v>
          </cell>
          <cell r="C2852" t="str">
            <v>23555020</v>
          </cell>
          <cell r="D2852" t="str">
            <v>CÓRDOBA</v>
          </cell>
          <cell r="E2852" t="str">
            <v>PLANETA RICA</v>
          </cell>
          <cell r="F2852" t="str">
            <v>SANTA ROSA</v>
          </cell>
          <cell r="G2852" t="str">
            <v>CENTRO POBLADO</v>
          </cell>
          <cell r="H2852">
            <v>-75.628749036900004</v>
          </cell>
          <cell r="I2852">
            <v>8.2485500300600005</v>
          </cell>
          <cell r="K2852" t="str">
            <v>MUNICIPIO</v>
          </cell>
        </row>
        <row r="2853">
          <cell r="B2853">
            <v>23555</v>
          </cell>
          <cell r="C2853" t="str">
            <v>23555024</v>
          </cell>
          <cell r="D2853" t="str">
            <v>CÓRDOBA</v>
          </cell>
          <cell r="E2853" t="str">
            <v>PLANETA RICA</v>
          </cell>
          <cell r="F2853" t="str">
            <v>ARROYO ARENA</v>
          </cell>
          <cell r="G2853" t="str">
            <v>CENTRO POBLADO</v>
          </cell>
          <cell r="H2853">
            <v>-75.469953088500006</v>
          </cell>
          <cell r="I2853">
            <v>8.3427490267500009</v>
          </cell>
          <cell r="K2853" t="str">
            <v>MUNICIPIO</v>
          </cell>
        </row>
        <row r="2854">
          <cell r="B2854">
            <v>23555</v>
          </cell>
          <cell r="C2854" t="str">
            <v>23555029</v>
          </cell>
          <cell r="D2854" t="str">
            <v>CÓRDOBA</v>
          </cell>
          <cell r="E2854" t="str">
            <v>PLANETA RICA</v>
          </cell>
          <cell r="F2854" t="str">
            <v>SAN JERÓNIMO (GOLERO)</v>
          </cell>
          <cell r="G2854" t="str">
            <v>CENTRO POBLADO</v>
          </cell>
          <cell r="H2854">
            <v>-75.709435404199994</v>
          </cell>
          <cell r="I2854">
            <v>8.3020352329399998</v>
          </cell>
          <cell r="K2854" t="str">
            <v>MUNICIPIO</v>
          </cell>
        </row>
        <row r="2855">
          <cell r="B2855">
            <v>23555</v>
          </cell>
          <cell r="C2855" t="str">
            <v>23555030</v>
          </cell>
          <cell r="D2855" t="str">
            <v>CÓRDOBA</v>
          </cell>
          <cell r="E2855" t="str">
            <v>PLANETA RICA</v>
          </cell>
          <cell r="F2855" t="str">
            <v>EL GUAYABO</v>
          </cell>
          <cell r="G2855" t="str">
            <v>CENTRO POBLADO</v>
          </cell>
          <cell r="H2855">
            <v>-75.663392399700001</v>
          </cell>
          <cell r="I2855">
            <v>8.2993782875799997</v>
          </cell>
          <cell r="K2855" t="str">
            <v>MUNICIPIO</v>
          </cell>
        </row>
        <row r="2856">
          <cell r="B2856">
            <v>23555</v>
          </cell>
          <cell r="C2856" t="str">
            <v>23555035</v>
          </cell>
          <cell r="D2856" t="str">
            <v>CÓRDOBA</v>
          </cell>
          <cell r="E2856" t="str">
            <v>PLANETA RICA</v>
          </cell>
          <cell r="F2856" t="str">
            <v>LOMA DE PIEDRA</v>
          </cell>
          <cell r="G2856" t="str">
            <v>CENTRO POBLADO</v>
          </cell>
          <cell r="H2856">
            <v>-75.455037281900005</v>
          </cell>
          <cell r="I2856">
            <v>8.4177109456999997</v>
          </cell>
          <cell r="K2856" t="str">
            <v>MUNICIPIO</v>
          </cell>
        </row>
        <row r="2857">
          <cell r="B2857">
            <v>23555</v>
          </cell>
          <cell r="C2857" t="str">
            <v>23555044</v>
          </cell>
          <cell r="D2857" t="str">
            <v>CÓRDOBA</v>
          </cell>
          <cell r="E2857" t="str">
            <v>PLANETA RICA</v>
          </cell>
          <cell r="F2857" t="str">
            <v>PUNTA VERDE</v>
          </cell>
          <cell r="G2857" t="str">
            <v>CENTRO POBLADO</v>
          </cell>
          <cell r="H2857">
            <v>-75.614862565699994</v>
          </cell>
          <cell r="I2857">
            <v>8.3453008458600006</v>
          </cell>
          <cell r="K2857" t="str">
            <v>MUNICIPIO</v>
          </cell>
        </row>
        <row r="2858">
          <cell r="B2858">
            <v>23555</v>
          </cell>
          <cell r="C2858" t="str">
            <v>23555047</v>
          </cell>
          <cell r="D2858" t="str">
            <v>CÓRDOBA</v>
          </cell>
          <cell r="E2858" t="str">
            <v>PLANETA RICA</v>
          </cell>
          <cell r="F2858" t="str">
            <v>SANTA ANA</v>
          </cell>
          <cell r="G2858" t="str">
            <v>CENTRO POBLADO</v>
          </cell>
          <cell r="H2858">
            <v>-75.637600059299999</v>
          </cell>
          <cell r="I2858">
            <v>8.1779091286999996</v>
          </cell>
          <cell r="K2858" t="str">
            <v>MUNICIPIO</v>
          </cell>
        </row>
        <row r="2859">
          <cell r="B2859">
            <v>23570</v>
          </cell>
          <cell r="C2859" t="str">
            <v>23570000</v>
          </cell>
          <cell r="D2859" t="str">
            <v>CÓRDOBA</v>
          </cell>
          <cell r="E2859" t="str">
            <v>PUEBLO NUEVO</v>
          </cell>
          <cell r="F2859" t="str">
            <v>PUEBLO NUEVO</v>
          </cell>
          <cell r="G2859" t="str">
            <v>CABECERA MUNICIPAL</v>
          </cell>
          <cell r="H2859">
            <v>-75.507971377600001</v>
          </cell>
          <cell r="I2859">
            <v>8.5040032972099997</v>
          </cell>
          <cell r="K2859" t="str">
            <v>MUNICIPIO</v>
          </cell>
        </row>
        <row r="2860">
          <cell r="B2860">
            <v>23570</v>
          </cell>
          <cell r="C2860" t="str">
            <v>23570002</v>
          </cell>
          <cell r="D2860" t="str">
            <v>CÓRDOBA</v>
          </cell>
          <cell r="E2860" t="str">
            <v>PUEBLO NUEVO</v>
          </cell>
          <cell r="F2860" t="str">
            <v>SAN JOSÉ DE CINTURA</v>
          </cell>
          <cell r="G2860" t="str">
            <v>CENTRO POBLADO</v>
          </cell>
          <cell r="H2860">
            <v>-75.269068638899995</v>
          </cell>
          <cell r="I2860">
            <v>8.4337400562599996</v>
          </cell>
          <cell r="K2860" t="str">
            <v>MUNICIPIO</v>
          </cell>
        </row>
        <row r="2861">
          <cell r="B2861">
            <v>23570</v>
          </cell>
          <cell r="C2861" t="str">
            <v>23570003</v>
          </cell>
          <cell r="D2861" t="str">
            <v>CÓRDOBA</v>
          </cell>
          <cell r="E2861" t="str">
            <v>PUEBLO NUEVO</v>
          </cell>
          <cell r="F2861" t="str">
            <v>CORCOVAO</v>
          </cell>
          <cell r="G2861" t="str">
            <v>CENTRO POBLADO</v>
          </cell>
          <cell r="H2861">
            <v>-75.404698546999995</v>
          </cell>
          <cell r="I2861">
            <v>8.5595874134300001</v>
          </cell>
          <cell r="K2861" t="str">
            <v>MUNICIPIO</v>
          </cell>
        </row>
        <row r="2862">
          <cell r="B2862">
            <v>23570</v>
          </cell>
          <cell r="C2862" t="str">
            <v>23570004</v>
          </cell>
          <cell r="D2862" t="str">
            <v>CÓRDOBA</v>
          </cell>
          <cell r="E2862" t="str">
            <v>PUEBLO NUEVO</v>
          </cell>
          <cell r="F2862" t="str">
            <v>EL VARAL</v>
          </cell>
          <cell r="G2862" t="str">
            <v>CENTRO POBLADO</v>
          </cell>
          <cell r="H2862">
            <v>-75.497789541200007</v>
          </cell>
          <cell r="I2862">
            <v>8.5502348787399995</v>
          </cell>
          <cell r="K2862" t="str">
            <v>MUNICIPIO</v>
          </cell>
        </row>
        <row r="2863">
          <cell r="B2863">
            <v>23570</v>
          </cell>
          <cell r="C2863" t="str">
            <v>23570005</v>
          </cell>
          <cell r="D2863" t="str">
            <v>CÓRDOBA</v>
          </cell>
          <cell r="E2863" t="str">
            <v>PUEBLO NUEVO</v>
          </cell>
          <cell r="F2863" t="str">
            <v>EL POBLADO</v>
          </cell>
          <cell r="G2863" t="str">
            <v>CENTRO POBLADO</v>
          </cell>
          <cell r="H2863">
            <v>-75.401195256899996</v>
          </cell>
          <cell r="I2863">
            <v>8.4457952866199992</v>
          </cell>
          <cell r="K2863" t="str">
            <v>MUNICIPIO</v>
          </cell>
        </row>
        <row r="2864">
          <cell r="B2864">
            <v>23570</v>
          </cell>
          <cell r="C2864" t="str">
            <v>23570006</v>
          </cell>
          <cell r="D2864" t="str">
            <v>CÓRDOBA</v>
          </cell>
          <cell r="E2864" t="str">
            <v>PUEBLO NUEVO</v>
          </cell>
          <cell r="F2864" t="str">
            <v>LA GRANJITA</v>
          </cell>
          <cell r="G2864" t="str">
            <v>CENTRO POBLADO</v>
          </cell>
          <cell r="H2864">
            <v>-75.524144626099996</v>
          </cell>
          <cell r="I2864">
            <v>8.4528188676999996</v>
          </cell>
          <cell r="K2864" t="str">
            <v>MUNICIPIO</v>
          </cell>
        </row>
        <row r="2865">
          <cell r="B2865">
            <v>23570</v>
          </cell>
          <cell r="C2865" t="str">
            <v>23570007</v>
          </cell>
          <cell r="D2865" t="str">
            <v>CÓRDOBA</v>
          </cell>
          <cell r="E2865" t="str">
            <v>PUEBLO NUEVO</v>
          </cell>
          <cell r="F2865" t="str">
            <v>LOS LIMONES</v>
          </cell>
          <cell r="G2865" t="str">
            <v>CENTRO POBLADO</v>
          </cell>
          <cell r="H2865">
            <v>-75.369022020499997</v>
          </cell>
          <cell r="I2865">
            <v>8.5011098922099997</v>
          </cell>
          <cell r="K2865" t="str">
            <v>MUNICIPIO</v>
          </cell>
        </row>
        <row r="2866">
          <cell r="B2866">
            <v>23570</v>
          </cell>
          <cell r="C2866" t="str">
            <v>23570008</v>
          </cell>
          <cell r="D2866" t="str">
            <v>CÓRDOBA</v>
          </cell>
          <cell r="E2866" t="str">
            <v>PUEBLO NUEVO</v>
          </cell>
          <cell r="F2866" t="str">
            <v>PUERTO SANTO</v>
          </cell>
          <cell r="G2866" t="str">
            <v>CENTRO POBLADO</v>
          </cell>
          <cell r="H2866">
            <v>-75.316416039900005</v>
          </cell>
          <cell r="I2866">
            <v>8.4137920455700002</v>
          </cell>
          <cell r="K2866" t="str">
            <v>MUNICIPIO</v>
          </cell>
        </row>
        <row r="2867">
          <cell r="B2867">
            <v>23570</v>
          </cell>
          <cell r="C2867" t="str">
            <v>23570009</v>
          </cell>
          <cell r="D2867" t="str">
            <v>CÓRDOBA</v>
          </cell>
          <cell r="E2867" t="str">
            <v>PUEBLO NUEVO</v>
          </cell>
          <cell r="F2867" t="str">
            <v>LA MAGDALENA</v>
          </cell>
          <cell r="G2867" t="str">
            <v>CENTRO POBLADO</v>
          </cell>
          <cell r="H2867">
            <v>-75.491280157399999</v>
          </cell>
          <cell r="I2867">
            <v>8.6012175219699998</v>
          </cell>
          <cell r="K2867" t="str">
            <v>MUNICIPIO</v>
          </cell>
        </row>
        <row r="2868">
          <cell r="B2868">
            <v>23570</v>
          </cell>
          <cell r="C2868" t="str">
            <v>23570011</v>
          </cell>
          <cell r="D2868" t="str">
            <v>CÓRDOBA</v>
          </cell>
          <cell r="E2868" t="str">
            <v>PUEBLO NUEVO</v>
          </cell>
          <cell r="F2868" t="str">
            <v>PALMIRA</v>
          </cell>
          <cell r="G2868" t="str">
            <v>CENTRO POBLADO</v>
          </cell>
          <cell r="H2868">
            <v>-75.451066468400001</v>
          </cell>
          <cell r="I2868">
            <v>8.5497857312299992</v>
          </cell>
          <cell r="K2868" t="str">
            <v>MUNICIPIO</v>
          </cell>
        </row>
        <row r="2869">
          <cell r="B2869">
            <v>23570</v>
          </cell>
          <cell r="C2869" t="str">
            <v>23570013</v>
          </cell>
          <cell r="D2869" t="str">
            <v>CÓRDOBA</v>
          </cell>
          <cell r="E2869" t="str">
            <v>PUEBLO NUEVO</v>
          </cell>
          <cell r="F2869" t="str">
            <v>NEIVA</v>
          </cell>
          <cell r="G2869" t="str">
            <v>CENTRO POBLADO</v>
          </cell>
          <cell r="H2869">
            <v>-75.540271215900006</v>
          </cell>
          <cell r="I2869">
            <v>8.55014492944</v>
          </cell>
          <cell r="K2869" t="str">
            <v>MUNICIPIO</v>
          </cell>
        </row>
        <row r="2870">
          <cell r="B2870">
            <v>23570</v>
          </cell>
          <cell r="C2870" t="str">
            <v>23570014</v>
          </cell>
          <cell r="D2870" t="str">
            <v>CÓRDOBA</v>
          </cell>
          <cell r="E2870" t="str">
            <v>PUEBLO NUEVO</v>
          </cell>
          <cell r="F2870" t="str">
            <v>ARROYO DE ARENAS</v>
          </cell>
          <cell r="G2870" t="str">
            <v>CENTRO POBLADO</v>
          </cell>
          <cell r="H2870">
            <v>-75.570728894699997</v>
          </cell>
          <cell r="I2870">
            <v>8.5412825162800008</v>
          </cell>
          <cell r="K2870" t="str">
            <v>MUNICIPIO</v>
          </cell>
        </row>
        <row r="2871">
          <cell r="B2871">
            <v>23570</v>
          </cell>
          <cell r="C2871" t="str">
            <v>23570016</v>
          </cell>
          <cell r="D2871" t="str">
            <v>CÓRDOBA</v>
          </cell>
          <cell r="E2871" t="str">
            <v>PUEBLO NUEVO</v>
          </cell>
          <cell r="F2871" t="str">
            <v>EL CONTENTO</v>
          </cell>
          <cell r="G2871" t="str">
            <v>CENTRO POBLADO</v>
          </cell>
          <cell r="H2871">
            <v>-75.566522465999995</v>
          </cell>
          <cell r="I2871">
            <v>8.5962841568900004</v>
          </cell>
          <cell r="K2871" t="str">
            <v>MUNICIPIO</v>
          </cell>
        </row>
        <row r="2872">
          <cell r="B2872">
            <v>23570</v>
          </cell>
          <cell r="C2872" t="str">
            <v>23570017</v>
          </cell>
          <cell r="D2872" t="str">
            <v>CÓRDOBA</v>
          </cell>
          <cell r="E2872" t="str">
            <v>PUEBLO NUEVO</v>
          </cell>
          <cell r="F2872" t="str">
            <v>PRIMAVERA</v>
          </cell>
          <cell r="G2872" t="str">
            <v>CENTRO POBLADO</v>
          </cell>
          <cell r="H2872">
            <v>-75.327219901399999</v>
          </cell>
          <cell r="I2872">
            <v>8.5370793917000007</v>
          </cell>
          <cell r="K2872" t="str">
            <v>MUNICIPIO</v>
          </cell>
        </row>
        <row r="2873">
          <cell r="B2873">
            <v>23570</v>
          </cell>
          <cell r="C2873" t="str">
            <v>23570018</v>
          </cell>
          <cell r="D2873" t="str">
            <v>CÓRDOBA</v>
          </cell>
          <cell r="E2873" t="str">
            <v>PUEBLO NUEVO</v>
          </cell>
          <cell r="F2873" t="str">
            <v>BETANIA</v>
          </cell>
          <cell r="G2873" t="str">
            <v>CENTRO POBLADO</v>
          </cell>
          <cell r="H2873">
            <v>-75.377397876200007</v>
          </cell>
          <cell r="I2873">
            <v>8.5540337364700001</v>
          </cell>
          <cell r="K2873" t="str">
            <v>MUNICIPIO</v>
          </cell>
        </row>
        <row r="2874">
          <cell r="B2874">
            <v>23570</v>
          </cell>
          <cell r="C2874" t="str">
            <v>23570020</v>
          </cell>
          <cell r="D2874" t="str">
            <v>CÓRDOBA</v>
          </cell>
          <cell r="E2874" t="str">
            <v>PUEBLO NUEVO</v>
          </cell>
          <cell r="F2874" t="str">
            <v>EL CAMPANO</v>
          </cell>
          <cell r="G2874" t="str">
            <v>CENTRO POBLADO</v>
          </cell>
          <cell r="H2874">
            <v>-75.496507360600006</v>
          </cell>
          <cell r="I2874">
            <v>8.5896321109299993</v>
          </cell>
          <cell r="K2874" t="str">
            <v>MUNICIPIO</v>
          </cell>
        </row>
        <row r="2875">
          <cell r="B2875">
            <v>23570</v>
          </cell>
          <cell r="C2875" t="str">
            <v>23570024</v>
          </cell>
          <cell r="D2875" t="str">
            <v>CÓRDOBA</v>
          </cell>
          <cell r="E2875" t="str">
            <v>PUEBLO NUEVO</v>
          </cell>
          <cell r="F2875" t="str">
            <v>NUEVA ESPERANZA</v>
          </cell>
          <cell r="G2875" t="str">
            <v>CENTRO POBLADO</v>
          </cell>
          <cell r="H2875">
            <v>-75.242279577999994</v>
          </cell>
          <cell r="I2875">
            <v>8.3609000615899998</v>
          </cell>
          <cell r="K2875" t="str">
            <v>MUNICIPIO</v>
          </cell>
        </row>
        <row r="2876">
          <cell r="B2876">
            <v>23570</v>
          </cell>
          <cell r="C2876" t="str">
            <v>23570026</v>
          </cell>
          <cell r="D2876" t="str">
            <v>CÓRDOBA</v>
          </cell>
          <cell r="E2876" t="str">
            <v>PUEBLO NUEVO</v>
          </cell>
          <cell r="F2876" t="str">
            <v>CAFÉ PISAO</v>
          </cell>
          <cell r="G2876" t="str">
            <v>CENTRO POBLADO</v>
          </cell>
          <cell r="H2876">
            <v>-75.303348905799993</v>
          </cell>
          <cell r="I2876">
            <v>8.4467348155599993</v>
          </cell>
          <cell r="K2876" t="str">
            <v>MUNICIPIO</v>
          </cell>
        </row>
        <row r="2877">
          <cell r="B2877">
            <v>23570</v>
          </cell>
          <cell r="C2877" t="str">
            <v>23570028</v>
          </cell>
          <cell r="D2877" t="str">
            <v>CÓRDOBA</v>
          </cell>
          <cell r="E2877" t="str">
            <v>PUEBLO NUEVO</v>
          </cell>
          <cell r="F2877" t="str">
            <v>LOMA DE PIEDRA</v>
          </cell>
          <cell r="G2877" t="str">
            <v>CENTRO POBLADO</v>
          </cell>
          <cell r="H2877">
            <v>-75.457107925100004</v>
          </cell>
          <cell r="I2877">
            <v>8.4195074449099998</v>
          </cell>
          <cell r="K2877" t="str">
            <v>MUNICIPIO</v>
          </cell>
        </row>
        <row r="2878">
          <cell r="B2878">
            <v>23570</v>
          </cell>
          <cell r="C2878" t="str">
            <v>23570029</v>
          </cell>
          <cell r="D2878" t="str">
            <v>CÓRDOBA</v>
          </cell>
          <cell r="E2878" t="str">
            <v>PUEBLO NUEVO</v>
          </cell>
          <cell r="F2878" t="str">
            <v>APARTADA DE BETULIA</v>
          </cell>
          <cell r="G2878" t="str">
            <v>CENTRO POBLADO</v>
          </cell>
          <cell r="H2878">
            <v>-75.439298624499997</v>
          </cell>
          <cell r="I2878">
            <v>8.4593279457299992</v>
          </cell>
          <cell r="K2878" t="str">
            <v>MUNICIPIO</v>
          </cell>
        </row>
        <row r="2879">
          <cell r="B2879">
            <v>23570</v>
          </cell>
          <cell r="C2879" t="str">
            <v>23570030</v>
          </cell>
          <cell r="D2879" t="str">
            <v>CÓRDOBA</v>
          </cell>
          <cell r="E2879" t="str">
            <v>PUEBLO NUEVO</v>
          </cell>
          <cell r="F2879" t="str">
            <v>EL CORRAL</v>
          </cell>
          <cell r="G2879" t="str">
            <v>CENTRO POBLADO</v>
          </cell>
          <cell r="H2879">
            <v>-75.331710148900001</v>
          </cell>
          <cell r="I2879">
            <v>8.4156493362500004</v>
          </cell>
          <cell r="K2879" t="str">
            <v>MUNICIPIO</v>
          </cell>
        </row>
        <row r="2880">
          <cell r="B2880">
            <v>23570</v>
          </cell>
          <cell r="C2880" t="str">
            <v>23570031</v>
          </cell>
          <cell r="D2880" t="str">
            <v>CÓRDOBA</v>
          </cell>
          <cell r="E2880" t="str">
            <v>PUEBLO NUEVO</v>
          </cell>
          <cell r="F2880" t="str">
            <v>EL CHIPAL</v>
          </cell>
          <cell r="G2880" t="str">
            <v>CENTRO POBLADO</v>
          </cell>
          <cell r="H2880">
            <v>-75.297410313599997</v>
          </cell>
          <cell r="I2880">
            <v>8.3168572887300005</v>
          </cell>
          <cell r="K2880" t="str">
            <v>MUNICIPIO</v>
          </cell>
        </row>
        <row r="2881">
          <cell r="B2881">
            <v>23570</v>
          </cell>
          <cell r="C2881" t="str">
            <v>23570032</v>
          </cell>
          <cell r="D2881" t="str">
            <v>CÓRDOBA</v>
          </cell>
          <cell r="E2881" t="str">
            <v>PUEBLO NUEVO</v>
          </cell>
          <cell r="F2881" t="str">
            <v>EL DESEO</v>
          </cell>
          <cell r="G2881" t="str">
            <v>CENTRO POBLADO</v>
          </cell>
          <cell r="H2881">
            <v>-75.290000002499994</v>
          </cell>
          <cell r="I2881">
            <v>8.3384397138199997</v>
          </cell>
          <cell r="K2881" t="str">
            <v>MUNICIPIO</v>
          </cell>
        </row>
        <row r="2882">
          <cell r="B2882">
            <v>23570</v>
          </cell>
          <cell r="C2882" t="str">
            <v>23570033</v>
          </cell>
          <cell r="D2882" t="str">
            <v>CÓRDOBA</v>
          </cell>
          <cell r="E2882" t="str">
            <v>PUEBLO NUEVO</v>
          </cell>
          <cell r="F2882" t="str">
            <v>EL TOCHE</v>
          </cell>
          <cell r="G2882" t="str">
            <v>CENTRO POBLADO</v>
          </cell>
          <cell r="H2882">
            <v>-75.507196067500004</v>
          </cell>
          <cell r="I2882">
            <v>8.57987934286</v>
          </cell>
          <cell r="K2882" t="str">
            <v>MUNICIPIO</v>
          </cell>
        </row>
        <row r="2883">
          <cell r="B2883">
            <v>23570</v>
          </cell>
          <cell r="C2883" t="str">
            <v>23570034</v>
          </cell>
          <cell r="D2883" t="str">
            <v>CÓRDOBA</v>
          </cell>
          <cell r="E2883" t="str">
            <v>PUEBLO NUEVO</v>
          </cell>
          <cell r="F2883" t="str">
            <v>VILLA ESPERANZA</v>
          </cell>
          <cell r="G2883" t="str">
            <v>CENTRO POBLADO</v>
          </cell>
          <cell r="H2883">
            <v>-75.370294533399999</v>
          </cell>
          <cell r="I2883">
            <v>8.5440209393100002</v>
          </cell>
          <cell r="K2883" t="str">
            <v>MUNICIPIO</v>
          </cell>
        </row>
        <row r="2884">
          <cell r="B2884">
            <v>23574</v>
          </cell>
          <cell r="C2884" t="str">
            <v>23574000</v>
          </cell>
          <cell r="D2884" t="str">
            <v>CÓRDOBA</v>
          </cell>
          <cell r="E2884" t="str">
            <v>PUERTO ESCONDIDO</v>
          </cell>
          <cell r="F2884" t="str">
            <v>PUERTO ESCONDIDO</v>
          </cell>
          <cell r="G2884" t="str">
            <v>CABECERA MUNICIPAL</v>
          </cell>
          <cell r="H2884">
            <v>-76.260411080300003</v>
          </cell>
          <cell r="I2884">
            <v>9.00537217768</v>
          </cell>
          <cell r="K2884" t="str">
            <v>MUNICIPIO</v>
          </cell>
        </row>
        <row r="2885">
          <cell r="B2885">
            <v>23574</v>
          </cell>
          <cell r="C2885" t="str">
            <v>23574001</v>
          </cell>
          <cell r="D2885" t="str">
            <v>CÓRDOBA</v>
          </cell>
          <cell r="E2885" t="str">
            <v>PUERTO ESCONDIDO</v>
          </cell>
          <cell r="F2885" t="str">
            <v>CRISTO REY</v>
          </cell>
          <cell r="G2885" t="str">
            <v>CENTRO POBLADO</v>
          </cell>
          <cell r="H2885">
            <v>-76.227549503800006</v>
          </cell>
          <cell r="I2885">
            <v>9.0737769912200008</v>
          </cell>
          <cell r="K2885" t="str">
            <v>MUNICIPIO</v>
          </cell>
        </row>
        <row r="2886">
          <cell r="B2886">
            <v>23574</v>
          </cell>
          <cell r="C2886" t="str">
            <v>23574002</v>
          </cell>
          <cell r="D2886" t="str">
            <v>CÓRDOBA</v>
          </cell>
          <cell r="E2886" t="str">
            <v>PUERTO ESCONDIDO</v>
          </cell>
          <cell r="F2886" t="str">
            <v>EL PANTANO</v>
          </cell>
          <cell r="G2886" t="str">
            <v>CENTRO POBLADO</v>
          </cell>
          <cell r="H2886">
            <v>-76.091787937700005</v>
          </cell>
          <cell r="I2886">
            <v>8.9615904402499993</v>
          </cell>
          <cell r="K2886" t="str">
            <v>MUNICIPIO</v>
          </cell>
        </row>
        <row r="2887">
          <cell r="B2887">
            <v>23574</v>
          </cell>
          <cell r="C2887" t="str">
            <v>23574003</v>
          </cell>
          <cell r="D2887" t="str">
            <v>CÓRDOBA</v>
          </cell>
          <cell r="E2887" t="str">
            <v>PUERTO ESCONDIDO</v>
          </cell>
          <cell r="F2887" t="str">
            <v>SAN JOSÉ DE CANALETE</v>
          </cell>
          <cell r="G2887" t="str">
            <v>CENTRO POBLADO</v>
          </cell>
          <cell r="H2887">
            <v>-76.260797048599997</v>
          </cell>
          <cell r="I2887">
            <v>8.9713097238599993</v>
          </cell>
          <cell r="K2887" t="str">
            <v>MUNICIPIO</v>
          </cell>
        </row>
        <row r="2888">
          <cell r="B2888">
            <v>23574</v>
          </cell>
          <cell r="C2888" t="str">
            <v>23574004</v>
          </cell>
          <cell r="D2888" t="str">
            <v>CÓRDOBA</v>
          </cell>
          <cell r="E2888" t="str">
            <v>PUERTO ESCONDIDO</v>
          </cell>
          <cell r="F2888" t="str">
            <v>VILLA ESTER</v>
          </cell>
          <cell r="G2888" t="str">
            <v>CENTRO POBLADO</v>
          </cell>
          <cell r="H2888">
            <v>-76.126891332499994</v>
          </cell>
          <cell r="I2888">
            <v>9.0647466215599994</v>
          </cell>
          <cell r="K2888" t="str">
            <v>MUNICIPIO</v>
          </cell>
        </row>
        <row r="2889">
          <cell r="B2889">
            <v>23574</v>
          </cell>
          <cell r="C2889" t="str">
            <v>23574005</v>
          </cell>
          <cell r="D2889" t="str">
            <v>CÓRDOBA</v>
          </cell>
          <cell r="E2889" t="str">
            <v>PUERTO ESCONDIDO</v>
          </cell>
          <cell r="F2889" t="str">
            <v>ARIZAL</v>
          </cell>
          <cell r="G2889" t="str">
            <v>CENTRO POBLADO</v>
          </cell>
          <cell r="H2889">
            <v>-76.278592633599999</v>
          </cell>
          <cell r="I2889">
            <v>8.9230217138800008</v>
          </cell>
          <cell r="K2889" t="str">
            <v>MUNICIPIO</v>
          </cell>
        </row>
        <row r="2890">
          <cell r="B2890">
            <v>23574</v>
          </cell>
          <cell r="C2890" t="str">
            <v>23574006</v>
          </cell>
          <cell r="D2890" t="str">
            <v>CÓRDOBA</v>
          </cell>
          <cell r="E2890" t="str">
            <v>PUERTO ESCONDIDO</v>
          </cell>
          <cell r="F2890" t="str">
            <v>SAN LUIS</v>
          </cell>
          <cell r="G2890" t="str">
            <v>CENTRO POBLADO</v>
          </cell>
          <cell r="H2890">
            <v>-76.154650543299994</v>
          </cell>
          <cell r="I2890">
            <v>9.0367085768400006</v>
          </cell>
          <cell r="K2890" t="str">
            <v>MUNICIPIO</v>
          </cell>
        </row>
        <row r="2891">
          <cell r="B2891">
            <v>23574</v>
          </cell>
          <cell r="C2891" t="str">
            <v>23574009</v>
          </cell>
          <cell r="D2891" t="str">
            <v>CÓRDOBA</v>
          </cell>
          <cell r="E2891" t="str">
            <v>PUERTO ESCONDIDO</v>
          </cell>
          <cell r="F2891" t="str">
            <v>LAS MUJERES</v>
          </cell>
          <cell r="G2891" t="str">
            <v>CENTRO POBLADO</v>
          </cell>
          <cell r="H2891">
            <v>-76.181969194199993</v>
          </cell>
          <cell r="I2891">
            <v>8.9286914258699994</v>
          </cell>
          <cell r="K2891" t="str">
            <v>MUNICIPIO</v>
          </cell>
        </row>
        <row r="2892">
          <cell r="B2892">
            <v>23574</v>
          </cell>
          <cell r="C2892" t="str">
            <v>23574011</v>
          </cell>
          <cell r="D2892" t="str">
            <v>CÓRDOBA</v>
          </cell>
          <cell r="E2892" t="str">
            <v>PUERTO ESCONDIDO</v>
          </cell>
          <cell r="F2892" t="str">
            <v>EL SILENCIO</v>
          </cell>
          <cell r="G2892" t="str">
            <v>CENTRO POBLADO</v>
          </cell>
          <cell r="H2892">
            <v>-76.174699697099996</v>
          </cell>
          <cell r="I2892">
            <v>8.9822480340199995</v>
          </cell>
          <cell r="K2892" t="str">
            <v>MUNICIPIO</v>
          </cell>
        </row>
        <row r="2893">
          <cell r="B2893">
            <v>23574</v>
          </cell>
          <cell r="C2893" t="str">
            <v>23574012</v>
          </cell>
          <cell r="D2893" t="str">
            <v>CÓRDOBA</v>
          </cell>
          <cell r="E2893" t="str">
            <v>PUERTO ESCONDIDO</v>
          </cell>
          <cell r="F2893" t="str">
            <v>SAN MIGUEL</v>
          </cell>
          <cell r="G2893" t="str">
            <v>CENTRO POBLADO</v>
          </cell>
          <cell r="H2893">
            <v>-76.305407674999998</v>
          </cell>
          <cell r="I2893">
            <v>8.9612939247700005</v>
          </cell>
          <cell r="K2893" t="str">
            <v>MUNICIPIO</v>
          </cell>
        </row>
        <row r="2894">
          <cell r="B2894">
            <v>23574</v>
          </cell>
          <cell r="C2894" t="str">
            <v>23574014</v>
          </cell>
          <cell r="D2894" t="str">
            <v>CÓRDOBA</v>
          </cell>
          <cell r="E2894" t="str">
            <v>PUERTO ESCONDIDO</v>
          </cell>
          <cell r="F2894" t="str">
            <v>SANTA ISABEL</v>
          </cell>
          <cell r="G2894" t="str">
            <v>CENTRO POBLADO</v>
          </cell>
          <cell r="H2894">
            <v>-76.132599807899993</v>
          </cell>
          <cell r="I2894">
            <v>9.0137603981200005</v>
          </cell>
          <cell r="K2894" t="str">
            <v>MUNICIPIO</v>
          </cell>
        </row>
        <row r="2895">
          <cell r="B2895">
            <v>23580</v>
          </cell>
          <cell r="C2895" t="str">
            <v>23580000</v>
          </cell>
          <cell r="D2895" t="str">
            <v>CÓRDOBA</v>
          </cell>
          <cell r="E2895" t="str">
            <v>PUERTO LIBERTADOR</v>
          </cell>
          <cell r="F2895" t="str">
            <v>PUERTO LIBERTADOR</v>
          </cell>
          <cell r="G2895" t="str">
            <v>CABECERA MUNICIPAL</v>
          </cell>
          <cell r="H2895">
            <v>-75.6717997497</v>
          </cell>
          <cell r="I2895">
            <v>7.88883481477</v>
          </cell>
          <cell r="K2895" t="str">
            <v>MUNICIPIO</v>
          </cell>
        </row>
        <row r="2896">
          <cell r="B2896">
            <v>23580</v>
          </cell>
          <cell r="C2896" t="str">
            <v>23580001</v>
          </cell>
          <cell r="D2896" t="str">
            <v>CÓRDOBA</v>
          </cell>
          <cell r="E2896" t="str">
            <v>PUERTO LIBERTADOR</v>
          </cell>
          <cell r="F2896" t="str">
            <v>LA RICA</v>
          </cell>
          <cell r="G2896" t="str">
            <v>CENTRO POBLADO</v>
          </cell>
          <cell r="H2896">
            <v>-75.779524897100003</v>
          </cell>
          <cell r="I2896">
            <v>7.7816047297699997</v>
          </cell>
          <cell r="K2896" t="str">
            <v>MUNICIPIO</v>
          </cell>
        </row>
        <row r="2897">
          <cell r="B2897">
            <v>23580</v>
          </cell>
          <cell r="C2897" t="str">
            <v>23580002</v>
          </cell>
          <cell r="D2897" t="str">
            <v>CÓRDOBA</v>
          </cell>
          <cell r="E2897" t="str">
            <v>PUERTO LIBERTADOR</v>
          </cell>
          <cell r="F2897" t="str">
            <v>PICA PICA VIEJO</v>
          </cell>
          <cell r="G2897" t="str">
            <v>CENTRO POBLADO</v>
          </cell>
          <cell r="H2897">
            <v>-75.676809148800004</v>
          </cell>
          <cell r="I2897">
            <v>8.0135759923399998</v>
          </cell>
          <cell r="K2897" t="str">
            <v>MUNICIPIO</v>
          </cell>
        </row>
        <row r="2898">
          <cell r="B2898">
            <v>23580</v>
          </cell>
          <cell r="C2898" t="str">
            <v>23580003</v>
          </cell>
          <cell r="D2898" t="str">
            <v>CÓRDOBA</v>
          </cell>
          <cell r="E2898" t="str">
            <v>PUERTO LIBERTADOR</v>
          </cell>
          <cell r="F2898" t="str">
            <v>VILLANUEVA</v>
          </cell>
          <cell r="G2898" t="str">
            <v>CENTRO POBLADO</v>
          </cell>
          <cell r="H2898">
            <v>-75.740912516700007</v>
          </cell>
          <cell r="I2898">
            <v>7.8349244978700003</v>
          </cell>
          <cell r="K2898" t="str">
            <v>MUNICIPIO</v>
          </cell>
        </row>
        <row r="2899">
          <cell r="B2899">
            <v>23580</v>
          </cell>
          <cell r="C2899" t="str">
            <v>23580004</v>
          </cell>
          <cell r="D2899" t="str">
            <v>CÓRDOBA</v>
          </cell>
          <cell r="E2899" t="str">
            <v>PUERTO LIBERTADOR</v>
          </cell>
          <cell r="F2899" t="str">
            <v>JUAN JOSÉ</v>
          </cell>
          <cell r="G2899" t="str">
            <v>CENTRO POBLADO</v>
          </cell>
          <cell r="H2899">
            <v>-75.854393295500003</v>
          </cell>
          <cell r="I2899">
            <v>7.7335742523500004</v>
          </cell>
          <cell r="K2899" t="str">
            <v>MUNICIPIO</v>
          </cell>
        </row>
        <row r="2900">
          <cell r="B2900">
            <v>23580</v>
          </cell>
          <cell r="C2900" t="str">
            <v>23580006</v>
          </cell>
          <cell r="D2900" t="str">
            <v>CÓRDOBA</v>
          </cell>
          <cell r="E2900" t="str">
            <v>PUERTO LIBERTADOR</v>
          </cell>
          <cell r="F2900" t="str">
            <v>BUENOS AIRES</v>
          </cell>
          <cell r="G2900" t="str">
            <v>CENTRO POBLADO</v>
          </cell>
          <cell r="H2900">
            <v>-75.639774542699996</v>
          </cell>
          <cell r="I2900">
            <v>7.8890267678699999</v>
          </cell>
          <cell r="K2900" t="str">
            <v>MUNICIPIO</v>
          </cell>
        </row>
        <row r="2901">
          <cell r="B2901">
            <v>23580</v>
          </cell>
          <cell r="C2901" t="str">
            <v>23580009</v>
          </cell>
          <cell r="D2901" t="str">
            <v>CÓRDOBA</v>
          </cell>
          <cell r="E2901" t="str">
            <v>PUERTO LIBERTADOR</v>
          </cell>
          <cell r="F2901" t="str">
            <v>SANTA FÉ DE LAS CLARAS</v>
          </cell>
          <cell r="G2901" t="str">
            <v>CENTRO POBLADO</v>
          </cell>
          <cell r="H2901">
            <v>-75.686691125199999</v>
          </cell>
          <cell r="I2901">
            <v>7.7370847874299997</v>
          </cell>
          <cell r="K2901" t="str">
            <v>MUNICIPIO</v>
          </cell>
        </row>
        <row r="2902">
          <cell r="B2902">
            <v>23580</v>
          </cell>
          <cell r="C2902" t="str">
            <v>23580010</v>
          </cell>
          <cell r="D2902" t="str">
            <v>CÓRDOBA</v>
          </cell>
          <cell r="E2902" t="str">
            <v>PUERTO LIBERTADOR</v>
          </cell>
          <cell r="F2902" t="str">
            <v>SAN JUAN</v>
          </cell>
          <cell r="G2902" t="str">
            <v>CENTRO POBLADO</v>
          </cell>
          <cell r="H2902">
            <v>-75.726598703799993</v>
          </cell>
          <cell r="I2902">
            <v>7.73097792039</v>
          </cell>
          <cell r="K2902" t="str">
            <v>MUNICIPIO</v>
          </cell>
        </row>
        <row r="2903">
          <cell r="B2903">
            <v>23580</v>
          </cell>
          <cell r="C2903" t="str">
            <v>23580011</v>
          </cell>
          <cell r="D2903" t="str">
            <v>CÓRDOBA</v>
          </cell>
          <cell r="E2903" t="str">
            <v>PUERTO LIBERTADOR</v>
          </cell>
          <cell r="F2903" t="str">
            <v>PUERTO BELÉN</v>
          </cell>
          <cell r="G2903" t="str">
            <v>CENTRO POBLADO</v>
          </cell>
          <cell r="H2903">
            <v>-75.8226990669</v>
          </cell>
          <cell r="I2903">
            <v>7.8393793462800003</v>
          </cell>
          <cell r="K2903" t="str">
            <v>MUNICIPIO</v>
          </cell>
        </row>
        <row r="2904">
          <cell r="B2904">
            <v>23580</v>
          </cell>
          <cell r="C2904" t="str">
            <v>23580012</v>
          </cell>
          <cell r="D2904" t="str">
            <v>CÓRDOBA</v>
          </cell>
          <cell r="E2904" t="str">
            <v>PUERTO LIBERTADOR</v>
          </cell>
          <cell r="F2904" t="str">
            <v>EL BRILLANTE</v>
          </cell>
          <cell r="G2904" t="str">
            <v>CENTRO POBLADO</v>
          </cell>
          <cell r="H2904">
            <v>-75.8181506584</v>
          </cell>
          <cell r="I2904">
            <v>7.86861697329</v>
          </cell>
          <cell r="K2904" t="str">
            <v>MUNICIPIO</v>
          </cell>
        </row>
        <row r="2905">
          <cell r="B2905">
            <v>23580</v>
          </cell>
          <cell r="C2905" t="str">
            <v>23580014</v>
          </cell>
          <cell r="D2905" t="str">
            <v>CÓRDOBA</v>
          </cell>
          <cell r="E2905" t="str">
            <v>PUERTO LIBERTADOR</v>
          </cell>
          <cell r="F2905" t="str">
            <v>PUERTO CAREPA</v>
          </cell>
          <cell r="G2905" t="str">
            <v>CENTRO POBLADO</v>
          </cell>
          <cell r="H2905">
            <v>-75.805521625500006</v>
          </cell>
          <cell r="I2905">
            <v>7.9198696307800001</v>
          </cell>
          <cell r="K2905" t="str">
            <v>MUNICIPIO</v>
          </cell>
        </row>
        <row r="2906">
          <cell r="B2906">
            <v>23580</v>
          </cell>
          <cell r="C2906" t="str">
            <v>23580015</v>
          </cell>
          <cell r="D2906" t="str">
            <v>CÓRDOBA</v>
          </cell>
          <cell r="E2906" t="str">
            <v>PUERTO LIBERTADOR</v>
          </cell>
          <cell r="F2906" t="str">
            <v>TORNO ROJO</v>
          </cell>
          <cell r="G2906" t="str">
            <v>CENTRO POBLADO</v>
          </cell>
          <cell r="H2906">
            <v>-75.553008726900003</v>
          </cell>
          <cell r="I2906">
            <v>7.9696770885300001</v>
          </cell>
          <cell r="K2906" t="str">
            <v>MUNICIPIO</v>
          </cell>
        </row>
        <row r="2907">
          <cell r="B2907">
            <v>23580</v>
          </cell>
          <cell r="C2907" t="str">
            <v>23580016</v>
          </cell>
          <cell r="D2907" t="str">
            <v>CÓRDOBA</v>
          </cell>
          <cell r="E2907" t="str">
            <v>PUERTO LIBERTADOR</v>
          </cell>
          <cell r="F2907" t="str">
            <v>CENTRO AMÉRICA</v>
          </cell>
          <cell r="G2907" t="str">
            <v>CENTRO POBLADO</v>
          </cell>
          <cell r="H2907">
            <v>-75.595471905300002</v>
          </cell>
          <cell r="I2907">
            <v>7.9273595669899999</v>
          </cell>
          <cell r="K2907" t="str">
            <v>MUNICIPIO</v>
          </cell>
        </row>
        <row r="2908">
          <cell r="B2908">
            <v>23580</v>
          </cell>
          <cell r="C2908" t="str">
            <v>23580017</v>
          </cell>
          <cell r="D2908" t="str">
            <v>CÓRDOBA</v>
          </cell>
          <cell r="E2908" t="str">
            <v>PUERTO LIBERTADOR</v>
          </cell>
          <cell r="F2908" t="str">
            <v>COROSALITO</v>
          </cell>
          <cell r="G2908" t="str">
            <v>CENTRO POBLADO</v>
          </cell>
          <cell r="H2908">
            <v>-75.670105245299993</v>
          </cell>
          <cell r="I2908">
            <v>7.8126277250899996</v>
          </cell>
          <cell r="K2908" t="str">
            <v>MUNICIPIO</v>
          </cell>
        </row>
        <row r="2909">
          <cell r="B2909">
            <v>23580</v>
          </cell>
          <cell r="C2909" t="str">
            <v>23580018</v>
          </cell>
          <cell r="D2909" t="str">
            <v>CÓRDOBA</v>
          </cell>
          <cell r="E2909" t="str">
            <v>PUERTO LIBERTADOR</v>
          </cell>
          <cell r="F2909" t="str">
            <v>NUEVA ESPERANZA</v>
          </cell>
          <cell r="G2909" t="str">
            <v>CENTRO POBLADO</v>
          </cell>
          <cell r="H2909">
            <v>-75.693597773700006</v>
          </cell>
          <cell r="I2909">
            <v>7.9669354531099996</v>
          </cell>
          <cell r="K2909" t="str">
            <v>MUNICIPIO</v>
          </cell>
        </row>
        <row r="2910">
          <cell r="B2910">
            <v>23580</v>
          </cell>
          <cell r="C2910" t="str">
            <v>23580019</v>
          </cell>
          <cell r="D2910" t="str">
            <v>CÓRDOBA</v>
          </cell>
          <cell r="E2910" t="str">
            <v>PUERTO LIBERTADOR</v>
          </cell>
          <cell r="F2910" t="str">
            <v>SIETE DE AGOSTO</v>
          </cell>
          <cell r="G2910" t="str">
            <v>CENTRO POBLADO</v>
          </cell>
          <cell r="H2910">
            <v>-75.771232238600007</v>
          </cell>
          <cell r="I2910">
            <v>7.71151573606</v>
          </cell>
          <cell r="K2910" t="str">
            <v>MUNICIPIO</v>
          </cell>
        </row>
        <row r="2911">
          <cell r="B2911">
            <v>23580</v>
          </cell>
          <cell r="C2911" t="str">
            <v>23580020</v>
          </cell>
          <cell r="D2911" t="str">
            <v>CÓRDOBA</v>
          </cell>
          <cell r="E2911" t="str">
            <v>PUERTO LIBERTADOR</v>
          </cell>
          <cell r="F2911" t="str">
            <v>VILLA ESPERANZA</v>
          </cell>
          <cell r="G2911" t="str">
            <v>CENTRO POBLADO</v>
          </cell>
          <cell r="H2911">
            <v>-75.771232238600007</v>
          </cell>
          <cell r="I2911">
            <v>7.71151573606</v>
          </cell>
          <cell r="K2911" t="str">
            <v>MUNICIPIO</v>
          </cell>
        </row>
        <row r="2912">
          <cell r="B2912">
            <v>23586</v>
          </cell>
          <cell r="C2912" t="str">
            <v>23586000</v>
          </cell>
          <cell r="D2912" t="str">
            <v>CÓRDOBA</v>
          </cell>
          <cell r="E2912" t="str">
            <v>PURÍSIMA DE LA CONCEPCIÓN</v>
          </cell>
          <cell r="F2912" t="str">
            <v>PURÍSIMA DE LA CONCEPCIÓN</v>
          </cell>
          <cell r="G2912" t="str">
            <v>CABECERA MUNICIPAL</v>
          </cell>
          <cell r="H2912">
            <v>-75.724885255999993</v>
          </cell>
          <cell r="I2912">
            <v>9.2392990789899994</v>
          </cell>
          <cell r="K2912" t="str">
            <v>MUNICIPIO</v>
          </cell>
        </row>
        <row r="2913">
          <cell r="B2913">
            <v>23586</v>
          </cell>
          <cell r="C2913" t="str">
            <v>23586001</v>
          </cell>
          <cell r="D2913" t="str">
            <v>CÓRDOBA</v>
          </cell>
          <cell r="E2913" t="str">
            <v>PURÍSIMA DE LA CONCEPCIÓN</v>
          </cell>
          <cell r="F2913" t="str">
            <v>ASERRADERO</v>
          </cell>
          <cell r="G2913" t="str">
            <v>CENTRO POBLADO</v>
          </cell>
          <cell r="H2913">
            <v>-75.6851904472</v>
          </cell>
          <cell r="I2913">
            <v>9.3510334148599998</v>
          </cell>
          <cell r="K2913" t="str">
            <v>MUNICIPIO</v>
          </cell>
        </row>
        <row r="2914">
          <cell r="B2914">
            <v>23586</v>
          </cell>
          <cell r="C2914" t="str">
            <v>23586002</v>
          </cell>
          <cell r="D2914" t="str">
            <v>CÓRDOBA</v>
          </cell>
          <cell r="E2914" t="str">
            <v>PURÍSIMA DE LA CONCEPCIÓN</v>
          </cell>
          <cell r="F2914" t="str">
            <v>EL HUESO</v>
          </cell>
          <cell r="G2914" t="str">
            <v>CENTRO POBLADO</v>
          </cell>
          <cell r="H2914">
            <v>-75.671080323499993</v>
          </cell>
          <cell r="I2914">
            <v>9.3331162855900001</v>
          </cell>
          <cell r="K2914" t="str">
            <v>MUNICIPIO</v>
          </cell>
        </row>
        <row r="2915">
          <cell r="B2915">
            <v>23586</v>
          </cell>
          <cell r="C2915" t="str">
            <v>23586003</v>
          </cell>
          <cell r="D2915" t="str">
            <v>CÓRDOBA</v>
          </cell>
          <cell r="E2915" t="str">
            <v>PURÍSIMA DE LA CONCEPCIÓN</v>
          </cell>
          <cell r="F2915" t="str">
            <v>LOS CORRALES</v>
          </cell>
          <cell r="G2915" t="str">
            <v>CENTRO POBLADO</v>
          </cell>
          <cell r="H2915">
            <v>-75.757074970600002</v>
          </cell>
          <cell r="I2915">
            <v>9.2380329810399999</v>
          </cell>
          <cell r="K2915" t="str">
            <v>MUNICIPIO</v>
          </cell>
        </row>
        <row r="2916">
          <cell r="B2916">
            <v>23586</v>
          </cell>
          <cell r="C2916" t="str">
            <v>23586004</v>
          </cell>
          <cell r="D2916" t="str">
            <v>CÓRDOBA</v>
          </cell>
          <cell r="E2916" t="str">
            <v>PURÍSIMA DE LA CONCEPCIÓN</v>
          </cell>
          <cell r="F2916" t="str">
            <v>SAN PEDRO DE ARROYO HONDO</v>
          </cell>
          <cell r="G2916" t="str">
            <v>CENTRO POBLADO</v>
          </cell>
          <cell r="H2916">
            <v>-75.766289731900002</v>
          </cell>
          <cell r="I2916">
            <v>9.2777441170999992</v>
          </cell>
          <cell r="K2916" t="str">
            <v>MUNICIPIO</v>
          </cell>
        </row>
        <row r="2917">
          <cell r="B2917">
            <v>23586</v>
          </cell>
          <cell r="C2917" t="str">
            <v>23586005</v>
          </cell>
          <cell r="D2917" t="str">
            <v>CÓRDOBA</v>
          </cell>
          <cell r="E2917" t="str">
            <v>PURÍSIMA DE LA CONCEPCIÓN</v>
          </cell>
          <cell r="F2917" t="str">
            <v>ARENAL</v>
          </cell>
          <cell r="G2917" t="str">
            <v>CENTRO POBLADO</v>
          </cell>
          <cell r="H2917">
            <v>-75.727883388899997</v>
          </cell>
          <cell r="I2917">
            <v>9.3039179490499997</v>
          </cell>
          <cell r="K2917" t="str">
            <v>MUNICIPIO</v>
          </cell>
        </row>
        <row r="2918">
          <cell r="B2918">
            <v>23586</v>
          </cell>
          <cell r="C2918" t="str">
            <v>23586006</v>
          </cell>
          <cell r="D2918" t="str">
            <v>CÓRDOBA</v>
          </cell>
          <cell r="E2918" t="str">
            <v>PURÍSIMA DE LA CONCEPCIÓN</v>
          </cell>
          <cell r="F2918" t="str">
            <v>COMEJEN</v>
          </cell>
          <cell r="G2918" t="str">
            <v>CENTRO POBLADO</v>
          </cell>
          <cell r="H2918">
            <v>-75.711159719299999</v>
          </cell>
          <cell r="I2918">
            <v>9.2630742337900003</v>
          </cell>
          <cell r="K2918" t="str">
            <v>MUNICIPIO</v>
          </cell>
        </row>
        <row r="2919">
          <cell r="B2919">
            <v>23586</v>
          </cell>
          <cell r="C2919" t="str">
            <v>23586007</v>
          </cell>
          <cell r="D2919" t="str">
            <v>CÓRDOBA</v>
          </cell>
          <cell r="E2919" t="str">
            <v>PURÍSIMA DE LA CONCEPCIÓN</v>
          </cell>
          <cell r="F2919" t="str">
            <v>CERROPETRONA</v>
          </cell>
          <cell r="G2919" t="str">
            <v>CENTRO POBLADO</v>
          </cell>
          <cell r="K2919" t="str">
            <v>MUNICIPIO</v>
          </cell>
        </row>
        <row r="2920">
          <cell r="B2920">
            <v>23660</v>
          </cell>
          <cell r="C2920" t="str">
            <v>23660000</v>
          </cell>
          <cell r="D2920" t="str">
            <v>CÓRDOBA</v>
          </cell>
          <cell r="E2920" t="str">
            <v>SAHAGÚN</v>
          </cell>
          <cell r="F2920" t="str">
            <v>SAHAGÚN</v>
          </cell>
          <cell r="G2920" t="str">
            <v>CABECERA MUNICIPAL</v>
          </cell>
          <cell r="H2920">
            <v>-75.445920302199994</v>
          </cell>
          <cell r="I2920">
            <v>8.94312541611</v>
          </cell>
          <cell r="K2920" t="str">
            <v>MUNICIPIO</v>
          </cell>
        </row>
        <row r="2921">
          <cell r="B2921">
            <v>23660</v>
          </cell>
          <cell r="C2921" t="str">
            <v>23660001</v>
          </cell>
          <cell r="D2921" t="str">
            <v>CÓRDOBA</v>
          </cell>
          <cell r="E2921" t="str">
            <v>SAHAGÚN</v>
          </cell>
          <cell r="F2921" t="str">
            <v>ARENAS DEL NORTE</v>
          </cell>
          <cell r="G2921" t="str">
            <v>CENTRO POBLADO</v>
          </cell>
          <cell r="H2921">
            <v>-75.4993916321</v>
          </cell>
          <cell r="I2921">
            <v>8.9873975853299992</v>
          </cell>
          <cell r="K2921" t="str">
            <v>MUNICIPIO</v>
          </cell>
        </row>
        <row r="2922">
          <cell r="B2922">
            <v>23660</v>
          </cell>
          <cell r="C2922" t="str">
            <v>23660002</v>
          </cell>
          <cell r="D2922" t="str">
            <v>CÓRDOBA</v>
          </cell>
          <cell r="E2922" t="str">
            <v>SAHAGÚN</v>
          </cell>
          <cell r="F2922" t="str">
            <v>BAJO GRANDE</v>
          </cell>
          <cell r="G2922" t="str">
            <v>CENTRO POBLADO</v>
          </cell>
          <cell r="H2922">
            <v>-75.528052007699998</v>
          </cell>
          <cell r="I2922">
            <v>8.7416098807899996</v>
          </cell>
          <cell r="K2922" t="str">
            <v>MUNICIPIO</v>
          </cell>
        </row>
        <row r="2923">
          <cell r="B2923">
            <v>23660</v>
          </cell>
          <cell r="C2923" t="str">
            <v>23660003</v>
          </cell>
          <cell r="D2923" t="str">
            <v>CÓRDOBA</v>
          </cell>
          <cell r="E2923" t="str">
            <v>SAHAGÚN</v>
          </cell>
          <cell r="F2923" t="str">
            <v>CATALINA</v>
          </cell>
          <cell r="G2923" t="str">
            <v>CENTRO POBLADO</v>
          </cell>
          <cell r="H2923">
            <v>-75.377175494599996</v>
          </cell>
          <cell r="I2923">
            <v>8.8602355470299994</v>
          </cell>
          <cell r="K2923" t="str">
            <v>MUNICIPIO</v>
          </cell>
        </row>
        <row r="2924">
          <cell r="B2924">
            <v>23660</v>
          </cell>
          <cell r="C2924" t="str">
            <v>23660004</v>
          </cell>
          <cell r="D2924" t="str">
            <v>CÓRDOBA</v>
          </cell>
          <cell r="E2924" t="str">
            <v>SAHAGÚN</v>
          </cell>
          <cell r="F2924" t="str">
            <v>COLOMBOY</v>
          </cell>
          <cell r="G2924" t="str">
            <v>CENTRO POBLADO</v>
          </cell>
          <cell r="H2924">
            <v>-75.495461336700004</v>
          </cell>
          <cell r="I2924">
            <v>8.7371683549399997</v>
          </cell>
          <cell r="K2924" t="str">
            <v>MUNICIPIO</v>
          </cell>
        </row>
        <row r="2925">
          <cell r="B2925">
            <v>23660</v>
          </cell>
          <cell r="C2925" t="str">
            <v>23660005</v>
          </cell>
          <cell r="D2925" t="str">
            <v>CÓRDOBA</v>
          </cell>
          <cell r="E2925" t="str">
            <v>SAHAGÚN</v>
          </cell>
          <cell r="F2925" t="str">
            <v>EL CRUCERO</v>
          </cell>
          <cell r="G2925" t="str">
            <v>CENTRO POBLADO</v>
          </cell>
          <cell r="H2925">
            <v>-75.398712220600004</v>
          </cell>
          <cell r="I2925">
            <v>8.6312208965299995</v>
          </cell>
          <cell r="K2925" t="str">
            <v>MUNICIPIO</v>
          </cell>
        </row>
        <row r="2926">
          <cell r="B2926">
            <v>23660</v>
          </cell>
          <cell r="C2926" t="str">
            <v>23660006</v>
          </cell>
          <cell r="D2926" t="str">
            <v>CÓRDOBA</v>
          </cell>
          <cell r="E2926" t="str">
            <v>SAHAGÚN</v>
          </cell>
          <cell r="F2926" t="str">
            <v>EL VIAJANO</v>
          </cell>
          <cell r="G2926" t="str">
            <v>CENTRO POBLADO</v>
          </cell>
          <cell r="H2926">
            <v>-75.481054952899996</v>
          </cell>
          <cell r="I2926">
            <v>8.6314053816499996</v>
          </cell>
          <cell r="K2926" t="str">
            <v>MUNICIPIO</v>
          </cell>
        </row>
        <row r="2927">
          <cell r="B2927">
            <v>23660</v>
          </cell>
          <cell r="C2927" t="str">
            <v>23660007</v>
          </cell>
          <cell r="D2927" t="str">
            <v>CÓRDOBA</v>
          </cell>
          <cell r="E2927" t="str">
            <v>SAHAGÚN</v>
          </cell>
          <cell r="F2927" t="str">
            <v>LLANADAS</v>
          </cell>
          <cell r="G2927" t="str">
            <v>CENTRO POBLADO</v>
          </cell>
          <cell r="H2927">
            <v>-75.346914703500005</v>
          </cell>
          <cell r="I2927">
            <v>8.9380523575299993</v>
          </cell>
          <cell r="K2927" t="str">
            <v>MUNICIPIO</v>
          </cell>
        </row>
        <row r="2928">
          <cell r="B2928">
            <v>23660</v>
          </cell>
          <cell r="C2928" t="str">
            <v>23660008</v>
          </cell>
          <cell r="D2928" t="str">
            <v>CÓRDOBA</v>
          </cell>
          <cell r="E2928" t="str">
            <v>SAHAGÚN</v>
          </cell>
          <cell r="F2928" t="str">
            <v>LA YE</v>
          </cell>
          <cell r="G2928" t="str">
            <v>CENTRO POBLADO</v>
          </cell>
          <cell r="H2928">
            <v>-75.512174494099995</v>
          </cell>
          <cell r="I2928">
            <v>8.8094499830299995</v>
          </cell>
          <cell r="K2928" t="str">
            <v>MUNICIPIO</v>
          </cell>
        </row>
        <row r="2929">
          <cell r="B2929">
            <v>23660</v>
          </cell>
          <cell r="C2929" t="str">
            <v>23660009</v>
          </cell>
          <cell r="D2929" t="str">
            <v>CÓRDOBA</v>
          </cell>
          <cell r="E2929" t="str">
            <v>SAHAGÚN</v>
          </cell>
          <cell r="F2929" t="str">
            <v>MORROCOY</v>
          </cell>
          <cell r="G2929" t="str">
            <v>CENTRO POBLADO</v>
          </cell>
          <cell r="H2929">
            <v>-75.439720863399998</v>
          </cell>
          <cell r="I2929">
            <v>8.7505283181299998</v>
          </cell>
          <cell r="K2929" t="str">
            <v>MUNICIPIO</v>
          </cell>
        </row>
        <row r="2930">
          <cell r="B2930">
            <v>23660</v>
          </cell>
          <cell r="C2930" t="str">
            <v>23660010</v>
          </cell>
          <cell r="D2930" t="str">
            <v>CÓRDOBA</v>
          </cell>
          <cell r="E2930" t="str">
            <v>SAHAGÚN</v>
          </cell>
          <cell r="F2930" t="str">
            <v>RODANIA</v>
          </cell>
          <cell r="G2930" t="str">
            <v>CENTRO POBLADO</v>
          </cell>
          <cell r="H2930">
            <v>-75.343037958099998</v>
          </cell>
          <cell r="I2930">
            <v>8.7358513409699992</v>
          </cell>
          <cell r="K2930" t="str">
            <v>MUNICIPIO</v>
          </cell>
        </row>
        <row r="2931">
          <cell r="B2931">
            <v>23660</v>
          </cell>
          <cell r="C2931" t="str">
            <v>23660011</v>
          </cell>
          <cell r="D2931" t="str">
            <v>CÓRDOBA</v>
          </cell>
          <cell r="E2931" t="str">
            <v>SAHAGÚN</v>
          </cell>
          <cell r="F2931" t="str">
            <v>SALITRAL</v>
          </cell>
          <cell r="G2931" t="str">
            <v>CENTRO POBLADO</v>
          </cell>
          <cell r="H2931">
            <v>-75.522669051700007</v>
          </cell>
          <cell r="I2931">
            <v>8.8215087702100003</v>
          </cell>
          <cell r="K2931" t="str">
            <v>MUNICIPIO</v>
          </cell>
        </row>
        <row r="2932">
          <cell r="B2932">
            <v>23660</v>
          </cell>
          <cell r="C2932" t="str">
            <v>23660012</v>
          </cell>
          <cell r="D2932" t="str">
            <v>CÓRDOBA</v>
          </cell>
          <cell r="E2932" t="str">
            <v>SAHAGÚN</v>
          </cell>
          <cell r="F2932" t="str">
            <v>SAN ANTONIO</v>
          </cell>
          <cell r="G2932" t="str">
            <v>CENTRO POBLADO</v>
          </cell>
          <cell r="H2932">
            <v>-75.453754725500005</v>
          </cell>
          <cell r="I2932">
            <v>8.65254449583</v>
          </cell>
          <cell r="K2932" t="str">
            <v>MUNICIPIO</v>
          </cell>
        </row>
        <row r="2933">
          <cell r="B2933">
            <v>23660</v>
          </cell>
          <cell r="C2933" t="str">
            <v>23660013</v>
          </cell>
          <cell r="D2933" t="str">
            <v>CÓRDOBA</v>
          </cell>
          <cell r="E2933" t="str">
            <v>SAHAGÚN</v>
          </cell>
          <cell r="F2933" t="str">
            <v>SANTIAGO ABAJO</v>
          </cell>
          <cell r="G2933" t="str">
            <v>CENTRO POBLADO</v>
          </cell>
          <cell r="H2933">
            <v>-75.39246885</v>
          </cell>
          <cell r="I2933">
            <v>8.5882240100300002</v>
          </cell>
          <cell r="K2933" t="str">
            <v>MUNICIPIO</v>
          </cell>
        </row>
        <row r="2934">
          <cell r="B2934">
            <v>23660</v>
          </cell>
          <cell r="C2934" t="str">
            <v>23660014</v>
          </cell>
          <cell r="D2934" t="str">
            <v>CÓRDOBA</v>
          </cell>
          <cell r="E2934" t="str">
            <v>SAHAGÚN</v>
          </cell>
          <cell r="F2934" t="str">
            <v>SABANETA</v>
          </cell>
          <cell r="G2934" t="str">
            <v>CENTRO POBLADO</v>
          </cell>
          <cell r="H2934">
            <v>-75.316892831600001</v>
          </cell>
          <cell r="I2934">
            <v>8.9133047630999993</v>
          </cell>
          <cell r="K2934" t="str">
            <v>MUNICIPIO</v>
          </cell>
        </row>
        <row r="2935">
          <cell r="B2935">
            <v>23660</v>
          </cell>
          <cell r="C2935" t="str">
            <v>23660015</v>
          </cell>
          <cell r="D2935" t="str">
            <v>CÓRDOBA</v>
          </cell>
          <cell r="E2935" t="str">
            <v>SAHAGÚN</v>
          </cell>
          <cell r="F2935" t="str">
            <v>AGUAS VIVAS</v>
          </cell>
          <cell r="G2935" t="str">
            <v>CENTRO POBLADO</v>
          </cell>
          <cell r="H2935">
            <v>-75.358891512</v>
          </cell>
          <cell r="I2935">
            <v>8.6975864253699999</v>
          </cell>
          <cell r="K2935" t="str">
            <v>MUNICIPIO</v>
          </cell>
        </row>
        <row r="2936">
          <cell r="B2936">
            <v>23660</v>
          </cell>
          <cell r="C2936" t="str">
            <v>23660016</v>
          </cell>
          <cell r="D2936" t="str">
            <v>CÓRDOBA</v>
          </cell>
          <cell r="E2936" t="str">
            <v>SAHAGÚN</v>
          </cell>
          <cell r="F2936" t="str">
            <v>LAS BOCAS</v>
          </cell>
          <cell r="G2936" t="str">
            <v>CENTRO POBLADO</v>
          </cell>
          <cell r="H2936">
            <v>-75.364465328400001</v>
          </cell>
          <cell r="I2936">
            <v>8.6456020884699996</v>
          </cell>
          <cell r="K2936" t="str">
            <v>MUNICIPIO</v>
          </cell>
        </row>
        <row r="2937">
          <cell r="B2937">
            <v>23660</v>
          </cell>
          <cell r="C2937" t="str">
            <v>23660017</v>
          </cell>
          <cell r="D2937" t="str">
            <v>CÓRDOBA</v>
          </cell>
          <cell r="E2937" t="str">
            <v>SAHAGÚN</v>
          </cell>
          <cell r="F2937" t="str">
            <v>PISA FLORES</v>
          </cell>
          <cell r="G2937" t="str">
            <v>CENTRO POBLADO</v>
          </cell>
          <cell r="H2937">
            <v>-75.373945111799998</v>
          </cell>
          <cell r="I2937">
            <v>8.8112997643700002</v>
          </cell>
          <cell r="K2937" t="str">
            <v>MUNICIPIO</v>
          </cell>
        </row>
        <row r="2938">
          <cell r="B2938">
            <v>23660</v>
          </cell>
          <cell r="C2938" t="str">
            <v>23660020</v>
          </cell>
          <cell r="D2938" t="str">
            <v>CÓRDOBA</v>
          </cell>
          <cell r="E2938" t="str">
            <v>SAHAGÚN</v>
          </cell>
          <cell r="F2938" t="str">
            <v>EL ROBLE</v>
          </cell>
          <cell r="G2938" t="str">
            <v>CENTRO POBLADO</v>
          </cell>
          <cell r="H2938">
            <v>-75.497285078999994</v>
          </cell>
          <cell r="I2938">
            <v>8.8660531750100002</v>
          </cell>
          <cell r="K2938" t="str">
            <v>MUNICIPIO</v>
          </cell>
        </row>
        <row r="2939">
          <cell r="B2939">
            <v>23660</v>
          </cell>
          <cell r="C2939" t="str">
            <v>23660022</v>
          </cell>
          <cell r="D2939" t="str">
            <v>CÓRDOBA</v>
          </cell>
          <cell r="E2939" t="str">
            <v>SAHAGÚN</v>
          </cell>
          <cell r="F2939" t="str">
            <v>EL OLIVO</v>
          </cell>
          <cell r="G2939" t="str">
            <v>CENTRO POBLADO</v>
          </cell>
          <cell r="H2939">
            <v>-75.468810435099996</v>
          </cell>
          <cell r="I2939">
            <v>8.7137148651499992</v>
          </cell>
          <cell r="K2939" t="str">
            <v>MUNICIPIO</v>
          </cell>
        </row>
        <row r="2940">
          <cell r="B2940">
            <v>23660</v>
          </cell>
          <cell r="C2940" t="str">
            <v>23660023</v>
          </cell>
          <cell r="D2940" t="str">
            <v>CÓRDOBA</v>
          </cell>
          <cell r="E2940" t="str">
            <v>SAHAGÚN</v>
          </cell>
          <cell r="F2940" t="str">
            <v>BRUSELAS</v>
          </cell>
          <cell r="G2940" t="str">
            <v>CENTRO POBLADO</v>
          </cell>
          <cell r="H2940">
            <v>-75.495829277200002</v>
          </cell>
          <cell r="I2940">
            <v>8.7207799526300001</v>
          </cell>
          <cell r="K2940" t="str">
            <v>MUNICIPIO</v>
          </cell>
        </row>
        <row r="2941">
          <cell r="B2941">
            <v>23660</v>
          </cell>
          <cell r="C2941" t="str">
            <v>23660024</v>
          </cell>
          <cell r="D2941" t="str">
            <v>CÓRDOBA</v>
          </cell>
          <cell r="E2941" t="str">
            <v>SAHAGÚN</v>
          </cell>
          <cell r="F2941" t="str">
            <v>LOS BARRILES</v>
          </cell>
          <cell r="G2941" t="str">
            <v>CENTRO POBLADO</v>
          </cell>
          <cell r="K2941" t="str">
            <v>MUNICIPIO</v>
          </cell>
        </row>
        <row r="2942">
          <cell r="B2942">
            <v>23660</v>
          </cell>
          <cell r="C2942" t="str">
            <v>23660025</v>
          </cell>
          <cell r="D2942" t="str">
            <v>CÓRDOBA</v>
          </cell>
          <cell r="E2942" t="str">
            <v>SAHAGÚN</v>
          </cell>
          <cell r="F2942" t="str">
            <v>EL REMOLINO</v>
          </cell>
          <cell r="G2942" t="str">
            <v>CENTRO POBLADO</v>
          </cell>
          <cell r="H2942">
            <v>-75.381936858900005</v>
          </cell>
          <cell r="I2942">
            <v>8.7463205044900008</v>
          </cell>
          <cell r="K2942" t="str">
            <v>MUNICIPIO</v>
          </cell>
        </row>
        <row r="2943">
          <cell r="B2943">
            <v>23660</v>
          </cell>
          <cell r="C2943" t="str">
            <v>23660028</v>
          </cell>
          <cell r="D2943" t="str">
            <v>CÓRDOBA</v>
          </cell>
          <cell r="E2943" t="str">
            <v>SAHAGÚN</v>
          </cell>
          <cell r="F2943" t="str">
            <v>GUAIMARITO</v>
          </cell>
          <cell r="G2943" t="str">
            <v>CENTRO POBLADO</v>
          </cell>
          <cell r="H2943">
            <v>-75.486435802700001</v>
          </cell>
          <cell r="I2943">
            <v>8.8301697568299993</v>
          </cell>
          <cell r="K2943" t="str">
            <v>MUNICIPIO</v>
          </cell>
        </row>
        <row r="2944">
          <cell r="B2944">
            <v>23660</v>
          </cell>
          <cell r="C2944" t="str">
            <v>23660029</v>
          </cell>
          <cell r="D2944" t="str">
            <v>CÓRDOBA</v>
          </cell>
          <cell r="E2944" t="str">
            <v>SAHAGÚN</v>
          </cell>
          <cell r="F2944" t="str">
            <v>TREMENTINO</v>
          </cell>
          <cell r="G2944" t="str">
            <v>CENTRO POBLADO</v>
          </cell>
          <cell r="H2944">
            <v>-75.459520679299999</v>
          </cell>
          <cell r="I2944">
            <v>8.8107184111300008</v>
          </cell>
          <cell r="K2944" t="str">
            <v>MUNICIPIO</v>
          </cell>
        </row>
        <row r="2945">
          <cell r="B2945">
            <v>23660</v>
          </cell>
          <cell r="C2945" t="str">
            <v>23660030</v>
          </cell>
          <cell r="D2945" t="str">
            <v>CÓRDOBA</v>
          </cell>
          <cell r="E2945" t="str">
            <v>SAHAGÚN</v>
          </cell>
          <cell r="F2945" t="str">
            <v>GUAIMARO</v>
          </cell>
          <cell r="G2945" t="str">
            <v>CENTRO POBLADO</v>
          </cell>
          <cell r="H2945">
            <v>-75.480349018400005</v>
          </cell>
          <cell r="I2945">
            <v>8.8382028619700002</v>
          </cell>
          <cell r="K2945" t="str">
            <v>MUNICIPIO</v>
          </cell>
        </row>
        <row r="2946">
          <cell r="B2946">
            <v>23660</v>
          </cell>
          <cell r="C2946" t="str">
            <v>23660031</v>
          </cell>
          <cell r="D2946" t="str">
            <v>CÓRDOBA</v>
          </cell>
          <cell r="E2946" t="str">
            <v>SAHAGÚN</v>
          </cell>
          <cell r="F2946" t="str">
            <v>LA BALSA</v>
          </cell>
          <cell r="G2946" t="str">
            <v>CENTRO POBLADO</v>
          </cell>
          <cell r="H2946">
            <v>-75.503543806500005</v>
          </cell>
          <cell r="I2946">
            <v>8.7990715647000002</v>
          </cell>
          <cell r="K2946" t="str">
            <v>MUNICIPIO</v>
          </cell>
        </row>
        <row r="2947">
          <cell r="B2947">
            <v>23660</v>
          </cell>
          <cell r="C2947" t="str">
            <v>23660032</v>
          </cell>
          <cell r="D2947" t="str">
            <v>CÓRDOBA</v>
          </cell>
          <cell r="E2947" t="str">
            <v>SAHAGÚN</v>
          </cell>
          <cell r="F2947" t="str">
            <v>LAS AGUADITAS</v>
          </cell>
          <cell r="G2947" t="str">
            <v>CENTRO POBLADO</v>
          </cell>
          <cell r="H2947">
            <v>-75.515023831400001</v>
          </cell>
          <cell r="I2947">
            <v>8.7692341114700003</v>
          </cell>
          <cell r="K2947" t="str">
            <v>MUNICIPIO</v>
          </cell>
        </row>
        <row r="2948">
          <cell r="B2948">
            <v>23660</v>
          </cell>
          <cell r="C2948" t="str">
            <v>23660034</v>
          </cell>
          <cell r="D2948" t="str">
            <v>CÓRDOBA</v>
          </cell>
          <cell r="E2948" t="str">
            <v>SAHAGÚN</v>
          </cell>
          <cell r="F2948" t="str">
            <v>SAN ANDRESITO</v>
          </cell>
          <cell r="G2948" t="str">
            <v>CENTRO POBLADO</v>
          </cell>
          <cell r="H2948">
            <v>-75.491952165900003</v>
          </cell>
          <cell r="I2948">
            <v>8.6397452167700006</v>
          </cell>
          <cell r="K2948" t="str">
            <v>MUNICIPIO</v>
          </cell>
        </row>
        <row r="2949">
          <cell r="B2949">
            <v>23660</v>
          </cell>
          <cell r="C2949" t="str">
            <v>23660037</v>
          </cell>
          <cell r="D2949" t="str">
            <v>CÓRDOBA</v>
          </cell>
          <cell r="E2949" t="str">
            <v>SAHAGÚN</v>
          </cell>
          <cell r="F2949" t="str">
            <v>DIVIDIVI</v>
          </cell>
          <cell r="G2949" t="str">
            <v>CENTRO POBLADO</v>
          </cell>
          <cell r="H2949">
            <v>-75.381389552200005</v>
          </cell>
          <cell r="I2949">
            <v>8.9663526346700007</v>
          </cell>
          <cell r="K2949" t="str">
            <v>MUNICIPIO</v>
          </cell>
        </row>
        <row r="2950">
          <cell r="B2950">
            <v>23660</v>
          </cell>
          <cell r="C2950" t="str">
            <v>23660040</v>
          </cell>
          <cell r="D2950" t="str">
            <v>CÓRDOBA</v>
          </cell>
          <cell r="E2950" t="str">
            <v>SAHAGÚN</v>
          </cell>
          <cell r="F2950" t="str">
            <v>SALGUERITO</v>
          </cell>
          <cell r="G2950" t="str">
            <v>CENTRO POBLADO</v>
          </cell>
          <cell r="H2950">
            <v>-75.368216729799997</v>
          </cell>
          <cell r="I2950">
            <v>8.8965380079200003</v>
          </cell>
          <cell r="K2950" t="str">
            <v>MUNICIPIO</v>
          </cell>
        </row>
        <row r="2951">
          <cell r="B2951">
            <v>23660</v>
          </cell>
          <cell r="C2951" t="str">
            <v>23660047</v>
          </cell>
          <cell r="D2951" t="str">
            <v>CÓRDOBA</v>
          </cell>
          <cell r="E2951" t="str">
            <v>SAHAGÚN</v>
          </cell>
          <cell r="F2951" t="str">
            <v>KILÓMETRO 32</v>
          </cell>
          <cell r="G2951" t="str">
            <v>CENTRO POBLADO</v>
          </cell>
          <cell r="H2951">
            <v>-75.5004770221</v>
          </cell>
          <cell r="I2951">
            <v>8.6945657285299998</v>
          </cell>
          <cell r="K2951" t="str">
            <v>MUNICIPIO</v>
          </cell>
        </row>
        <row r="2952">
          <cell r="B2952">
            <v>23660</v>
          </cell>
          <cell r="C2952" t="str">
            <v>23660048</v>
          </cell>
          <cell r="D2952" t="str">
            <v>CÓRDOBA</v>
          </cell>
          <cell r="E2952" t="str">
            <v>SAHAGÚN</v>
          </cell>
          <cell r="F2952" t="str">
            <v>KILÓMETRO 34</v>
          </cell>
          <cell r="G2952" t="str">
            <v>CENTRO POBLADO</v>
          </cell>
          <cell r="H2952">
            <v>-75.493151705900004</v>
          </cell>
          <cell r="I2952">
            <v>8.6818267885800005</v>
          </cell>
          <cell r="K2952" t="str">
            <v>MUNICIPIO</v>
          </cell>
        </row>
        <row r="2953">
          <cell r="B2953">
            <v>23660</v>
          </cell>
          <cell r="C2953" t="str">
            <v>23660054</v>
          </cell>
          <cell r="D2953" t="str">
            <v>CÓRDOBA</v>
          </cell>
          <cell r="E2953" t="str">
            <v>SAHAGÚN</v>
          </cell>
          <cell r="F2953" t="str">
            <v>LA MUSICA</v>
          </cell>
          <cell r="G2953" t="str">
            <v>CENTRO POBLADO</v>
          </cell>
          <cell r="H2953">
            <v>-75.501875565899994</v>
          </cell>
          <cell r="I2953">
            <v>8.8417596069200002</v>
          </cell>
          <cell r="K2953" t="str">
            <v>MUNICIPIO</v>
          </cell>
        </row>
        <row r="2954">
          <cell r="B2954">
            <v>23660</v>
          </cell>
          <cell r="C2954" t="str">
            <v>23660061</v>
          </cell>
          <cell r="D2954" t="str">
            <v>CÓRDOBA</v>
          </cell>
          <cell r="E2954" t="str">
            <v>SAHAGÚN</v>
          </cell>
          <cell r="F2954" t="str">
            <v>SAN FRANCISCO</v>
          </cell>
          <cell r="G2954" t="str">
            <v>CENTRO POBLADO</v>
          </cell>
          <cell r="H2954">
            <v>-75.436470392499999</v>
          </cell>
          <cell r="I2954">
            <v>8.6993200898499996</v>
          </cell>
          <cell r="K2954" t="str">
            <v>MUNICIPIO</v>
          </cell>
        </row>
        <row r="2955">
          <cell r="B2955">
            <v>23660</v>
          </cell>
          <cell r="C2955" t="str">
            <v>23660064</v>
          </cell>
          <cell r="D2955" t="str">
            <v>CÓRDOBA</v>
          </cell>
          <cell r="E2955" t="str">
            <v>SAHAGÚN</v>
          </cell>
          <cell r="F2955" t="str">
            <v>LA QUEBRADA</v>
          </cell>
          <cell r="G2955" t="str">
            <v>CENTRO POBLADO</v>
          </cell>
          <cell r="H2955">
            <v>-75.320721319300006</v>
          </cell>
          <cell r="I2955">
            <v>8.5939830426799997</v>
          </cell>
          <cell r="K2955" t="str">
            <v>MUNICIPIO</v>
          </cell>
        </row>
        <row r="2956">
          <cell r="B2956">
            <v>23660</v>
          </cell>
          <cell r="C2956" t="str">
            <v>23660066</v>
          </cell>
          <cell r="D2956" t="str">
            <v>CÓRDOBA</v>
          </cell>
          <cell r="E2956" t="str">
            <v>SAHAGÚN</v>
          </cell>
          <cell r="F2956" t="str">
            <v>LOS CHIBOLOS</v>
          </cell>
          <cell r="G2956" t="str">
            <v>CENTRO POBLADO</v>
          </cell>
          <cell r="H2956">
            <v>-75.396826111999999</v>
          </cell>
          <cell r="I2956">
            <v>8.7071085578100007</v>
          </cell>
          <cell r="K2956" t="str">
            <v>MUNICIPIO</v>
          </cell>
        </row>
        <row r="2957">
          <cell r="B2957">
            <v>23660</v>
          </cell>
          <cell r="C2957" t="str">
            <v>23660067</v>
          </cell>
          <cell r="D2957" t="str">
            <v>CÓRDOBA</v>
          </cell>
          <cell r="E2957" t="str">
            <v>SAHAGÚN</v>
          </cell>
          <cell r="F2957" t="str">
            <v>NUEVA ESPERANZA</v>
          </cell>
          <cell r="G2957" t="str">
            <v>CENTRO POBLADO</v>
          </cell>
          <cell r="H2957">
            <v>-75.452612866199999</v>
          </cell>
          <cell r="I2957">
            <v>8.96767015046</v>
          </cell>
          <cell r="K2957" t="str">
            <v>MUNICIPIO</v>
          </cell>
        </row>
        <row r="2958">
          <cell r="B2958">
            <v>23660</v>
          </cell>
          <cell r="C2958" t="str">
            <v>23660068</v>
          </cell>
          <cell r="D2958" t="str">
            <v>CÓRDOBA</v>
          </cell>
          <cell r="E2958" t="str">
            <v>SAHAGÚN</v>
          </cell>
          <cell r="F2958" t="str">
            <v>SABANA DE LA FUENTE</v>
          </cell>
          <cell r="G2958" t="str">
            <v>CENTRO POBLADO</v>
          </cell>
          <cell r="H2958">
            <v>-75.413827329499995</v>
          </cell>
          <cell r="I2958">
            <v>8.9605293076799999</v>
          </cell>
          <cell r="K2958" t="str">
            <v>MUNICIPIO</v>
          </cell>
        </row>
        <row r="2959">
          <cell r="B2959">
            <v>23670</v>
          </cell>
          <cell r="C2959" t="str">
            <v>23670000</v>
          </cell>
          <cell r="D2959" t="str">
            <v>CÓRDOBA</v>
          </cell>
          <cell r="E2959" t="str">
            <v>SAN ANDRÉS DE SOTAVENTO</v>
          </cell>
          <cell r="F2959" t="str">
            <v>SAN ANDRÉS DE SOTAVENTO</v>
          </cell>
          <cell r="G2959" t="str">
            <v>CABECERA MUNICIPAL</v>
          </cell>
          <cell r="H2959">
            <v>-75.5088938958</v>
          </cell>
          <cell r="I2959">
            <v>9.1451629431200008</v>
          </cell>
          <cell r="K2959" t="str">
            <v>MUNICIPIO</v>
          </cell>
        </row>
        <row r="2960">
          <cell r="B2960">
            <v>23670</v>
          </cell>
          <cell r="C2960" t="str">
            <v>23670002</v>
          </cell>
          <cell r="D2960" t="str">
            <v>CÓRDOBA</v>
          </cell>
          <cell r="E2960" t="str">
            <v>SAN ANDRÉS DE SOTAVENTO</v>
          </cell>
          <cell r="F2960" t="str">
            <v>CALLE LARGA</v>
          </cell>
          <cell r="G2960" t="str">
            <v>CENTRO POBLADO</v>
          </cell>
          <cell r="H2960">
            <v>-75.491163409199999</v>
          </cell>
          <cell r="I2960">
            <v>9.1970653337999995</v>
          </cell>
          <cell r="K2960" t="str">
            <v>MUNICIPIO</v>
          </cell>
        </row>
        <row r="2961">
          <cell r="B2961">
            <v>23670</v>
          </cell>
          <cell r="C2961" t="str">
            <v>23670003</v>
          </cell>
          <cell r="D2961" t="str">
            <v>CÓRDOBA</v>
          </cell>
          <cell r="E2961" t="str">
            <v>SAN ANDRÉS DE SOTAVENTO</v>
          </cell>
          <cell r="F2961" t="str">
            <v>EL BANCO</v>
          </cell>
          <cell r="G2961" t="str">
            <v>CENTRO POBLADO</v>
          </cell>
          <cell r="H2961">
            <v>-75.5728891535</v>
          </cell>
          <cell r="I2961">
            <v>9.0575683301099996</v>
          </cell>
          <cell r="K2961" t="str">
            <v>MUNICIPIO</v>
          </cell>
        </row>
        <row r="2962">
          <cell r="B2962">
            <v>23670</v>
          </cell>
          <cell r="C2962" t="str">
            <v>23670005</v>
          </cell>
          <cell r="D2962" t="str">
            <v>CÓRDOBA</v>
          </cell>
          <cell r="E2962" t="str">
            <v>SAN ANDRÉS DE SOTAVENTO</v>
          </cell>
          <cell r="F2962" t="str">
            <v>LOS CARRETOS</v>
          </cell>
          <cell r="G2962" t="str">
            <v>CENTRO POBLADO</v>
          </cell>
          <cell r="H2962">
            <v>-75.481180164600005</v>
          </cell>
          <cell r="I2962">
            <v>9.2291704770400003</v>
          </cell>
          <cell r="K2962" t="str">
            <v>MUNICIPIO</v>
          </cell>
        </row>
        <row r="2963">
          <cell r="B2963">
            <v>23670</v>
          </cell>
          <cell r="C2963" t="str">
            <v>23670009</v>
          </cell>
          <cell r="D2963" t="str">
            <v>CÓRDOBA</v>
          </cell>
          <cell r="E2963" t="str">
            <v>SAN ANDRÉS DE SOTAVENTO</v>
          </cell>
          <cell r="F2963" t="str">
            <v>PUEBLECITO SUR</v>
          </cell>
          <cell r="G2963" t="str">
            <v>CENTRO POBLADO</v>
          </cell>
          <cell r="H2963">
            <v>-75.512766312699995</v>
          </cell>
          <cell r="I2963">
            <v>9.0550183492199992</v>
          </cell>
          <cell r="K2963" t="str">
            <v>MUNICIPIO</v>
          </cell>
        </row>
        <row r="2964">
          <cell r="B2964">
            <v>23670</v>
          </cell>
          <cell r="C2964" t="str">
            <v>23670013</v>
          </cell>
          <cell r="D2964" t="str">
            <v>CÓRDOBA</v>
          </cell>
          <cell r="E2964" t="str">
            <v>SAN ANDRÉS DE SOTAVENTO</v>
          </cell>
          <cell r="F2964" t="str">
            <v>PLAZA BONITA</v>
          </cell>
          <cell r="G2964" t="str">
            <v>CENTRO POBLADO</v>
          </cell>
          <cell r="H2964">
            <v>-75.466725311000005</v>
          </cell>
          <cell r="I2964">
            <v>9.1771095457699996</v>
          </cell>
          <cell r="K2964" t="str">
            <v>MUNICIPIO</v>
          </cell>
        </row>
        <row r="2965">
          <cell r="B2965">
            <v>23670</v>
          </cell>
          <cell r="C2965" t="str">
            <v>23670014</v>
          </cell>
          <cell r="D2965" t="str">
            <v>CÓRDOBA</v>
          </cell>
          <cell r="E2965" t="str">
            <v>SAN ANDRÉS DE SOTAVENTO</v>
          </cell>
          <cell r="F2965" t="str">
            <v>LAS CASITAS</v>
          </cell>
          <cell r="G2965" t="str">
            <v>CENTRO POBLADO</v>
          </cell>
          <cell r="H2965">
            <v>-75.579387219300003</v>
          </cell>
          <cell r="I2965">
            <v>9.0996679171399997</v>
          </cell>
          <cell r="K2965" t="str">
            <v>MUNICIPIO</v>
          </cell>
        </row>
        <row r="2966">
          <cell r="B2966">
            <v>23670</v>
          </cell>
          <cell r="C2966" t="str">
            <v>23670015</v>
          </cell>
          <cell r="D2966" t="str">
            <v>CÓRDOBA</v>
          </cell>
          <cell r="E2966" t="str">
            <v>SAN ANDRÉS DE SOTAVENTO</v>
          </cell>
          <cell r="F2966" t="str">
            <v>LOS CASTILLOS</v>
          </cell>
          <cell r="G2966" t="str">
            <v>CENTRO POBLADO</v>
          </cell>
          <cell r="H2966">
            <v>-75.559478086300004</v>
          </cell>
          <cell r="I2966">
            <v>9.1351101854899994</v>
          </cell>
          <cell r="K2966" t="str">
            <v>MUNICIPIO</v>
          </cell>
        </row>
        <row r="2967">
          <cell r="B2967">
            <v>23670</v>
          </cell>
          <cell r="C2967" t="str">
            <v>23670021</v>
          </cell>
          <cell r="D2967" t="str">
            <v>CÓRDOBA</v>
          </cell>
          <cell r="E2967" t="str">
            <v>SAN ANDRÉS DE SOTAVENTO</v>
          </cell>
          <cell r="F2967" t="str">
            <v>EL CONTENTO</v>
          </cell>
          <cell r="G2967" t="str">
            <v>CENTRO POBLADO</v>
          </cell>
          <cell r="H2967">
            <v>-75.486125024800003</v>
          </cell>
          <cell r="I2967">
            <v>9.2111954736899992</v>
          </cell>
          <cell r="K2967" t="str">
            <v>MUNICIPIO</v>
          </cell>
        </row>
        <row r="2968">
          <cell r="B2968">
            <v>23670</v>
          </cell>
          <cell r="C2968" t="str">
            <v>23670023</v>
          </cell>
          <cell r="D2968" t="str">
            <v>CÓRDOBA</v>
          </cell>
          <cell r="E2968" t="str">
            <v>SAN ANDRÉS DE SOTAVENTO</v>
          </cell>
          <cell r="F2968" t="str">
            <v>JEJÉN</v>
          </cell>
          <cell r="G2968" t="str">
            <v>CENTRO POBLADO</v>
          </cell>
          <cell r="H2968">
            <v>-75.4960721076</v>
          </cell>
          <cell r="I2968">
            <v>9.1665342937199998</v>
          </cell>
          <cell r="K2968" t="str">
            <v>MUNICIPIO</v>
          </cell>
        </row>
        <row r="2969">
          <cell r="B2969">
            <v>23670</v>
          </cell>
          <cell r="C2969" t="str">
            <v>23670025</v>
          </cell>
          <cell r="D2969" t="str">
            <v>CÓRDOBA</v>
          </cell>
          <cell r="E2969" t="str">
            <v>SAN ANDRÉS DE SOTAVENTO</v>
          </cell>
          <cell r="F2969" t="str">
            <v>CRUZ DE GUAYABO</v>
          </cell>
          <cell r="G2969" t="str">
            <v>CENTRO POBLADO</v>
          </cell>
          <cell r="H2969">
            <v>-75.533000684599997</v>
          </cell>
          <cell r="I2969">
            <v>9.1071175799099997</v>
          </cell>
          <cell r="K2969" t="str">
            <v>MUNICIPIO</v>
          </cell>
        </row>
        <row r="2970">
          <cell r="B2970">
            <v>23670</v>
          </cell>
          <cell r="C2970" t="str">
            <v>23670026</v>
          </cell>
          <cell r="D2970" t="str">
            <v>CÓRDOBA</v>
          </cell>
          <cell r="E2970" t="str">
            <v>SAN ANDRÉS DE SOTAVENTO</v>
          </cell>
          <cell r="F2970" t="str">
            <v>EL HOYAL</v>
          </cell>
          <cell r="G2970" t="str">
            <v>CENTRO POBLADO</v>
          </cell>
          <cell r="H2970">
            <v>-75.564323666799993</v>
          </cell>
          <cell r="I2970">
            <v>9.0308750416500008</v>
          </cell>
          <cell r="K2970" t="str">
            <v>MUNICIPIO</v>
          </cell>
        </row>
        <row r="2971">
          <cell r="B2971">
            <v>23670</v>
          </cell>
          <cell r="C2971" t="str">
            <v>23670028</v>
          </cell>
          <cell r="D2971" t="str">
            <v>CÓRDOBA</v>
          </cell>
          <cell r="E2971" t="str">
            <v>SAN ANDRÉS DE SOTAVENTO</v>
          </cell>
          <cell r="F2971" t="str">
            <v>BERLIN</v>
          </cell>
          <cell r="G2971" t="str">
            <v>CENTRO POBLADO</v>
          </cell>
          <cell r="H2971">
            <v>-75.550683793199994</v>
          </cell>
          <cell r="I2971">
            <v>9.0619807808899999</v>
          </cell>
          <cell r="K2971" t="str">
            <v>MUNICIPIO</v>
          </cell>
        </row>
        <row r="2972">
          <cell r="B2972">
            <v>23670</v>
          </cell>
          <cell r="C2972" t="str">
            <v>23670029</v>
          </cell>
          <cell r="D2972" t="str">
            <v>CÓRDOBA</v>
          </cell>
          <cell r="E2972" t="str">
            <v>SAN ANDRÉS DE SOTAVENTO</v>
          </cell>
          <cell r="F2972" t="str">
            <v>GARDENIA</v>
          </cell>
          <cell r="G2972" t="str">
            <v>CENTRO POBLADO</v>
          </cell>
          <cell r="H2972">
            <v>-75.506204948100006</v>
          </cell>
          <cell r="I2972">
            <v>9.1840107398999997</v>
          </cell>
          <cell r="K2972" t="str">
            <v>MUNICIPIO</v>
          </cell>
        </row>
        <row r="2973">
          <cell r="B2973">
            <v>23670</v>
          </cell>
          <cell r="C2973" t="str">
            <v>23670030</v>
          </cell>
          <cell r="D2973" t="str">
            <v>CÓRDOBA</v>
          </cell>
          <cell r="E2973" t="str">
            <v>SAN ANDRÉS DE SOTAVENTO</v>
          </cell>
          <cell r="F2973" t="str">
            <v>PATIO BONITO NORTE</v>
          </cell>
          <cell r="G2973" t="str">
            <v>CENTRO POBLADO</v>
          </cell>
          <cell r="H2973">
            <v>-75.5110021558</v>
          </cell>
          <cell r="I2973">
            <v>9.1739958248499995</v>
          </cell>
          <cell r="K2973" t="str">
            <v>MUNICIPIO</v>
          </cell>
        </row>
        <row r="2974">
          <cell r="B2974">
            <v>23670</v>
          </cell>
          <cell r="C2974" t="str">
            <v>23670031</v>
          </cell>
          <cell r="D2974" t="str">
            <v>CÓRDOBA</v>
          </cell>
          <cell r="E2974" t="str">
            <v>SAN ANDRÉS DE SOTAVENTO</v>
          </cell>
          <cell r="F2974" t="str">
            <v>PATIO BONITO SUR</v>
          </cell>
          <cell r="G2974" t="str">
            <v>CENTRO POBLADO</v>
          </cell>
          <cell r="H2974">
            <v>-75.543975017999998</v>
          </cell>
          <cell r="I2974">
            <v>9.0861407609900002</v>
          </cell>
          <cell r="K2974" t="str">
            <v>MUNICIPIO</v>
          </cell>
        </row>
        <row r="2975">
          <cell r="B2975">
            <v>23670</v>
          </cell>
          <cell r="C2975" t="str">
            <v>23670032</v>
          </cell>
          <cell r="D2975" t="str">
            <v>CÓRDOBA</v>
          </cell>
          <cell r="E2975" t="str">
            <v>SAN ANDRÉS DE SOTAVENTO</v>
          </cell>
          <cell r="F2975" t="str">
            <v>SAN GREGORIO</v>
          </cell>
          <cell r="G2975" t="str">
            <v>CENTRO POBLADO</v>
          </cell>
          <cell r="H2975">
            <v>-75.560582213700002</v>
          </cell>
          <cell r="I2975">
            <v>9.0680393732199995</v>
          </cell>
          <cell r="K2975" t="str">
            <v>MUNICIPIO</v>
          </cell>
        </row>
        <row r="2976">
          <cell r="B2976">
            <v>23672</v>
          </cell>
          <cell r="C2976" t="str">
            <v>23672000</v>
          </cell>
          <cell r="D2976" t="str">
            <v>CÓRDOBA</v>
          </cell>
          <cell r="E2976" t="str">
            <v>SAN ANTERO</v>
          </cell>
          <cell r="F2976" t="str">
            <v>SAN ANTERO</v>
          </cell>
          <cell r="G2976" t="str">
            <v>CABECERA MUNICIPAL</v>
          </cell>
          <cell r="H2976">
            <v>-75.760772968500007</v>
          </cell>
          <cell r="I2976">
            <v>9.3762173450499997</v>
          </cell>
          <cell r="K2976" t="str">
            <v>MUNICIPIO</v>
          </cell>
        </row>
        <row r="2977">
          <cell r="B2977">
            <v>23672</v>
          </cell>
          <cell r="C2977" t="str">
            <v>23672001</v>
          </cell>
          <cell r="D2977" t="str">
            <v>CÓRDOBA</v>
          </cell>
          <cell r="E2977" t="str">
            <v>SAN ANTERO</v>
          </cell>
          <cell r="F2977" t="str">
            <v>EL PORVENIR</v>
          </cell>
          <cell r="G2977" t="str">
            <v>CENTRO POBLADO</v>
          </cell>
          <cell r="H2977">
            <v>-75.708656506799997</v>
          </cell>
          <cell r="I2977">
            <v>9.4059567110300009</v>
          </cell>
          <cell r="K2977" t="str">
            <v>MUNICIPIO</v>
          </cell>
        </row>
        <row r="2978">
          <cell r="B2978">
            <v>23672</v>
          </cell>
          <cell r="C2978" t="str">
            <v>23672003</v>
          </cell>
          <cell r="D2978" t="str">
            <v>CÓRDOBA</v>
          </cell>
          <cell r="E2978" t="str">
            <v>SAN ANTERO</v>
          </cell>
          <cell r="F2978" t="str">
            <v>NUEVO AGRADO</v>
          </cell>
          <cell r="G2978" t="str">
            <v>CENTRO POBLADO</v>
          </cell>
          <cell r="H2978">
            <v>-75.806718008900006</v>
          </cell>
          <cell r="I2978">
            <v>9.3084661183200001</v>
          </cell>
          <cell r="K2978" t="str">
            <v>MUNICIPIO</v>
          </cell>
        </row>
        <row r="2979">
          <cell r="B2979">
            <v>23672</v>
          </cell>
          <cell r="C2979" t="str">
            <v>23672004</v>
          </cell>
          <cell r="D2979" t="str">
            <v>CÓRDOBA</v>
          </cell>
          <cell r="E2979" t="str">
            <v>SAN ANTERO</v>
          </cell>
          <cell r="F2979" t="str">
            <v>SANTA ROSA DEL BÁLSAMO</v>
          </cell>
          <cell r="G2979" t="str">
            <v>CENTRO POBLADO</v>
          </cell>
          <cell r="H2979">
            <v>-75.716144661399994</v>
          </cell>
          <cell r="I2979">
            <v>9.3199528989099996</v>
          </cell>
          <cell r="K2979" t="str">
            <v>MUNICIPIO</v>
          </cell>
        </row>
        <row r="2980">
          <cell r="B2980">
            <v>23672</v>
          </cell>
          <cell r="C2980" t="str">
            <v>23672005</v>
          </cell>
          <cell r="D2980" t="str">
            <v>CÓRDOBA</v>
          </cell>
          <cell r="E2980" t="str">
            <v>SAN ANTERO</v>
          </cell>
          <cell r="F2980" t="str">
            <v>TIJERETAS</v>
          </cell>
          <cell r="G2980" t="str">
            <v>CENTRO POBLADO</v>
          </cell>
          <cell r="H2980">
            <v>-75.787765238399999</v>
          </cell>
          <cell r="I2980">
            <v>9.2923541748100007</v>
          </cell>
          <cell r="K2980" t="str">
            <v>MUNICIPIO</v>
          </cell>
        </row>
        <row r="2981">
          <cell r="B2981">
            <v>23672</v>
          </cell>
          <cell r="C2981" t="str">
            <v>23672006</v>
          </cell>
          <cell r="D2981" t="str">
            <v>CÓRDOBA</v>
          </cell>
          <cell r="E2981" t="str">
            <v>SAN ANTERO</v>
          </cell>
          <cell r="F2981" t="str">
            <v>BIJAITO</v>
          </cell>
          <cell r="G2981" t="str">
            <v>CENTRO POBLADO</v>
          </cell>
          <cell r="H2981">
            <v>-75.7302412863</v>
          </cell>
          <cell r="I2981">
            <v>9.4046117749100002</v>
          </cell>
          <cell r="K2981" t="str">
            <v>MUNICIPIO</v>
          </cell>
        </row>
        <row r="2982">
          <cell r="B2982">
            <v>23672</v>
          </cell>
          <cell r="C2982" t="str">
            <v>23672009</v>
          </cell>
          <cell r="D2982" t="str">
            <v>CÓRDOBA</v>
          </cell>
          <cell r="E2982" t="str">
            <v>SAN ANTERO</v>
          </cell>
          <cell r="F2982" t="str">
            <v>CALAO</v>
          </cell>
          <cell r="G2982" t="str">
            <v>CENTRO POBLADO</v>
          </cell>
          <cell r="H2982">
            <v>-75.734302086</v>
          </cell>
          <cell r="I2982">
            <v>9.4175653218799997</v>
          </cell>
          <cell r="K2982" t="str">
            <v>MUNICIPIO</v>
          </cell>
        </row>
        <row r="2983">
          <cell r="B2983">
            <v>23672</v>
          </cell>
          <cell r="C2983" t="str">
            <v>23672011</v>
          </cell>
          <cell r="D2983" t="str">
            <v>CÓRDOBA</v>
          </cell>
          <cell r="E2983" t="str">
            <v>SAN ANTERO</v>
          </cell>
          <cell r="F2983" t="str">
            <v>CISPATA</v>
          </cell>
          <cell r="G2983" t="str">
            <v>CENTRO POBLADO</v>
          </cell>
          <cell r="H2983">
            <v>-75.773956091700001</v>
          </cell>
          <cell r="I2983">
            <v>9.3950994198999993</v>
          </cell>
          <cell r="K2983" t="str">
            <v>MUNICIPIO</v>
          </cell>
        </row>
        <row r="2984">
          <cell r="B2984">
            <v>23672</v>
          </cell>
          <cell r="C2984" t="str">
            <v>23672012</v>
          </cell>
          <cell r="D2984" t="str">
            <v>CÓRDOBA</v>
          </cell>
          <cell r="E2984" t="str">
            <v>SAN ANTERO</v>
          </cell>
          <cell r="F2984" t="str">
            <v>EL NARANJO</v>
          </cell>
          <cell r="G2984" t="str">
            <v>CENTRO POBLADO</v>
          </cell>
          <cell r="H2984">
            <v>-75.782542987400006</v>
          </cell>
          <cell r="I2984">
            <v>9.3268297575600005</v>
          </cell>
          <cell r="K2984" t="str">
            <v>MUNICIPIO</v>
          </cell>
        </row>
        <row r="2985">
          <cell r="B2985">
            <v>23672</v>
          </cell>
          <cell r="C2985" t="str">
            <v>23672013</v>
          </cell>
          <cell r="D2985" t="str">
            <v>CÓRDOBA</v>
          </cell>
          <cell r="E2985" t="str">
            <v>SAN ANTERO</v>
          </cell>
          <cell r="F2985" t="str">
            <v>EL PROGRESO</v>
          </cell>
          <cell r="G2985" t="str">
            <v>CENTRO POBLADO</v>
          </cell>
          <cell r="H2985">
            <v>-75.789273610099997</v>
          </cell>
          <cell r="I2985">
            <v>9.3466843860799997</v>
          </cell>
          <cell r="K2985" t="str">
            <v>MUNICIPIO</v>
          </cell>
        </row>
        <row r="2986">
          <cell r="B2986">
            <v>23672</v>
          </cell>
          <cell r="C2986" t="str">
            <v>23672014</v>
          </cell>
          <cell r="D2986" t="str">
            <v>CÓRDOBA</v>
          </cell>
          <cell r="E2986" t="str">
            <v>SAN ANTERO</v>
          </cell>
          <cell r="F2986" t="str">
            <v>EL TRIBUTO</v>
          </cell>
          <cell r="G2986" t="str">
            <v>CENTRO POBLADO</v>
          </cell>
          <cell r="H2986">
            <v>-75.796569545400004</v>
          </cell>
          <cell r="I2986">
            <v>9.3258308696000007</v>
          </cell>
          <cell r="K2986" t="str">
            <v>MUNICIPIO</v>
          </cell>
        </row>
        <row r="2987">
          <cell r="B2987">
            <v>23672</v>
          </cell>
          <cell r="C2987" t="str">
            <v>23672015</v>
          </cell>
          <cell r="D2987" t="str">
            <v>CÓRDOBA</v>
          </cell>
          <cell r="E2987" t="str">
            <v>SAN ANTERO</v>
          </cell>
          <cell r="F2987" t="str">
            <v>GRAU</v>
          </cell>
          <cell r="G2987" t="str">
            <v>CENTRO POBLADO</v>
          </cell>
          <cell r="H2987">
            <v>-75.720780005600005</v>
          </cell>
          <cell r="I2987">
            <v>9.4107777768700007</v>
          </cell>
          <cell r="K2987" t="str">
            <v>MUNICIPIO</v>
          </cell>
        </row>
        <row r="2988">
          <cell r="B2988">
            <v>23672</v>
          </cell>
          <cell r="C2988" t="str">
            <v>23672016</v>
          </cell>
          <cell r="D2988" t="str">
            <v>CÓRDOBA</v>
          </cell>
          <cell r="E2988" t="str">
            <v>SAN ANTERO</v>
          </cell>
          <cell r="F2988" t="str">
            <v>LA BONGUITA</v>
          </cell>
          <cell r="G2988" t="str">
            <v>CENTRO POBLADO</v>
          </cell>
          <cell r="H2988">
            <v>-75.765128262000005</v>
          </cell>
          <cell r="I2988">
            <v>9.3934233264299998</v>
          </cell>
          <cell r="K2988" t="str">
            <v>MUNICIPIO</v>
          </cell>
        </row>
        <row r="2989">
          <cell r="B2989">
            <v>23672</v>
          </cell>
          <cell r="C2989" t="str">
            <v>23672017</v>
          </cell>
          <cell r="D2989" t="str">
            <v>CÓRDOBA</v>
          </cell>
          <cell r="E2989" t="str">
            <v>SAN ANTERO</v>
          </cell>
          <cell r="F2989" t="str">
            <v>LA PARRILLA</v>
          </cell>
          <cell r="G2989" t="str">
            <v>CENTRO POBLADO</v>
          </cell>
          <cell r="H2989">
            <v>-75.719286102200002</v>
          </cell>
          <cell r="I2989">
            <v>9.4060634542700008</v>
          </cell>
          <cell r="K2989" t="str">
            <v>MUNICIPIO</v>
          </cell>
        </row>
        <row r="2990">
          <cell r="B2990">
            <v>23672</v>
          </cell>
          <cell r="C2990" t="str">
            <v>23672019</v>
          </cell>
          <cell r="D2990" t="str">
            <v>CÓRDOBA</v>
          </cell>
          <cell r="E2990" t="str">
            <v>SAN ANTERO</v>
          </cell>
          <cell r="F2990" t="str">
            <v>LAS NUBES</v>
          </cell>
          <cell r="G2990" t="str">
            <v>CENTRO POBLADO</v>
          </cell>
          <cell r="H2990">
            <v>-75.792709783800007</v>
          </cell>
          <cell r="I2990">
            <v>9.3448247913299998</v>
          </cell>
          <cell r="K2990" t="str">
            <v>MUNICIPIO</v>
          </cell>
        </row>
        <row r="2991">
          <cell r="B2991">
            <v>23672</v>
          </cell>
          <cell r="C2991" t="str">
            <v>23672020</v>
          </cell>
          <cell r="D2991" t="str">
            <v>CÓRDOBA</v>
          </cell>
          <cell r="E2991" t="str">
            <v>SAN ANTERO</v>
          </cell>
          <cell r="F2991" t="str">
            <v>LETICIA</v>
          </cell>
          <cell r="G2991" t="str">
            <v>CENTRO POBLADO</v>
          </cell>
          <cell r="H2991">
            <v>-75.806310893000003</v>
          </cell>
          <cell r="I2991">
            <v>9.3301388659200004</v>
          </cell>
          <cell r="K2991" t="str">
            <v>MUNICIPIO</v>
          </cell>
        </row>
        <row r="2992">
          <cell r="B2992">
            <v>23672</v>
          </cell>
          <cell r="C2992" t="str">
            <v>23672021</v>
          </cell>
          <cell r="D2992" t="str">
            <v>CÓRDOBA</v>
          </cell>
          <cell r="E2992" t="str">
            <v>SAN ANTERO</v>
          </cell>
          <cell r="F2992" t="str">
            <v>PLAYA BLANCA</v>
          </cell>
          <cell r="G2992" t="str">
            <v>CENTRO POBLADO</v>
          </cell>
          <cell r="H2992">
            <v>-75.771097282699998</v>
          </cell>
          <cell r="I2992">
            <v>9.4009305017399996</v>
          </cell>
          <cell r="K2992" t="str">
            <v>MUNICIPIO</v>
          </cell>
        </row>
        <row r="2993">
          <cell r="B2993">
            <v>23672</v>
          </cell>
          <cell r="C2993" t="str">
            <v>23672022</v>
          </cell>
          <cell r="D2993" t="str">
            <v>CÓRDOBA</v>
          </cell>
          <cell r="E2993" t="str">
            <v>SAN ANTERO</v>
          </cell>
          <cell r="F2993" t="str">
            <v>PUNTA BOLIVAR</v>
          </cell>
          <cell r="G2993" t="str">
            <v>CENTRO POBLADO</v>
          </cell>
          <cell r="H2993">
            <v>-75.723476579600003</v>
          </cell>
          <cell r="I2993">
            <v>9.4135773052499996</v>
          </cell>
          <cell r="K2993" t="str">
            <v>MUNICIPIO</v>
          </cell>
        </row>
        <row r="2994">
          <cell r="B2994">
            <v>23672</v>
          </cell>
          <cell r="C2994" t="str">
            <v>23672023</v>
          </cell>
          <cell r="D2994" t="str">
            <v>CÓRDOBA</v>
          </cell>
          <cell r="E2994" t="str">
            <v>SAN ANTERO</v>
          </cell>
          <cell r="F2994" t="str">
            <v>SAN JOSE</v>
          </cell>
          <cell r="G2994" t="str">
            <v>CENTRO POBLADO</v>
          </cell>
          <cell r="H2994">
            <v>-75.782332513900002</v>
          </cell>
          <cell r="I2994">
            <v>9.3410021321399999</v>
          </cell>
          <cell r="K2994" t="str">
            <v>MUNICIPIO</v>
          </cell>
        </row>
        <row r="2995">
          <cell r="B2995">
            <v>23672</v>
          </cell>
          <cell r="C2995" t="str">
            <v>23672024</v>
          </cell>
          <cell r="D2995" t="str">
            <v>CÓRDOBA</v>
          </cell>
          <cell r="E2995" t="str">
            <v>SAN ANTERO</v>
          </cell>
          <cell r="F2995" t="str">
            <v>SANTA CRUZ</v>
          </cell>
          <cell r="G2995" t="str">
            <v>CENTRO POBLADO</v>
          </cell>
          <cell r="H2995">
            <v>-75.774567971500005</v>
          </cell>
          <cell r="I2995">
            <v>9.3191314374700003</v>
          </cell>
          <cell r="K2995" t="str">
            <v>MUNICIPIO</v>
          </cell>
        </row>
        <row r="2996">
          <cell r="B2996">
            <v>23672</v>
          </cell>
          <cell r="C2996" t="str">
            <v>23672025</v>
          </cell>
          <cell r="D2996" t="str">
            <v>CÓRDOBA</v>
          </cell>
          <cell r="E2996" t="str">
            <v>SAN ANTERO</v>
          </cell>
          <cell r="F2996" t="str">
            <v>BERNARDO ESCOBAR</v>
          </cell>
          <cell r="G2996" t="str">
            <v>CENTRO POBLADO</v>
          </cell>
          <cell r="H2996">
            <v>-75.749300279400003</v>
          </cell>
          <cell r="I2996">
            <v>9.3898073862999993</v>
          </cell>
          <cell r="K2996" t="str">
            <v>MUNICIPIO</v>
          </cell>
        </row>
        <row r="2997">
          <cell r="B2997">
            <v>23672</v>
          </cell>
          <cell r="C2997" t="str">
            <v>23672026</v>
          </cell>
          <cell r="D2997" t="str">
            <v>CÓRDOBA</v>
          </cell>
          <cell r="E2997" t="str">
            <v>SAN ANTERO</v>
          </cell>
          <cell r="F2997" t="str">
            <v>MIRIAM PARDO</v>
          </cell>
          <cell r="G2997" t="str">
            <v>CENTRO POBLADO</v>
          </cell>
          <cell r="H2997">
            <v>-75.743977952999998</v>
          </cell>
          <cell r="I2997">
            <v>9.3801809217100001</v>
          </cell>
          <cell r="K2997" t="str">
            <v>MUNICIPIO</v>
          </cell>
        </row>
        <row r="2998">
          <cell r="B2998">
            <v>23672</v>
          </cell>
          <cell r="C2998" t="str">
            <v>23672027</v>
          </cell>
          <cell r="D2998" t="str">
            <v>CÓRDOBA</v>
          </cell>
          <cell r="E2998" t="str">
            <v>SAN ANTERO</v>
          </cell>
          <cell r="F2998" t="str">
            <v>SAN MARTÍN 1</v>
          </cell>
          <cell r="G2998" t="str">
            <v>CENTRO POBLADO</v>
          </cell>
          <cell r="H2998">
            <v>-75.748949398999997</v>
          </cell>
          <cell r="I2998">
            <v>9.3731670775999998</v>
          </cell>
          <cell r="K2998" t="str">
            <v>MUNICIPIO</v>
          </cell>
        </row>
        <row r="2999">
          <cell r="B2999">
            <v>23672</v>
          </cell>
          <cell r="C2999" t="str">
            <v>23672028</v>
          </cell>
          <cell r="D2999" t="str">
            <v>CÓRDOBA</v>
          </cell>
          <cell r="E2999" t="str">
            <v>SAN ANTERO</v>
          </cell>
          <cell r="F2999" t="str">
            <v>SAN MARTÍN 2</v>
          </cell>
          <cell r="G2999" t="str">
            <v>CENTRO POBLADO</v>
          </cell>
          <cell r="H2999">
            <v>-75.750786242700002</v>
          </cell>
          <cell r="I2999">
            <v>9.3745302285900003</v>
          </cell>
          <cell r="K2999" t="str">
            <v>MUNICIPIO</v>
          </cell>
        </row>
        <row r="3000">
          <cell r="B3000">
            <v>23672</v>
          </cell>
          <cell r="C3000" t="str">
            <v>23672029</v>
          </cell>
          <cell r="D3000" t="str">
            <v>CÓRDOBA</v>
          </cell>
          <cell r="E3000" t="str">
            <v>SAN ANTERO</v>
          </cell>
          <cell r="F3000" t="str">
            <v>NARANJO 1</v>
          </cell>
          <cell r="G3000" t="str">
            <v>CENTRO POBLADO</v>
          </cell>
          <cell r="H3000">
            <v>-75.782973804299999</v>
          </cell>
          <cell r="I3000">
            <v>9.3328168041499993</v>
          </cell>
          <cell r="K3000" t="str">
            <v>MUNICIPIO</v>
          </cell>
        </row>
        <row r="3001">
          <cell r="B3001">
            <v>23675</v>
          </cell>
          <cell r="C3001" t="str">
            <v>23675000</v>
          </cell>
          <cell r="D3001" t="str">
            <v>CÓRDOBA</v>
          </cell>
          <cell r="E3001" t="str">
            <v>SAN BERNARDO DEL VIENTO</v>
          </cell>
          <cell r="F3001" t="str">
            <v>SAN BERNARDO DEL VIENTO</v>
          </cell>
          <cell r="G3001" t="str">
            <v>CABECERA MUNICIPAL</v>
          </cell>
          <cell r="H3001">
            <v>-75.954743868999998</v>
          </cell>
          <cell r="I3001">
            <v>9.3523019886499998</v>
          </cell>
          <cell r="K3001" t="str">
            <v>MUNICIPIO</v>
          </cell>
        </row>
        <row r="3002">
          <cell r="B3002">
            <v>23675</v>
          </cell>
          <cell r="C3002" t="str">
            <v>23675001</v>
          </cell>
          <cell r="D3002" t="str">
            <v>CÓRDOBA</v>
          </cell>
          <cell r="E3002" t="str">
            <v>SAN BERNARDO DEL VIENTO</v>
          </cell>
          <cell r="F3002" t="str">
            <v>JOSÉ MANUEL DE ALTAMIRA</v>
          </cell>
          <cell r="G3002" t="str">
            <v>CENTRO POBLADO</v>
          </cell>
          <cell r="H3002">
            <v>-75.984643248699996</v>
          </cell>
          <cell r="I3002">
            <v>9.2954405797199993</v>
          </cell>
          <cell r="K3002" t="str">
            <v>MUNICIPIO</v>
          </cell>
        </row>
        <row r="3003">
          <cell r="B3003">
            <v>23675</v>
          </cell>
          <cell r="C3003" t="str">
            <v>23675003</v>
          </cell>
          <cell r="D3003" t="str">
            <v>CÓRDOBA</v>
          </cell>
          <cell r="E3003" t="str">
            <v>SAN BERNARDO DEL VIENTO</v>
          </cell>
          <cell r="F3003" t="str">
            <v>PASO NUEVO</v>
          </cell>
          <cell r="G3003" t="str">
            <v>CENTRO POBLADO</v>
          </cell>
          <cell r="H3003">
            <v>-76.088102208400002</v>
          </cell>
          <cell r="I3003">
            <v>9.3253034765699994</v>
          </cell>
          <cell r="K3003" t="str">
            <v>MUNICIPIO</v>
          </cell>
        </row>
        <row r="3004">
          <cell r="B3004">
            <v>23675</v>
          </cell>
          <cell r="C3004" t="str">
            <v>23675005</v>
          </cell>
          <cell r="D3004" t="str">
            <v>CÓRDOBA</v>
          </cell>
          <cell r="E3004" t="str">
            <v>SAN BERNARDO DEL VIENTO</v>
          </cell>
          <cell r="F3004" t="str">
            <v>PLAYAS DEL VIENTO</v>
          </cell>
          <cell r="G3004" t="str">
            <v>CENTRO POBLADO</v>
          </cell>
          <cell r="H3004">
            <v>-76.044122849399997</v>
          </cell>
          <cell r="I3004">
            <v>9.3409171264200008</v>
          </cell>
          <cell r="K3004" t="str">
            <v>MUNICIPIO</v>
          </cell>
        </row>
        <row r="3005">
          <cell r="B3005">
            <v>23675</v>
          </cell>
          <cell r="C3005" t="str">
            <v>23675007</v>
          </cell>
          <cell r="D3005" t="str">
            <v>CÓRDOBA</v>
          </cell>
          <cell r="E3005" t="str">
            <v>SAN BERNARDO DEL VIENTO</v>
          </cell>
          <cell r="F3005" t="str">
            <v>TREMENTINO</v>
          </cell>
          <cell r="G3005" t="str">
            <v>CENTRO POBLADO</v>
          </cell>
          <cell r="H3005">
            <v>-75.934556926499994</v>
          </cell>
          <cell r="I3005">
            <v>9.3145130068699995</v>
          </cell>
          <cell r="K3005" t="str">
            <v>MUNICIPIO</v>
          </cell>
        </row>
        <row r="3006">
          <cell r="B3006">
            <v>23675</v>
          </cell>
          <cell r="C3006" t="str">
            <v>23675009</v>
          </cell>
          <cell r="D3006" t="str">
            <v>CÓRDOBA</v>
          </cell>
          <cell r="E3006" t="str">
            <v>SAN BERNARDO DEL VIENTO</v>
          </cell>
          <cell r="F3006" t="str">
            <v>SAN BLAS DE JUNÍN</v>
          </cell>
          <cell r="G3006" t="str">
            <v>CENTRO POBLADO</v>
          </cell>
          <cell r="H3006">
            <v>-76.025253764300004</v>
          </cell>
          <cell r="I3006">
            <v>9.2276729727299998</v>
          </cell>
          <cell r="K3006" t="str">
            <v>MUNICIPIO</v>
          </cell>
        </row>
        <row r="3007">
          <cell r="B3007">
            <v>23675</v>
          </cell>
          <cell r="C3007" t="str">
            <v>23675012</v>
          </cell>
          <cell r="D3007" t="str">
            <v>CÓRDOBA</v>
          </cell>
          <cell r="E3007" t="str">
            <v>SAN BERNARDO DEL VIENTO</v>
          </cell>
          <cell r="F3007" t="str">
            <v>CHIQUÍ</v>
          </cell>
          <cell r="G3007" t="str">
            <v>CENTRO POBLADO</v>
          </cell>
          <cell r="H3007">
            <v>-75.979943807200002</v>
          </cell>
          <cell r="I3007">
            <v>9.3323881387000007</v>
          </cell>
          <cell r="K3007" t="str">
            <v>MUNICIPIO</v>
          </cell>
        </row>
        <row r="3008">
          <cell r="B3008">
            <v>23675</v>
          </cell>
          <cell r="C3008" t="str">
            <v>23675013</v>
          </cell>
          <cell r="D3008" t="str">
            <v>CÓRDOBA</v>
          </cell>
          <cell r="E3008" t="str">
            <v>SAN BERNARDO DEL VIENTO</v>
          </cell>
          <cell r="F3008" t="str">
            <v>PAJONAL</v>
          </cell>
          <cell r="G3008" t="str">
            <v>CENTRO POBLADO</v>
          </cell>
          <cell r="H3008">
            <v>-75.981265844700005</v>
          </cell>
          <cell r="I3008">
            <v>9.3092094367700007</v>
          </cell>
          <cell r="K3008" t="str">
            <v>MUNICIPIO</v>
          </cell>
        </row>
        <row r="3009">
          <cell r="B3009">
            <v>23675</v>
          </cell>
          <cell r="C3009" t="str">
            <v>23675014</v>
          </cell>
          <cell r="D3009" t="str">
            <v>CÓRDOBA</v>
          </cell>
          <cell r="E3009" t="str">
            <v>SAN BERNARDO DEL VIENTO</v>
          </cell>
          <cell r="F3009" t="str">
            <v>SAN JOSÉ DE LAS CAÑAS</v>
          </cell>
          <cell r="G3009" t="str">
            <v>CENTRO POBLADO</v>
          </cell>
          <cell r="H3009">
            <v>-75.958845612100006</v>
          </cell>
          <cell r="I3009">
            <v>9.2898795633900004</v>
          </cell>
          <cell r="K3009" t="str">
            <v>MUNICIPIO</v>
          </cell>
        </row>
        <row r="3010">
          <cell r="B3010">
            <v>23675</v>
          </cell>
          <cell r="C3010" t="str">
            <v>23675015</v>
          </cell>
          <cell r="D3010" t="str">
            <v>CÓRDOBA</v>
          </cell>
          <cell r="E3010" t="str">
            <v>SAN BERNARDO DEL VIENTO</v>
          </cell>
          <cell r="F3010" t="str">
            <v>MIRAMAR</v>
          </cell>
          <cell r="G3010" t="str">
            <v>CENTRO POBLADO</v>
          </cell>
          <cell r="H3010">
            <v>-76.063671217600003</v>
          </cell>
          <cell r="I3010">
            <v>9.3344726143199992</v>
          </cell>
          <cell r="K3010" t="str">
            <v>MUNICIPIO</v>
          </cell>
        </row>
        <row r="3011">
          <cell r="B3011">
            <v>23675</v>
          </cell>
          <cell r="C3011" t="str">
            <v>23675017</v>
          </cell>
          <cell r="D3011" t="str">
            <v>CÓRDOBA</v>
          </cell>
          <cell r="E3011" t="str">
            <v>SAN BERNARDO DEL VIENTO</v>
          </cell>
          <cell r="F3011" t="str">
            <v>BARCELONA</v>
          </cell>
          <cell r="G3011" t="str">
            <v>CENTRO POBLADO</v>
          </cell>
          <cell r="H3011">
            <v>-76.051377180299994</v>
          </cell>
          <cell r="I3011">
            <v>9.2210331944299995</v>
          </cell>
          <cell r="K3011" t="str">
            <v>MUNICIPIO</v>
          </cell>
        </row>
        <row r="3012">
          <cell r="B3012">
            <v>23675</v>
          </cell>
          <cell r="C3012" t="str">
            <v>23675018</v>
          </cell>
          <cell r="D3012" t="str">
            <v>CÓRDOBA</v>
          </cell>
          <cell r="E3012" t="str">
            <v>SAN BERNARDO DEL VIENTO</v>
          </cell>
          <cell r="F3012" t="str">
            <v>CAMINO REAL</v>
          </cell>
          <cell r="G3012" t="str">
            <v>CENTRO POBLADO</v>
          </cell>
          <cell r="H3012">
            <v>-75.991194002200004</v>
          </cell>
          <cell r="I3012">
            <v>9.3566210115500006</v>
          </cell>
          <cell r="K3012" t="str">
            <v>MUNICIPIO</v>
          </cell>
        </row>
        <row r="3013">
          <cell r="B3013">
            <v>23675</v>
          </cell>
          <cell r="C3013" t="str">
            <v>23675019</v>
          </cell>
          <cell r="D3013" t="str">
            <v>CÓRDOBA</v>
          </cell>
          <cell r="E3013" t="str">
            <v>SAN BERNARDO DEL VIENTO</v>
          </cell>
          <cell r="F3013" t="str">
            <v>EL CASTILLO</v>
          </cell>
          <cell r="G3013" t="str">
            <v>CENTRO POBLADO</v>
          </cell>
          <cell r="H3013">
            <v>-76.025491643999999</v>
          </cell>
          <cell r="I3013">
            <v>9.3174422993199997</v>
          </cell>
          <cell r="K3013" t="str">
            <v>MUNICIPIO</v>
          </cell>
        </row>
        <row r="3014">
          <cell r="B3014">
            <v>23675</v>
          </cell>
          <cell r="C3014" t="str">
            <v>23675021</v>
          </cell>
          <cell r="D3014" t="str">
            <v>CÓRDOBA</v>
          </cell>
          <cell r="E3014" t="str">
            <v>SAN BERNARDO DEL VIENTO</v>
          </cell>
          <cell r="F3014" t="str">
            <v>TINAJONES</v>
          </cell>
          <cell r="G3014" t="str">
            <v>CENTRO POBLADO</v>
          </cell>
          <cell r="H3014">
            <v>-75.9268537178</v>
          </cell>
          <cell r="I3014">
            <v>9.3990289527200002</v>
          </cell>
          <cell r="K3014" t="str">
            <v>MUNICIPIO</v>
          </cell>
        </row>
        <row r="3015">
          <cell r="B3015">
            <v>23675</v>
          </cell>
          <cell r="C3015" t="str">
            <v>23675023</v>
          </cell>
          <cell r="D3015" t="str">
            <v>CÓRDOBA</v>
          </cell>
          <cell r="E3015" t="str">
            <v>SAN BERNARDO DEL VIENTO</v>
          </cell>
          <cell r="F3015" t="str">
            <v>EL DARIEN</v>
          </cell>
          <cell r="G3015" t="str">
            <v>CENTRO POBLADO</v>
          </cell>
          <cell r="H3015">
            <v>-75.987703626300004</v>
          </cell>
          <cell r="I3015">
            <v>9.3445076310200008</v>
          </cell>
          <cell r="K3015" t="str">
            <v>MUNICIPIO</v>
          </cell>
        </row>
        <row r="3016">
          <cell r="B3016">
            <v>23675</v>
          </cell>
          <cell r="C3016" t="str">
            <v>23675024</v>
          </cell>
          <cell r="D3016" t="str">
            <v>CÓRDOBA</v>
          </cell>
          <cell r="E3016" t="str">
            <v>SAN BERNARDO DEL VIENTO</v>
          </cell>
          <cell r="F3016" t="str">
            <v>SANTA INÉS DE MONTERO</v>
          </cell>
          <cell r="G3016" t="str">
            <v>CENTRO POBLADO</v>
          </cell>
          <cell r="H3016">
            <v>-75.950628746700005</v>
          </cell>
          <cell r="I3016">
            <v>9.3245275693899998</v>
          </cell>
          <cell r="K3016" t="str">
            <v>MUNICIPIO</v>
          </cell>
        </row>
        <row r="3017">
          <cell r="B3017">
            <v>23678</v>
          </cell>
          <cell r="C3017" t="str">
            <v>23678000</v>
          </cell>
          <cell r="D3017" t="str">
            <v>CÓRDOBA</v>
          </cell>
          <cell r="E3017" t="str">
            <v>SAN CARLOS</v>
          </cell>
          <cell r="F3017" t="str">
            <v>SAN CARLOS</v>
          </cell>
          <cell r="G3017" t="str">
            <v>CABECERA MUNICIPAL</v>
          </cell>
          <cell r="H3017">
            <v>-75.698845485999996</v>
          </cell>
          <cell r="I3017">
            <v>8.7991065914999993</v>
          </cell>
          <cell r="K3017" t="str">
            <v>MUNICIPIO</v>
          </cell>
        </row>
        <row r="3018">
          <cell r="B3018">
            <v>23678</v>
          </cell>
          <cell r="C3018" t="str">
            <v>23678001</v>
          </cell>
          <cell r="D3018" t="str">
            <v>CÓRDOBA</v>
          </cell>
          <cell r="E3018" t="str">
            <v>SAN CARLOS</v>
          </cell>
          <cell r="F3018" t="str">
            <v>EL CAMPANO</v>
          </cell>
          <cell r="G3018" t="str">
            <v>CENTRO POBLADO</v>
          </cell>
          <cell r="H3018">
            <v>-75.792397141699993</v>
          </cell>
          <cell r="I3018">
            <v>8.7700183652600003</v>
          </cell>
          <cell r="K3018" t="str">
            <v>MUNICIPIO</v>
          </cell>
        </row>
        <row r="3019">
          <cell r="B3019">
            <v>23678</v>
          </cell>
          <cell r="C3019" t="str">
            <v>23678002</v>
          </cell>
          <cell r="D3019" t="str">
            <v>CÓRDOBA</v>
          </cell>
          <cell r="E3019" t="str">
            <v>SAN CARLOS</v>
          </cell>
          <cell r="F3019" t="str">
            <v>CARRIZAL</v>
          </cell>
          <cell r="G3019" t="str">
            <v>CENTRO POBLADO</v>
          </cell>
          <cell r="H3019">
            <v>-75.751560619200006</v>
          </cell>
          <cell r="I3019">
            <v>8.6825402909000005</v>
          </cell>
          <cell r="K3019" t="str">
            <v>MUNICIPIO</v>
          </cell>
        </row>
        <row r="3020">
          <cell r="B3020">
            <v>23678</v>
          </cell>
          <cell r="C3020" t="str">
            <v>23678003</v>
          </cell>
          <cell r="D3020" t="str">
            <v>CÓRDOBA</v>
          </cell>
          <cell r="E3020" t="str">
            <v>SAN CARLOS</v>
          </cell>
          <cell r="F3020" t="str">
            <v>GUACHARACAL</v>
          </cell>
          <cell r="G3020" t="str">
            <v>CENTRO POBLADO</v>
          </cell>
          <cell r="H3020">
            <v>-75.672129847600004</v>
          </cell>
          <cell r="I3020">
            <v>8.5533704693699999</v>
          </cell>
          <cell r="K3020" t="str">
            <v>MUNICIPIO</v>
          </cell>
        </row>
        <row r="3021">
          <cell r="B3021">
            <v>23678</v>
          </cell>
          <cell r="C3021" t="str">
            <v>23678004</v>
          </cell>
          <cell r="D3021" t="str">
            <v>CÓRDOBA</v>
          </cell>
          <cell r="E3021" t="str">
            <v>SAN CARLOS</v>
          </cell>
          <cell r="F3021" t="str">
            <v>SANTA ROSA</v>
          </cell>
          <cell r="G3021" t="str">
            <v>CENTRO POBLADO</v>
          </cell>
          <cell r="H3021">
            <v>-75.627721505699995</v>
          </cell>
          <cell r="I3021">
            <v>8.7501764125099992</v>
          </cell>
          <cell r="K3021" t="str">
            <v>MUNICIPIO</v>
          </cell>
        </row>
        <row r="3022">
          <cell r="B3022">
            <v>23678</v>
          </cell>
          <cell r="C3022" t="str">
            <v>23678005</v>
          </cell>
          <cell r="D3022" t="str">
            <v>CÓRDOBA</v>
          </cell>
          <cell r="E3022" t="str">
            <v>SAN CARLOS</v>
          </cell>
          <cell r="F3022" t="str">
            <v>REMEDIO POBRE</v>
          </cell>
          <cell r="G3022" t="str">
            <v>CENTRO POBLADO</v>
          </cell>
          <cell r="H3022">
            <v>-75.707144664599994</v>
          </cell>
          <cell r="I3022">
            <v>8.7996888710400007</v>
          </cell>
          <cell r="K3022" t="str">
            <v>MUNICIPIO</v>
          </cell>
        </row>
        <row r="3023">
          <cell r="B3023">
            <v>23678</v>
          </cell>
          <cell r="C3023" t="str">
            <v>23678006</v>
          </cell>
          <cell r="D3023" t="str">
            <v>CÓRDOBA</v>
          </cell>
          <cell r="E3023" t="str">
            <v>SAN CARLOS</v>
          </cell>
          <cell r="F3023" t="str">
            <v>CABUYA</v>
          </cell>
          <cell r="G3023" t="str">
            <v>CENTRO POBLADO</v>
          </cell>
          <cell r="H3023">
            <v>-75.716156100800006</v>
          </cell>
          <cell r="I3023">
            <v>8.8212352566999996</v>
          </cell>
          <cell r="K3023" t="str">
            <v>MUNICIPIO</v>
          </cell>
        </row>
        <row r="3024">
          <cell r="B3024">
            <v>23678</v>
          </cell>
          <cell r="C3024" t="str">
            <v>23678008</v>
          </cell>
          <cell r="D3024" t="str">
            <v>CÓRDOBA</v>
          </cell>
          <cell r="E3024" t="str">
            <v>SAN CARLOS</v>
          </cell>
          <cell r="F3024" t="str">
            <v>CALLEMAR</v>
          </cell>
          <cell r="G3024" t="str">
            <v>CENTRO POBLADO</v>
          </cell>
          <cell r="H3024">
            <v>-75.664512032299996</v>
          </cell>
          <cell r="I3024">
            <v>8.6633829902299997</v>
          </cell>
          <cell r="K3024" t="str">
            <v>MUNICIPIO</v>
          </cell>
        </row>
        <row r="3025">
          <cell r="B3025">
            <v>23678</v>
          </cell>
          <cell r="C3025" t="str">
            <v>23678009</v>
          </cell>
          <cell r="D3025" t="str">
            <v>CÓRDOBA</v>
          </cell>
          <cell r="E3025" t="str">
            <v>SAN CARLOS</v>
          </cell>
          <cell r="F3025" t="str">
            <v>CIENAGUITA</v>
          </cell>
          <cell r="G3025" t="str">
            <v>CENTRO POBLADO</v>
          </cell>
          <cell r="H3025">
            <v>-75.735668264099999</v>
          </cell>
          <cell r="I3025">
            <v>8.6373040160700008</v>
          </cell>
          <cell r="K3025" t="str">
            <v>MUNICIPIO</v>
          </cell>
        </row>
        <row r="3026">
          <cell r="B3026">
            <v>23678</v>
          </cell>
          <cell r="C3026" t="str">
            <v>23678010</v>
          </cell>
          <cell r="D3026" t="str">
            <v>CÓRDOBA</v>
          </cell>
          <cell r="E3026" t="str">
            <v>SAN CARLOS</v>
          </cell>
          <cell r="F3026" t="str">
            <v>EL HATO</v>
          </cell>
          <cell r="G3026" t="str">
            <v>CENTRO POBLADO</v>
          </cell>
          <cell r="H3026">
            <v>-75.731712721999997</v>
          </cell>
          <cell r="I3026">
            <v>8.78816631722</v>
          </cell>
          <cell r="K3026" t="str">
            <v>MUNICIPIO</v>
          </cell>
        </row>
        <row r="3027">
          <cell r="B3027">
            <v>23678</v>
          </cell>
          <cell r="C3027" t="str">
            <v>23678011</v>
          </cell>
          <cell r="D3027" t="str">
            <v>CÓRDOBA</v>
          </cell>
          <cell r="E3027" t="str">
            <v>SAN CARLOS</v>
          </cell>
          <cell r="F3027" t="str">
            <v>SAN MIGUEL</v>
          </cell>
          <cell r="G3027" t="str">
            <v>CENTRO POBLADO</v>
          </cell>
          <cell r="H3027">
            <v>-75.652251171100005</v>
          </cell>
          <cell r="I3027">
            <v>8.7194582406100007</v>
          </cell>
          <cell r="K3027" t="str">
            <v>MUNICIPIO</v>
          </cell>
        </row>
        <row r="3028">
          <cell r="B3028">
            <v>23678</v>
          </cell>
          <cell r="C3028" t="str">
            <v>23678012</v>
          </cell>
          <cell r="D3028" t="str">
            <v>CÓRDOBA</v>
          </cell>
          <cell r="E3028" t="str">
            <v>SAN CARLOS</v>
          </cell>
          <cell r="F3028" t="str">
            <v>EL CHARCO</v>
          </cell>
          <cell r="G3028" t="str">
            <v>CENTRO POBLADO</v>
          </cell>
          <cell r="H3028">
            <v>-75.675924472199995</v>
          </cell>
          <cell r="I3028">
            <v>8.5318029217699998</v>
          </cell>
          <cell r="K3028" t="str">
            <v>MUNICIPIO</v>
          </cell>
        </row>
        <row r="3029">
          <cell r="B3029">
            <v>23678</v>
          </cell>
          <cell r="C3029" t="str">
            <v>23678016</v>
          </cell>
          <cell r="D3029" t="str">
            <v>CÓRDOBA</v>
          </cell>
          <cell r="E3029" t="str">
            <v>SAN CARLOS</v>
          </cell>
          <cell r="F3029" t="str">
            <v>CALLE LARGA</v>
          </cell>
          <cell r="G3029" t="str">
            <v>CENTRO POBLADO</v>
          </cell>
          <cell r="H3029">
            <v>-75.758759552800001</v>
          </cell>
          <cell r="I3029">
            <v>8.7566276785199992</v>
          </cell>
          <cell r="K3029" t="str">
            <v>MUNICIPIO</v>
          </cell>
        </row>
        <row r="3030">
          <cell r="B3030">
            <v>23678</v>
          </cell>
          <cell r="C3030" t="str">
            <v>23678017</v>
          </cell>
          <cell r="D3030" t="str">
            <v>CÓRDOBA</v>
          </cell>
          <cell r="E3030" t="str">
            <v>SAN CARLOS</v>
          </cell>
          <cell r="F3030" t="str">
            <v>CAROLINA</v>
          </cell>
          <cell r="G3030" t="str">
            <v>CENTRO POBLADO</v>
          </cell>
          <cell r="H3030">
            <v>-75.742061063400001</v>
          </cell>
          <cell r="I3030">
            <v>8.8409158962499994</v>
          </cell>
          <cell r="K3030" t="str">
            <v>MUNICIPIO</v>
          </cell>
        </row>
        <row r="3031">
          <cell r="B3031">
            <v>23678</v>
          </cell>
          <cell r="C3031" t="str">
            <v>23678018</v>
          </cell>
          <cell r="D3031" t="str">
            <v>CÓRDOBA</v>
          </cell>
          <cell r="E3031" t="str">
            <v>SAN CARLOS</v>
          </cell>
          <cell r="F3031" t="str">
            <v>LAS TINAS</v>
          </cell>
          <cell r="G3031" t="str">
            <v>CENTRO POBLADO</v>
          </cell>
          <cell r="H3031">
            <v>-75.7811461382</v>
          </cell>
          <cell r="I3031">
            <v>8.7520816334599996</v>
          </cell>
          <cell r="K3031" t="str">
            <v>MUNICIPIO</v>
          </cell>
        </row>
        <row r="3032">
          <cell r="B3032">
            <v>23678</v>
          </cell>
          <cell r="C3032" t="str">
            <v>23678019</v>
          </cell>
          <cell r="D3032" t="str">
            <v>CÓRDOBA</v>
          </cell>
          <cell r="E3032" t="str">
            <v>SAN CARLOS</v>
          </cell>
          <cell r="F3032" t="str">
            <v>LOS CAÑOS</v>
          </cell>
          <cell r="G3032" t="str">
            <v>CENTRO POBLADO</v>
          </cell>
          <cell r="H3032">
            <v>-75.763075045899996</v>
          </cell>
          <cell r="I3032">
            <v>8.6707425553200004</v>
          </cell>
          <cell r="K3032" t="str">
            <v>MUNICIPIO</v>
          </cell>
        </row>
        <row r="3033">
          <cell r="B3033">
            <v>23682</v>
          </cell>
          <cell r="C3033" t="str">
            <v>23682000</v>
          </cell>
          <cell r="D3033" t="str">
            <v>CÓRDOBA</v>
          </cell>
          <cell r="E3033" t="str">
            <v>SAN JOSÉ DE URÉ</v>
          </cell>
          <cell r="F3033" t="str">
            <v>SAN JOSÉ DE URÉ</v>
          </cell>
          <cell r="G3033" t="str">
            <v>CABECERA MUNICIPAL</v>
          </cell>
          <cell r="H3033">
            <v>-75.533132900300004</v>
          </cell>
          <cell r="I3033">
            <v>7.78718514987</v>
          </cell>
          <cell r="K3033" t="str">
            <v>MUNICIPIO</v>
          </cell>
        </row>
        <row r="3034">
          <cell r="B3034">
            <v>23682</v>
          </cell>
          <cell r="C3034" t="str">
            <v>23682002</v>
          </cell>
          <cell r="D3034" t="str">
            <v>CÓRDOBA</v>
          </cell>
          <cell r="E3034" t="str">
            <v>SAN JOSÉ DE URÉ</v>
          </cell>
          <cell r="F3034" t="str">
            <v>BOCAS DE URÉ</v>
          </cell>
          <cell r="G3034" t="str">
            <v>CENTRO POBLADO</v>
          </cell>
          <cell r="H3034">
            <v>-75.514299466099999</v>
          </cell>
          <cell r="I3034">
            <v>7.9424184718399999</v>
          </cell>
          <cell r="K3034" t="str">
            <v>MUNICIPIO</v>
          </cell>
        </row>
        <row r="3035">
          <cell r="B3035">
            <v>23682</v>
          </cell>
          <cell r="C3035" t="str">
            <v>23682003</v>
          </cell>
          <cell r="D3035" t="str">
            <v>CÓRDOBA</v>
          </cell>
          <cell r="E3035" t="str">
            <v>SAN JOSÉ DE URÉ</v>
          </cell>
          <cell r="F3035" t="str">
            <v>BRAZO IZQUIERDO</v>
          </cell>
          <cell r="G3035" t="str">
            <v>CENTRO POBLADO</v>
          </cell>
          <cell r="H3035">
            <v>-75.630903585900001</v>
          </cell>
          <cell r="I3035">
            <v>7.7110787302999997</v>
          </cell>
          <cell r="K3035" t="str">
            <v>MUNICIPIO</v>
          </cell>
        </row>
        <row r="3036">
          <cell r="B3036">
            <v>23682</v>
          </cell>
          <cell r="C3036" t="str">
            <v>23682004</v>
          </cell>
          <cell r="D3036" t="str">
            <v>CÓRDOBA</v>
          </cell>
          <cell r="E3036" t="str">
            <v>SAN JOSÉ DE URÉ</v>
          </cell>
          <cell r="F3036" t="str">
            <v>PUEBLO FLECHAS</v>
          </cell>
          <cell r="G3036" t="str">
            <v>CENTRO POBLADO</v>
          </cell>
          <cell r="H3036">
            <v>-75.558334293499996</v>
          </cell>
          <cell r="I3036">
            <v>7.8836590904900001</v>
          </cell>
          <cell r="K3036" t="str">
            <v>MUNICIPIO</v>
          </cell>
        </row>
        <row r="3037">
          <cell r="B3037">
            <v>23682</v>
          </cell>
          <cell r="C3037" t="str">
            <v>23682005</v>
          </cell>
          <cell r="D3037" t="str">
            <v>CÓRDOBA</v>
          </cell>
          <cell r="E3037" t="str">
            <v>SAN JOSÉ DE URÉ</v>
          </cell>
          <cell r="F3037" t="str">
            <v>LA DORADA</v>
          </cell>
          <cell r="G3037" t="str">
            <v>CENTRO POBLADO</v>
          </cell>
          <cell r="H3037">
            <v>-75.524669299500005</v>
          </cell>
          <cell r="I3037">
            <v>7.8389796201099999</v>
          </cell>
          <cell r="K3037" t="str">
            <v>MUNICIPIO</v>
          </cell>
        </row>
        <row r="3038">
          <cell r="B3038">
            <v>23682</v>
          </cell>
          <cell r="C3038" t="str">
            <v>23682006</v>
          </cell>
          <cell r="D3038" t="str">
            <v>CÓRDOBA</v>
          </cell>
          <cell r="E3038" t="str">
            <v>SAN JOSÉ DE URÉ</v>
          </cell>
          <cell r="F3038" t="str">
            <v>VERSALLES</v>
          </cell>
          <cell r="G3038" t="str">
            <v>CENTRO POBLADO</v>
          </cell>
          <cell r="H3038">
            <v>-75.580410175699996</v>
          </cell>
          <cell r="I3038">
            <v>7.7250954027300001</v>
          </cell>
          <cell r="K3038" t="str">
            <v>MUNICIPIO</v>
          </cell>
        </row>
        <row r="3039">
          <cell r="B3039">
            <v>23682</v>
          </cell>
          <cell r="C3039" t="str">
            <v>23682007</v>
          </cell>
          <cell r="D3039" t="str">
            <v>CÓRDOBA</v>
          </cell>
          <cell r="E3039" t="str">
            <v>SAN JOSÉ DE URÉ</v>
          </cell>
          <cell r="F3039" t="str">
            <v>VIERA ABAJO</v>
          </cell>
          <cell r="G3039" t="str">
            <v>CENTRO POBLADO</v>
          </cell>
          <cell r="H3039">
            <v>-75.550629562300003</v>
          </cell>
          <cell r="I3039">
            <v>7.8424418391200001</v>
          </cell>
          <cell r="K3039" t="str">
            <v>MUNICIPIO</v>
          </cell>
        </row>
        <row r="3040">
          <cell r="B3040">
            <v>23682</v>
          </cell>
          <cell r="C3040" t="str">
            <v>23682009</v>
          </cell>
          <cell r="D3040" t="str">
            <v>CÓRDOBA</v>
          </cell>
          <cell r="E3040" t="str">
            <v>SAN JOSÉ DE URÉ</v>
          </cell>
          <cell r="F3040" t="str">
            <v>PUERTO COLOMBIA</v>
          </cell>
          <cell r="G3040" t="str">
            <v>CENTRO POBLADO</v>
          </cell>
          <cell r="H3040">
            <v>-75.512664351200002</v>
          </cell>
          <cell r="I3040">
            <v>7.8851731828</v>
          </cell>
          <cell r="K3040" t="str">
            <v>MUNICIPIO</v>
          </cell>
        </row>
        <row r="3041">
          <cell r="B3041">
            <v>23686</v>
          </cell>
          <cell r="C3041" t="str">
            <v>23686000</v>
          </cell>
          <cell r="D3041" t="str">
            <v>CÓRDOBA</v>
          </cell>
          <cell r="E3041" t="str">
            <v>SAN PELAYO</v>
          </cell>
          <cell r="F3041" t="str">
            <v>SAN PELAYO</v>
          </cell>
          <cell r="G3041" t="str">
            <v>CABECERA MUNICIPAL</v>
          </cell>
          <cell r="H3041">
            <v>-75.835125523000002</v>
          </cell>
          <cell r="I3041">
            <v>8.9580103210199997</v>
          </cell>
          <cell r="K3041" t="str">
            <v>MUNICIPIO</v>
          </cell>
        </row>
        <row r="3042">
          <cell r="B3042">
            <v>23686</v>
          </cell>
          <cell r="C3042" t="str">
            <v>23686001</v>
          </cell>
          <cell r="D3042" t="str">
            <v>CÓRDOBA</v>
          </cell>
          <cell r="E3042" t="str">
            <v>SAN PELAYO</v>
          </cell>
          <cell r="F3042" t="str">
            <v>BUENOS AIRES</v>
          </cell>
          <cell r="G3042" t="str">
            <v>CENTRO POBLADO</v>
          </cell>
          <cell r="H3042">
            <v>-76.049953365600004</v>
          </cell>
          <cell r="I3042">
            <v>9.0189608906299998</v>
          </cell>
          <cell r="K3042" t="str">
            <v>MUNICIPIO</v>
          </cell>
        </row>
        <row r="3043">
          <cell r="B3043">
            <v>23686</v>
          </cell>
          <cell r="C3043" t="str">
            <v>23686002</v>
          </cell>
          <cell r="D3043" t="str">
            <v>CÓRDOBA</v>
          </cell>
          <cell r="E3043" t="str">
            <v>SAN PELAYO</v>
          </cell>
          <cell r="F3043" t="str">
            <v>CARRILLO</v>
          </cell>
          <cell r="G3043" t="str">
            <v>CENTRO POBLADO</v>
          </cell>
          <cell r="H3043">
            <v>-75.831796101500004</v>
          </cell>
          <cell r="I3043">
            <v>8.9871297861099997</v>
          </cell>
          <cell r="K3043" t="str">
            <v>MUNICIPIO</v>
          </cell>
        </row>
        <row r="3044">
          <cell r="B3044">
            <v>23686</v>
          </cell>
          <cell r="C3044" t="str">
            <v>23686003</v>
          </cell>
          <cell r="D3044" t="str">
            <v>CÓRDOBA</v>
          </cell>
          <cell r="E3044" t="str">
            <v>SAN PELAYO</v>
          </cell>
          <cell r="F3044" t="str">
            <v>LA MADERA</v>
          </cell>
          <cell r="G3044" t="str">
            <v>CENTRO POBLADO</v>
          </cell>
          <cell r="H3044">
            <v>-75.863192953999999</v>
          </cell>
          <cell r="I3044">
            <v>8.9728174336799995</v>
          </cell>
          <cell r="K3044" t="str">
            <v>MUNICIPIO</v>
          </cell>
        </row>
        <row r="3045">
          <cell r="B3045">
            <v>23686</v>
          </cell>
          <cell r="C3045" t="str">
            <v>23686004</v>
          </cell>
          <cell r="D3045" t="str">
            <v>CÓRDOBA</v>
          </cell>
          <cell r="E3045" t="str">
            <v>SAN PELAYO</v>
          </cell>
          <cell r="F3045" t="str">
            <v>LAS GUAMAS</v>
          </cell>
          <cell r="G3045" t="str">
            <v>CENTRO POBLADO</v>
          </cell>
          <cell r="H3045">
            <v>-75.739349573200002</v>
          </cell>
          <cell r="I3045">
            <v>9.0151401146199994</v>
          </cell>
          <cell r="K3045" t="str">
            <v>MUNICIPIO</v>
          </cell>
        </row>
        <row r="3046">
          <cell r="B3046">
            <v>23686</v>
          </cell>
          <cell r="C3046" t="str">
            <v>23686005</v>
          </cell>
          <cell r="D3046" t="str">
            <v>CÓRDOBA</v>
          </cell>
          <cell r="E3046" t="str">
            <v>SAN PELAYO</v>
          </cell>
          <cell r="F3046" t="str">
            <v>SABANA NUEVA</v>
          </cell>
          <cell r="G3046" t="str">
            <v>CENTRO POBLADO</v>
          </cell>
          <cell r="H3046">
            <v>-75.848399764600003</v>
          </cell>
          <cell r="I3046">
            <v>9.0323950029300004</v>
          </cell>
          <cell r="K3046" t="str">
            <v>MUNICIPIO</v>
          </cell>
        </row>
        <row r="3047">
          <cell r="B3047">
            <v>23686</v>
          </cell>
          <cell r="C3047" t="str">
            <v>23686006</v>
          </cell>
          <cell r="D3047" t="str">
            <v>CÓRDOBA</v>
          </cell>
          <cell r="E3047" t="str">
            <v>SAN PELAYO</v>
          </cell>
          <cell r="F3047" t="str">
            <v>SAN ISIDRO</v>
          </cell>
          <cell r="G3047" t="str">
            <v>CENTRO POBLADO</v>
          </cell>
          <cell r="H3047">
            <v>-75.779797256699993</v>
          </cell>
          <cell r="I3047">
            <v>8.9779933288299993</v>
          </cell>
          <cell r="K3047" t="str">
            <v>MUNICIPIO</v>
          </cell>
        </row>
        <row r="3048">
          <cell r="B3048">
            <v>23686</v>
          </cell>
          <cell r="C3048" t="str">
            <v>23686007</v>
          </cell>
          <cell r="D3048" t="str">
            <v>CÓRDOBA</v>
          </cell>
          <cell r="E3048" t="str">
            <v>SAN PELAYO</v>
          </cell>
          <cell r="F3048" t="str">
            <v>VALPARAÍSO</v>
          </cell>
          <cell r="G3048" t="str">
            <v>CENTRO POBLADO</v>
          </cell>
          <cell r="H3048">
            <v>-75.873669669099996</v>
          </cell>
          <cell r="I3048">
            <v>8.9254966508500004</v>
          </cell>
          <cell r="K3048" t="str">
            <v>MUNICIPIO</v>
          </cell>
        </row>
        <row r="3049">
          <cell r="B3049">
            <v>23686</v>
          </cell>
          <cell r="C3049" t="str">
            <v>23686008</v>
          </cell>
          <cell r="D3049" t="str">
            <v>CÓRDOBA</v>
          </cell>
          <cell r="E3049" t="str">
            <v>SAN PELAYO</v>
          </cell>
          <cell r="F3049" t="str">
            <v>PUERTO NUEVO</v>
          </cell>
          <cell r="G3049" t="str">
            <v>CENTRO POBLADO</v>
          </cell>
          <cell r="H3049">
            <v>-75.794941389399995</v>
          </cell>
          <cell r="I3049">
            <v>8.9786165706999999</v>
          </cell>
          <cell r="K3049" t="str">
            <v>MUNICIPIO</v>
          </cell>
        </row>
        <row r="3050">
          <cell r="B3050">
            <v>23686</v>
          </cell>
          <cell r="C3050" t="str">
            <v>23686009</v>
          </cell>
          <cell r="D3050" t="str">
            <v>CÓRDOBA</v>
          </cell>
          <cell r="E3050" t="str">
            <v>SAN PELAYO</v>
          </cell>
          <cell r="F3050" t="str">
            <v>PELAYITO</v>
          </cell>
          <cell r="G3050" t="str">
            <v>CENTRO POBLADO</v>
          </cell>
          <cell r="H3050">
            <v>-75.822840076999995</v>
          </cell>
          <cell r="I3050">
            <v>8.9349177885300008</v>
          </cell>
          <cell r="K3050" t="str">
            <v>MUNICIPIO</v>
          </cell>
        </row>
        <row r="3051">
          <cell r="B3051">
            <v>23686</v>
          </cell>
          <cell r="C3051" t="str">
            <v>23686011</v>
          </cell>
          <cell r="D3051" t="str">
            <v>CÓRDOBA</v>
          </cell>
          <cell r="E3051" t="str">
            <v>SAN PELAYO</v>
          </cell>
          <cell r="F3051" t="str">
            <v>LAS LAURAS</v>
          </cell>
          <cell r="G3051" t="str">
            <v>CENTRO POBLADO</v>
          </cell>
          <cell r="H3051">
            <v>-75.760981448400003</v>
          </cell>
          <cell r="I3051">
            <v>8.9864865379199994</v>
          </cell>
          <cell r="K3051" t="str">
            <v>MUNICIPIO</v>
          </cell>
        </row>
        <row r="3052">
          <cell r="B3052">
            <v>23686</v>
          </cell>
          <cell r="C3052" t="str">
            <v>23686012</v>
          </cell>
          <cell r="D3052" t="str">
            <v>CÓRDOBA</v>
          </cell>
          <cell r="E3052" t="str">
            <v>SAN PELAYO</v>
          </cell>
          <cell r="F3052" t="str">
            <v>EL BONGO</v>
          </cell>
          <cell r="G3052" t="str">
            <v>CENTRO POBLADO</v>
          </cell>
          <cell r="H3052">
            <v>-75.857052841699996</v>
          </cell>
          <cell r="I3052">
            <v>8.9358595558699996</v>
          </cell>
          <cell r="K3052" t="str">
            <v>MUNICIPIO</v>
          </cell>
        </row>
        <row r="3053">
          <cell r="B3053">
            <v>23686</v>
          </cell>
          <cell r="C3053" t="str">
            <v>23686018</v>
          </cell>
          <cell r="D3053" t="str">
            <v>CÓRDOBA</v>
          </cell>
          <cell r="E3053" t="str">
            <v>SAN PELAYO</v>
          </cell>
          <cell r="F3053" t="str">
            <v>EL CHIQUI</v>
          </cell>
          <cell r="G3053" t="str">
            <v>CENTRO POBLADO</v>
          </cell>
          <cell r="H3053">
            <v>-75.747654355500003</v>
          </cell>
          <cell r="I3053">
            <v>9.0112473227100001</v>
          </cell>
          <cell r="K3053" t="str">
            <v>MUNICIPIO</v>
          </cell>
        </row>
        <row r="3054">
          <cell r="B3054">
            <v>23686</v>
          </cell>
          <cell r="C3054" t="str">
            <v>23686020</v>
          </cell>
          <cell r="D3054" t="str">
            <v>CÓRDOBA</v>
          </cell>
          <cell r="E3054" t="str">
            <v>SAN PELAYO</v>
          </cell>
          <cell r="F3054" t="str">
            <v>RETIRO</v>
          </cell>
          <cell r="G3054" t="str">
            <v>CENTRO POBLADO</v>
          </cell>
          <cell r="H3054">
            <v>-75.764034597299997</v>
          </cell>
          <cell r="I3054">
            <v>9.0013244091899995</v>
          </cell>
          <cell r="K3054" t="str">
            <v>MUNICIPIO</v>
          </cell>
        </row>
        <row r="3055">
          <cell r="B3055">
            <v>23686</v>
          </cell>
          <cell r="C3055" t="str">
            <v>23686021</v>
          </cell>
          <cell r="D3055" t="str">
            <v>CÓRDOBA</v>
          </cell>
          <cell r="E3055" t="str">
            <v>SAN PELAYO</v>
          </cell>
          <cell r="F3055" t="str">
            <v>EL OBLIGADO</v>
          </cell>
          <cell r="G3055" t="str">
            <v>CENTRO POBLADO</v>
          </cell>
          <cell r="H3055">
            <v>-75.845834873900003</v>
          </cell>
          <cell r="I3055">
            <v>8.9126089117700005</v>
          </cell>
          <cell r="K3055" t="str">
            <v>MUNICIPIO</v>
          </cell>
        </row>
        <row r="3056">
          <cell r="B3056">
            <v>23686</v>
          </cell>
          <cell r="C3056" t="str">
            <v>23686022</v>
          </cell>
          <cell r="D3056" t="str">
            <v>CÓRDOBA</v>
          </cell>
          <cell r="E3056" t="str">
            <v>SAN PELAYO</v>
          </cell>
          <cell r="F3056" t="str">
            <v>BONGAS MELLAS</v>
          </cell>
          <cell r="G3056" t="str">
            <v>CENTRO POBLADO</v>
          </cell>
          <cell r="H3056">
            <v>-75.934846145700007</v>
          </cell>
          <cell r="I3056">
            <v>8.9937957238900008</v>
          </cell>
          <cell r="K3056" t="str">
            <v>MUNICIPIO</v>
          </cell>
        </row>
        <row r="3057">
          <cell r="B3057">
            <v>23686</v>
          </cell>
          <cell r="C3057" t="str">
            <v>23686025</v>
          </cell>
          <cell r="D3057" t="str">
            <v>CÓRDOBA</v>
          </cell>
          <cell r="E3057" t="str">
            <v>SAN PELAYO</v>
          </cell>
          <cell r="F3057" t="str">
            <v>COROCITO</v>
          </cell>
          <cell r="G3057" t="str">
            <v>CENTRO POBLADO</v>
          </cell>
          <cell r="H3057">
            <v>-75.7981146913</v>
          </cell>
          <cell r="I3057">
            <v>8.9506407068999998</v>
          </cell>
          <cell r="K3057" t="str">
            <v>MUNICIPIO</v>
          </cell>
        </row>
        <row r="3058">
          <cell r="B3058">
            <v>23686</v>
          </cell>
          <cell r="C3058" t="str">
            <v>23686027</v>
          </cell>
          <cell r="D3058" t="str">
            <v>CÓRDOBA</v>
          </cell>
          <cell r="E3058" t="str">
            <v>SAN PELAYO</v>
          </cell>
          <cell r="F3058" t="str">
            <v>EL BÁLSAMO</v>
          </cell>
          <cell r="G3058" t="str">
            <v>CENTRO POBLADO</v>
          </cell>
          <cell r="H3058">
            <v>-76.036191511499993</v>
          </cell>
          <cell r="I3058">
            <v>9.0044631564500008</v>
          </cell>
          <cell r="K3058" t="str">
            <v>MUNICIPIO</v>
          </cell>
        </row>
        <row r="3059">
          <cell r="B3059">
            <v>23686</v>
          </cell>
          <cell r="C3059" t="str">
            <v>23686029</v>
          </cell>
          <cell r="D3059" t="str">
            <v>CÓRDOBA</v>
          </cell>
          <cell r="E3059" t="str">
            <v>SAN PELAYO</v>
          </cell>
          <cell r="F3059" t="str">
            <v>EL COROZO</v>
          </cell>
          <cell r="G3059" t="str">
            <v>CENTRO POBLADO</v>
          </cell>
          <cell r="H3059">
            <v>-75.746802576099995</v>
          </cell>
          <cell r="I3059">
            <v>8.9928066827799995</v>
          </cell>
          <cell r="K3059" t="str">
            <v>MUNICIPIO</v>
          </cell>
        </row>
        <row r="3060">
          <cell r="B3060">
            <v>23686</v>
          </cell>
          <cell r="C3060" t="str">
            <v>23686034</v>
          </cell>
          <cell r="D3060" t="str">
            <v>CÓRDOBA</v>
          </cell>
          <cell r="E3060" t="str">
            <v>SAN PELAYO</v>
          </cell>
          <cell r="F3060" t="str">
            <v>MORROCOY</v>
          </cell>
          <cell r="G3060" t="str">
            <v>CENTRO POBLADO</v>
          </cell>
          <cell r="H3060">
            <v>-76.049862899199994</v>
          </cell>
          <cell r="I3060">
            <v>8.9598701684699993</v>
          </cell>
          <cell r="K3060" t="str">
            <v>MUNICIPIO</v>
          </cell>
        </row>
        <row r="3061">
          <cell r="B3061">
            <v>23686</v>
          </cell>
          <cell r="C3061" t="str">
            <v>23686036</v>
          </cell>
          <cell r="D3061" t="str">
            <v>CÓRDOBA</v>
          </cell>
          <cell r="E3061" t="str">
            <v>SAN PELAYO</v>
          </cell>
          <cell r="F3061" t="str">
            <v>PROVIDENCIA</v>
          </cell>
          <cell r="G3061" t="str">
            <v>CENTRO POBLADO</v>
          </cell>
          <cell r="H3061">
            <v>-75.766764436299994</v>
          </cell>
          <cell r="I3061">
            <v>8.9722241131500002</v>
          </cell>
          <cell r="K3061" t="str">
            <v>MUNICIPIO</v>
          </cell>
        </row>
        <row r="3062">
          <cell r="B3062">
            <v>23807</v>
          </cell>
          <cell r="C3062" t="str">
            <v>23807000</v>
          </cell>
          <cell r="D3062" t="str">
            <v>CÓRDOBA</v>
          </cell>
          <cell r="E3062" t="str">
            <v>TIERRALTA</v>
          </cell>
          <cell r="F3062" t="str">
            <v>TIERRALTA</v>
          </cell>
          <cell r="G3062" t="str">
            <v>CABECERA MUNICIPAL</v>
          </cell>
          <cell r="H3062">
            <v>-76.059696587299996</v>
          </cell>
          <cell r="I3062">
            <v>8.1703786843300001</v>
          </cell>
          <cell r="K3062" t="str">
            <v>MUNICIPIO</v>
          </cell>
        </row>
        <row r="3063">
          <cell r="B3063">
            <v>23807</v>
          </cell>
          <cell r="C3063" t="str">
            <v>23807001</v>
          </cell>
          <cell r="D3063" t="str">
            <v>CÓRDOBA</v>
          </cell>
          <cell r="E3063" t="str">
            <v>TIERRALTA</v>
          </cell>
          <cell r="F3063" t="str">
            <v>CALLEJAS</v>
          </cell>
          <cell r="G3063" t="str">
            <v>CENTRO POBLADO</v>
          </cell>
          <cell r="H3063">
            <v>-76.144431200599996</v>
          </cell>
          <cell r="I3063">
            <v>8.1474489354199999</v>
          </cell>
          <cell r="K3063" t="str">
            <v>MUNICIPIO</v>
          </cell>
        </row>
        <row r="3064">
          <cell r="B3064">
            <v>23807</v>
          </cell>
          <cell r="C3064" t="str">
            <v>23807002</v>
          </cell>
          <cell r="D3064" t="str">
            <v>CÓRDOBA</v>
          </cell>
          <cell r="E3064" t="str">
            <v>TIERRALTA</v>
          </cell>
          <cell r="F3064" t="str">
            <v>CARAMELO</v>
          </cell>
          <cell r="G3064" t="str">
            <v>CENTRO POBLADO</v>
          </cell>
          <cell r="H3064">
            <v>-75.902457061299998</v>
          </cell>
          <cell r="I3064">
            <v>8.2629816352900001</v>
          </cell>
          <cell r="K3064" t="str">
            <v>MUNICIPIO</v>
          </cell>
        </row>
        <row r="3065">
          <cell r="B3065">
            <v>23807</v>
          </cell>
          <cell r="C3065" t="str">
            <v>23807004</v>
          </cell>
          <cell r="D3065" t="str">
            <v>CÓRDOBA</v>
          </cell>
          <cell r="E3065" t="str">
            <v>TIERRALTA</v>
          </cell>
          <cell r="F3065" t="str">
            <v>MANTAGORDAL</v>
          </cell>
          <cell r="G3065" t="str">
            <v>CENTRO POBLADO</v>
          </cell>
          <cell r="H3065">
            <v>-75.821095683600007</v>
          </cell>
          <cell r="I3065">
            <v>8.2227834470999994</v>
          </cell>
          <cell r="K3065" t="str">
            <v>MUNICIPIO</v>
          </cell>
        </row>
        <row r="3066">
          <cell r="B3066">
            <v>23807</v>
          </cell>
          <cell r="C3066" t="str">
            <v>23807005</v>
          </cell>
          <cell r="D3066" t="str">
            <v>CÓRDOBA</v>
          </cell>
          <cell r="E3066" t="str">
            <v>TIERRALTA</v>
          </cell>
          <cell r="F3066" t="str">
            <v>NUEVA GRANADA</v>
          </cell>
          <cell r="G3066" t="str">
            <v>CENTRO POBLADO</v>
          </cell>
          <cell r="H3066">
            <v>-75.9248237897</v>
          </cell>
          <cell r="I3066">
            <v>8.1488996255200004</v>
          </cell>
          <cell r="K3066" t="str">
            <v>MUNICIPIO</v>
          </cell>
        </row>
        <row r="3067">
          <cell r="B3067">
            <v>23807</v>
          </cell>
          <cell r="C3067" t="str">
            <v>23807006</v>
          </cell>
          <cell r="D3067" t="str">
            <v>CÓRDOBA</v>
          </cell>
          <cell r="E3067" t="str">
            <v>TIERRALTA</v>
          </cell>
          <cell r="F3067" t="str">
            <v>EL SAIZA</v>
          </cell>
          <cell r="G3067" t="str">
            <v>CENTRO POBLADO</v>
          </cell>
          <cell r="H3067">
            <v>-76.168466780200006</v>
          </cell>
          <cell r="I3067">
            <v>7.8138968285799999</v>
          </cell>
          <cell r="K3067" t="str">
            <v>MUNICIPIO</v>
          </cell>
        </row>
        <row r="3068">
          <cell r="B3068">
            <v>23807</v>
          </cell>
          <cell r="C3068" t="str">
            <v>23807007</v>
          </cell>
          <cell r="D3068" t="str">
            <v>CÓRDOBA</v>
          </cell>
          <cell r="E3068" t="str">
            <v>TIERRALTA</v>
          </cell>
          <cell r="F3068" t="str">
            <v>SANTA FE RALITO</v>
          </cell>
          <cell r="G3068" t="str">
            <v>CENTRO POBLADO</v>
          </cell>
          <cell r="H3068">
            <v>-75.877884156600004</v>
          </cell>
          <cell r="I3068">
            <v>8.1578416098000002</v>
          </cell>
          <cell r="K3068" t="str">
            <v>MUNICIPIO</v>
          </cell>
        </row>
        <row r="3069">
          <cell r="B3069">
            <v>23807</v>
          </cell>
          <cell r="C3069" t="str">
            <v>23807008</v>
          </cell>
          <cell r="D3069" t="str">
            <v>CÓRDOBA</v>
          </cell>
          <cell r="E3069" t="str">
            <v>TIERRALTA</v>
          </cell>
          <cell r="F3069" t="str">
            <v>SEVERINERA</v>
          </cell>
          <cell r="G3069" t="str">
            <v>CENTRO POBLADO</v>
          </cell>
          <cell r="H3069">
            <v>-75.789992547899999</v>
          </cell>
          <cell r="I3069">
            <v>8.2484656008100004</v>
          </cell>
          <cell r="K3069" t="str">
            <v>MUNICIPIO</v>
          </cell>
        </row>
        <row r="3070">
          <cell r="B3070">
            <v>23807</v>
          </cell>
          <cell r="C3070" t="str">
            <v>23807010</v>
          </cell>
          <cell r="D3070" t="str">
            <v>CÓRDOBA</v>
          </cell>
          <cell r="E3070" t="str">
            <v>TIERRALTA</v>
          </cell>
          <cell r="F3070" t="str">
            <v>VOLADOR</v>
          </cell>
          <cell r="G3070" t="str">
            <v>CENTRO POBLADO</v>
          </cell>
          <cell r="H3070">
            <v>-76.052992725999999</v>
          </cell>
          <cell r="I3070">
            <v>8.3031324157299995</v>
          </cell>
          <cell r="K3070" t="str">
            <v>MUNICIPIO</v>
          </cell>
        </row>
        <row r="3071">
          <cell r="B3071">
            <v>23807</v>
          </cell>
          <cell r="C3071" t="str">
            <v>23807017</v>
          </cell>
          <cell r="D3071" t="str">
            <v>CÓRDOBA</v>
          </cell>
          <cell r="E3071" t="str">
            <v>TIERRALTA</v>
          </cell>
          <cell r="F3071" t="str">
            <v>FRASQUILLO NUEVO</v>
          </cell>
          <cell r="G3071" t="str">
            <v>CENTRO POBLADO</v>
          </cell>
          <cell r="H3071">
            <v>-76.193634001899994</v>
          </cell>
          <cell r="I3071">
            <v>8.0001224600800001</v>
          </cell>
          <cell r="K3071" t="str">
            <v>MUNICIPIO</v>
          </cell>
        </row>
        <row r="3072">
          <cell r="B3072">
            <v>23807</v>
          </cell>
          <cell r="C3072" t="str">
            <v>23807019</v>
          </cell>
          <cell r="D3072" t="str">
            <v>CÓRDOBA</v>
          </cell>
          <cell r="E3072" t="str">
            <v>TIERRALTA</v>
          </cell>
          <cell r="F3072" t="str">
            <v>CARRIZOLA</v>
          </cell>
          <cell r="G3072" t="str">
            <v>CENTRO POBLADO</v>
          </cell>
          <cell r="H3072">
            <v>-76.0946307297</v>
          </cell>
          <cell r="I3072">
            <v>8.1532759793</v>
          </cell>
          <cell r="K3072" t="str">
            <v>MUNICIPIO</v>
          </cell>
        </row>
        <row r="3073">
          <cell r="B3073">
            <v>23807</v>
          </cell>
          <cell r="C3073" t="str">
            <v>23807020</v>
          </cell>
          <cell r="D3073" t="str">
            <v>CÓRDOBA</v>
          </cell>
          <cell r="E3073" t="str">
            <v>TIERRALTA</v>
          </cell>
          <cell r="F3073" t="str">
            <v>EL ÁGUILA - BATATA</v>
          </cell>
          <cell r="G3073" t="str">
            <v>CENTRO POBLADO</v>
          </cell>
          <cell r="H3073">
            <v>-76.336209990200004</v>
          </cell>
          <cell r="I3073">
            <v>8.0359862577599994</v>
          </cell>
          <cell r="K3073" t="str">
            <v>MUNICIPIO</v>
          </cell>
        </row>
        <row r="3074">
          <cell r="B3074">
            <v>23807</v>
          </cell>
          <cell r="C3074" t="str">
            <v>23807026</v>
          </cell>
          <cell r="D3074" t="str">
            <v>CÓRDOBA</v>
          </cell>
          <cell r="E3074" t="str">
            <v>TIERRALTA</v>
          </cell>
          <cell r="F3074" t="str">
            <v>LOS MORALES</v>
          </cell>
          <cell r="G3074" t="str">
            <v>CENTRO POBLADO</v>
          </cell>
          <cell r="H3074">
            <v>-76.043741155500001</v>
          </cell>
          <cell r="I3074">
            <v>8.2378803608899993</v>
          </cell>
          <cell r="K3074" t="str">
            <v>MUNICIPIO</v>
          </cell>
        </row>
        <row r="3075">
          <cell r="B3075">
            <v>23807</v>
          </cell>
          <cell r="C3075" t="str">
            <v>23807027</v>
          </cell>
          <cell r="D3075" t="str">
            <v>CÓRDOBA</v>
          </cell>
          <cell r="E3075" t="str">
            <v>TIERRALTA</v>
          </cell>
          <cell r="F3075" t="str">
            <v>SANTA MARTA</v>
          </cell>
          <cell r="G3075" t="str">
            <v>CENTRO POBLADO</v>
          </cell>
          <cell r="H3075">
            <v>-75.913316135800002</v>
          </cell>
          <cell r="I3075">
            <v>8.1132139835399997</v>
          </cell>
          <cell r="K3075" t="str">
            <v>MUNICIPIO</v>
          </cell>
        </row>
        <row r="3076">
          <cell r="B3076">
            <v>23807</v>
          </cell>
          <cell r="C3076" t="str">
            <v>23807028</v>
          </cell>
          <cell r="D3076" t="str">
            <v>CÓRDOBA</v>
          </cell>
          <cell r="E3076" t="str">
            <v>TIERRALTA</v>
          </cell>
          <cell r="F3076" t="str">
            <v>VILLA PROVIDENCIA</v>
          </cell>
          <cell r="G3076" t="str">
            <v>CENTRO POBLADO</v>
          </cell>
          <cell r="H3076">
            <v>-76.166154897499993</v>
          </cell>
          <cell r="I3076">
            <v>8.08883167754</v>
          </cell>
          <cell r="K3076" t="str">
            <v>MUNICIPIO</v>
          </cell>
        </row>
        <row r="3077">
          <cell r="B3077">
            <v>23807</v>
          </cell>
          <cell r="C3077" t="str">
            <v>23807029</v>
          </cell>
          <cell r="D3077" t="str">
            <v>CÓRDOBA</v>
          </cell>
          <cell r="E3077" t="str">
            <v>TIERRALTA</v>
          </cell>
          <cell r="F3077" t="str">
            <v>CRUCITO</v>
          </cell>
          <cell r="G3077" t="str">
            <v>CENTRO POBLADO</v>
          </cell>
          <cell r="H3077">
            <v>-76.235400319099995</v>
          </cell>
          <cell r="I3077">
            <v>7.88803429854</v>
          </cell>
          <cell r="K3077" t="str">
            <v>MUNICIPIO</v>
          </cell>
        </row>
        <row r="3078">
          <cell r="B3078">
            <v>23807</v>
          </cell>
          <cell r="C3078" t="str">
            <v>23807032</v>
          </cell>
          <cell r="D3078" t="str">
            <v>CÓRDOBA</v>
          </cell>
          <cell r="E3078" t="str">
            <v>TIERRALTA</v>
          </cell>
          <cell r="F3078" t="str">
            <v>PUEBLO CEDRO</v>
          </cell>
          <cell r="G3078" t="str">
            <v>CENTRO POBLADO</v>
          </cell>
          <cell r="H3078">
            <v>-75.911415889899999</v>
          </cell>
          <cell r="I3078">
            <v>8.1061481181400001</v>
          </cell>
          <cell r="K3078" t="str">
            <v>MUNICIPIO</v>
          </cell>
        </row>
        <row r="3079">
          <cell r="B3079">
            <v>23807</v>
          </cell>
          <cell r="C3079" t="str">
            <v>23807034</v>
          </cell>
          <cell r="D3079" t="str">
            <v>CÓRDOBA</v>
          </cell>
          <cell r="E3079" t="str">
            <v>TIERRALTA</v>
          </cell>
          <cell r="F3079" t="str">
            <v>BONITO VIENTO</v>
          </cell>
          <cell r="G3079" t="str">
            <v>CENTRO POBLADO</v>
          </cell>
          <cell r="H3079">
            <v>-75.893293999400001</v>
          </cell>
          <cell r="I3079">
            <v>8.1876638680900005</v>
          </cell>
          <cell r="K3079" t="str">
            <v>MUNICIPIO</v>
          </cell>
        </row>
        <row r="3080">
          <cell r="B3080">
            <v>23807</v>
          </cell>
          <cell r="C3080" t="str">
            <v>23807040</v>
          </cell>
          <cell r="D3080" t="str">
            <v>CÓRDOBA</v>
          </cell>
          <cell r="E3080" t="str">
            <v>TIERRALTA</v>
          </cell>
          <cell r="F3080" t="str">
            <v>CAMPO BELLO</v>
          </cell>
          <cell r="G3080" t="str">
            <v>CENTRO POBLADO</v>
          </cell>
          <cell r="H3080">
            <v>-76.149014553200004</v>
          </cell>
          <cell r="I3080">
            <v>8.0515926536800002</v>
          </cell>
          <cell r="K3080" t="str">
            <v>MUNICIPIO</v>
          </cell>
        </row>
        <row r="3081">
          <cell r="B3081">
            <v>23807</v>
          </cell>
          <cell r="C3081" t="str">
            <v>23807041</v>
          </cell>
          <cell r="D3081" t="str">
            <v>CÓRDOBA</v>
          </cell>
          <cell r="E3081" t="str">
            <v>TIERRALTA</v>
          </cell>
          <cell r="F3081" t="str">
            <v>LAS DELICIAS</v>
          </cell>
          <cell r="G3081" t="str">
            <v>CENTRO POBLADO</v>
          </cell>
          <cell r="H3081">
            <v>-76.1053229539</v>
          </cell>
          <cell r="I3081">
            <v>8.1229186927400008</v>
          </cell>
          <cell r="K3081" t="str">
            <v>MUNICIPIO</v>
          </cell>
        </row>
        <row r="3082">
          <cell r="B3082">
            <v>23807</v>
          </cell>
          <cell r="C3082" t="str">
            <v>23807042</v>
          </cell>
          <cell r="D3082" t="str">
            <v>CÓRDOBA</v>
          </cell>
          <cell r="E3082" t="str">
            <v>TIERRALTA</v>
          </cell>
          <cell r="F3082" t="str">
            <v>SAN RAFAEL</v>
          </cell>
          <cell r="G3082" t="str">
            <v>CENTRO POBLADO</v>
          </cell>
          <cell r="H3082">
            <v>-76.087899210700002</v>
          </cell>
          <cell r="I3082">
            <v>8.1161323636200002</v>
          </cell>
          <cell r="K3082" t="str">
            <v>MUNICIPIO</v>
          </cell>
        </row>
        <row r="3083">
          <cell r="B3083">
            <v>23807</v>
          </cell>
          <cell r="C3083" t="str">
            <v>23807043</v>
          </cell>
          <cell r="D3083" t="str">
            <v>CÓRDOBA</v>
          </cell>
          <cell r="E3083" t="str">
            <v>TIERRALTA</v>
          </cell>
          <cell r="F3083" t="str">
            <v>EL ROSARIO</v>
          </cell>
          <cell r="G3083" t="str">
            <v>CENTRO POBLADO</v>
          </cell>
          <cell r="H3083">
            <v>-76.062960887100004</v>
          </cell>
          <cell r="I3083">
            <v>8.1358674939900002</v>
          </cell>
          <cell r="K3083" t="str">
            <v>MUNICIPIO</v>
          </cell>
        </row>
        <row r="3084">
          <cell r="B3084">
            <v>23807</v>
          </cell>
          <cell r="C3084" t="str">
            <v>23807044</v>
          </cell>
          <cell r="D3084" t="str">
            <v>CÓRDOBA</v>
          </cell>
          <cell r="E3084" t="str">
            <v>TIERRALTA</v>
          </cell>
          <cell r="F3084" t="str">
            <v>VIRGILIO VARGAS</v>
          </cell>
          <cell r="G3084" t="str">
            <v>CENTRO POBLADO</v>
          </cell>
          <cell r="H3084">
            <v>-76.05803951</v>
          </cell>
          <cell r="I3084">
            <v>8.1491087340800004</v>
          </cell>
          <cell r="K3084" t="str">
            <v>MUNICIPIO</v>
          </cell>
        </row>
        <row r="3085">
          <cell r="B3085">
            <v>23807</v>
          </cell>
          <cell r="C3085" t="str">
            <v>23807045</v>
          </cell>
          <cell r="D3085" t="str">
            <v>CÓRDOBA</v>
          </cell>
          <cell r="E3085" t="str">
            <v>TIERRALTA</v>
          </cell>
          <cell r="F3085" t="str">
            <v>NUEVA ESPERANZA</v>
          </cell>
          <cell r="G3085" t="str">
            <v>CENTRO POBLADO</v>
          </cell>
          <cell r="H3085">
            <v>-76.026081420300002</v>
          </cell>
          <cell r="I3085">
            <v>8.2291334584399998</v>
          </cell>
          <cell r="K3085" t="str">
            <v>MUNICIPIO</v>
          </cell>
        </row>
        <row r="3086">
          <cell r="B3086">
            <v>23815</v>
          </cell>
          <cell r="C3086" t="str">
            <v>23815000</v>
          </cell>
          <cell r="D3086" t="str">
            <v>CÓRDOBA</v>
          </cell>
          <cell r="E3086" t="str">
            <v>TUCHÍN</v>
          </cell>
          <cell r="F3086" t="str">
            <v>TUCHÍN</v>
          </cell>
          <cell r="G3086" t="str">
            <v>CABECERA MUNICIPAL</v>
          </cell>
          <cell r="H3086">
            <v>-75.554450919299995</v>
          </cell>
          <cell r="I3086">
            <v>9.1869658752699994</v>
          </cell>
          <cell r="K3086" t="str">
            <v>MUNICIPIO</v>
          </cell>
        </row>
        <row r="3087">
          <cell r="B3087">
            <v>23815</v>
          </cell>
          <cell r="C3087" t="str">
            <v>23815001</v>
          </cell>
          <cell r="D3087" t="str">
            <v>CÓRDOBA</v>
          </cell>
          <cell r="E3087" t="str">
            <v>TUCHÍN</v>
          </cell>
          <cell r="F3087" t="str">
            <v>BARBACOAS</v>
          </cell>
          <cell r="G3087" t="str">
            <v>CENTRO POBLADO</v>
          </cell>
          <cell r="H3087">
            <v>-75.593458392499997</v>
          </cell>
          <cell r="I3087">
            <v>9.2522654853600006</v>
          </cell>
          <cell r="K3087" t="str">
            <v>MUNICIPIO</v>
          </cell>
        </row>
        <row r="3088">
          <cell r="B3088">
            <v>23815</v>
          </cell>
          <cell r="C3088" t="str">
            <v>23815002</v>
          </cell>
          <cell r="D3088" t="str">
            <v>CÓRDOBA</v>
          </cell>
          <cell r="E3088" t="str">
            <v>TUCHÍN</v>
          </cell>
          <cell r="F3088" t="str">
            <v>CRUZ CHIQUITA</v>
          </cell>
          <cell r="G3088" t="str">
            <v>CENTRO POBLADO</v>
          </cell>
          <cell r="H3088">
            <v>-75.501547923100006</v>
          </cell>
          <cell r="I3088">
            <v>9.2160199686500004</v>
          </cell>
          <cell r="K3088" t="str">
            <v>MUNICIPIO</v>
          </cell>
        </row>
        <row r="3089">
          <cell r="B3089">
            <v>23815</v>
          </cell>
          <cell r="C3089" t="str">
            <v>23815004</v>
          </cell>
          <cell r="D3089" t="str">
            <v>CÓRDOBA</v>
          </cell>
          <cell r="E3089" t="str">
            <v>TUCHÍN</v>
          </cell>
          <cell r="F3089" t="str">
            <v>FLECHAS</v>
          </cell>
          <cell r="G3089" t="str">
            <v>CENTRO POBLADO</v>
          </cell>
          <cell r="H3089">
            <v>-75.524586775100005</v>
          </cell>
          <cell r="I3089">
            <v>9.2585188060999997</v>
          </cell>
          <cell r="K3089" t="str">
            <v>MUNICIPIO</v>
          </cell>
        </row>
        <row r="3090">
          <cell r="B3090">
            <v>23815</v>
          </cell>
          <cell r="C3090" t="str">
            <v>23815006</v>
          </cell>
          <cell r="D3090" t="str">
            <v>CÓRDOBA</v>
          </cell>
          <cell r="E3090" t="str">
            <v>TUCHÍN</v>
          </cell>
          <cell r="F3090" t="str">
            <v>MOLINA</v>
          </cell>
          <cell r="G3090" t="str">
            <v>CENTRO POBLADO</v>
          </cell>
          <cell r="H3090">
            <v>-75.574313758800002</v>
          </cell>
          <cell r="I3090">
            <v>9.2443549533200002</v>
          </cell>
          <cell r="K3090" t="str">
            <v>MUNICIPIO</v>
          </cell>
        </row>
        <row r="3091">
          <cell r="B3091">
            <v>23815</v>
          </cell>
          <cell r="C3091" t="str">
            <v>23815007</v>
          </cell>
          <cell r="D3091" t="str">
            <v>CÓRDOBA</v>
          </cell>
          <cell r="E3091" t="str">
            <v>TUCHÍN</v>
          </cell>
          <cell r="F3091" t="str">
            <v>NUEVA ESTRELLA</v>
          </cell>
          <cell r="G3091" t="str">
            <v>CENTRO POBLADO</v>
          </cell>
          <cell r="H3091">
            <v>-75.558886201999997</v>
          </cell>
          <cell r="I3091">
            <v>9.1722576053000004</v>
          </cell>
          <cell r="K3091" t="str">
            <v>MUNICIPIO</v>
          </cell>
        </row>
        <row r="3092">
          <cell r="B3092">
            <v>23815</v>
          </cell>
          <cell r="C3092" t="str">
            <v>23815009</v>
          </cell>
          <cell r="D3092" t="str">
            <v>CÓRDOBA</v>
          </cell>
          <cell r="E3092" t="str">
            <v>TUCHÍN</v>
          </cell>
          <cell r="F3092" t="str">
            <v>SAN JUAN DE LA CRUZ</v>
          </cell>
          <cell r="G3092" t="str">
            <v>CENTRO POBLADO</v>
          </cell>
          <cell r="H3092">
            <v>-75.492618199299997</v>
          </cell>
          <cell r="I3092">
            <v>9.2396531177999996</v>
          </cell>
          <cell r="K3092" t="str">
            <v>MUNICIPIO</v>
          </cell>
        </row>
        <row r="3093">
          <cell r="B3093">
            <v>23815</v>
          </cell>
          <cell r="C3093" t="str">
            <v>23815010</v>
          </cell>
          <cell r="D3093" t="str">
            <v>CÓRDOBA</v>
          </cell>
          <cell r="E3093" t="str">
            <v>TUCHÍN</v>
          </cell>
          <cell r="F3093" t="str">
            <v>VIDALES</v>
          </cell>
          <cell r="G3093" t="str">
            <v>CENTRO POBLADO</v>
          </cell>
          <cell r="H3093">
            <v>-75.529192890299996</v>
          </cell>
          <cell r="I3093">
            <v>9.2314345643499998</v>
          </cell>
          <cell r="K3093" t="str">
            <v>MUNICIPIO</v>
          </cell>
        </row>
        <row r="3094">
          <cell r="B3094">
            <v>23815</v>
          </cell>
          <cell r="C3094" t="str">
            <v>23815012</v>
          </cell>
          <cell r="D3094" t="str">
            <v>CÓRDOBA</v>
          </cell>
          <cell r="E3094" t="str">
            <v>TUCHÍN</v>
          </cell>
          <cell r="F3094" t="str">
            <v>ANDES</v>
          </cell>
          <cell r="G3094" t="str">
            <v>CENTRO POBLADO</v>
          </cell>
          <cell r="H3094">
            <v>-75.514241684699996</v>
          </cell>
          <cell r="I3094">
            <v>9.2304548312300003</v>
          </cell>
          <cell r="K3094" t="str">
            <v>MUNICIPIO</v>
          </cell>
        </row>
        <row r="3095">
          <cell r="B3095">
            <v>23815</v>
          </cell>
          <cell r="C3095" t="str">
            <v>23815013</v>
          </cell>
          <cell r="D3095" t="str">
            <v>CÓRDOBA</v>
          </cell>
          <cell r="E3095" t="str">
            <v>TUCHÍN</v>
          </cell>
          <cell r="F3095" t="str">
            <v>BELÉN</v>
          </cell>
          <cell r="G3095" t="str">
            <v>CENTRO POBLADO</v>
          </cell>
          <cell r="H3095">
            <v>-75.498834385199999</v>
          </cell>
          <cell r="I3095">
            <v>9.2226595302100005</v>
          </cell>
          <cell r="K3095" t="str">
            <v>MUNICIPIO</v>
          </cell>
        </row>
        <row r="3096">
          <cell r="B3096">
            <v>23815</v>
          </cell>
          <cell r="C3096" t="str">
            <v>23815014</v>
          </cell>
          <cell r="D3096" t="str">
            <v>CÓRDOBA</v>
          </cell>
          <cell r="E3096" t="str">
            <v>TUCHÍN</v>
          </cell>
          <cell r="F3096" t="str">
            <v>BELLA VISTA</v>
          </cell>
          <cell r="G3096" t="str">
            <v>CENTRO POBLADO</v>
          </cell>
          <cell r="H3096">
            <v>-75.541069214999993</v>
          </cell>
          <cell r="I3096">
            <v>9.2084956936199998</v>
          </cell>
          <cell r="K3096" t="str">
            <v>MUNICIPIO</v>
          </cell>
        </row>
        <row r="3097">
          <cell r="B3097">
            <v>23815</v>
          </cell>
          <cell r="C3097" t="str">
            <v>23815015</v>
          </cell>
          <cell r="D3097" t="str">
            <v>CÓRDOBA</v>
          </cell>
          <cell r="E3097" t="str">
            <v>TUCHÍN</v>
          </cell>
          <cell r="F3097" t="str">
            <v>BOMBA</v>
          </cell>
          <cell r="G3097" t="str">
            <v>CENTRO POBLADO</v>
          </cell>
          <cell r="H3097">
            <v>-75.507360295400005</v>
          </cell>
          <cell r="I3097">
            <v>9.2724156987300006</v>
          </cell>
          <cell r="K3097" t="str">
            <v>MUNICIPIO</v>
          </cell>
        </row>
        <row r="3098">
          <cell r="B3098">
            <v>23815</v>
          </cell>
          <cell r="C3098" t="str">
            <v>23815016</v>
          </cell>
          <cell r="D3098" t="str">
            <v>CÓRDOBA</v>
          </cell>
          <cell r="E3098" t="str">
            <v>TUCHÍN</v>
          </cell>
          <cell r="F3098" t="str">
            <v>CARRETAL</v>
          </cell>
          <cell r="G3098" t="str">
            <v>CENTRO POBLADO</v>
          </cell>
          <cell r="H3098">
            <v>-75.531348506800001</v>
          </cell>
          <cell r="I3098">
            <v>9.2030386002500002</v>
          </cell>
          <cell r="K3098" t="str">
            <v>MUNICIPIO</v>
          </cell>
        </row>
        <row r="3099">
          <cell r="B3099">
            <v>23815</v>
          </cell>
          <cell r="C3099" t="str">
            <v>23815017</v>
          </cell>
          <cell r="D3099" t="str">
            <v>CÓRDOBA</v>
          </cell>
          <cell r="E3099" t="str">
            <v>TUCHÍN</v>
          </cell>
          <cell r="F3099" t="str">
            <v>EL CARIÑITO</v>
          </cell>
          <cell r="G3099" t="str">
            <v>CENTRO POBLADO</v>
          </cell>
          <cell r="H3099">
            <v>-75.526335743299995</v>
          </cell>
          <cell r="I3099">
            <v>9.2174136183400002</v>
          </cell>
          <cell r="K3099" t="str">
            <v>MUNICIPIO</v>
          </cell>
        </row>
        <row r="3100">
          <cell r="B3100">
            <v>23815</v>
          </cell>
          <cell r="C3100" t="str">
            <v>23815018</v>
          </cell>
          <cell r="D3100" t="str">
            <v>CÓRDOBA</v>
          </cell>
          <cell r="E3100" t="str">
            <v>TUCHÍN</v>
          </cell>
          <cell r="F3100" t="str">
            <v>EL CARMEN</v>
          </cell>
          <cell r="G3100" t="str">
            <v>CENTRO POBLADO</v>
          </cell>
          <cell r="H3100">
            <v>-75.510172091499996</v>
          </cell>
          <cell r="I3100">
            <v>9.2415155975700003</v>
          </cell>
          <cell r="K3100" t="str">
            <v>MUNICIPIO</v>
          </cell>
        </row>
        <row r="3101">
          <cell r="B3101">
            <v>23815</v>
          </cell>
          <cell r="C3101" t="str">
            <v>23815019</v>
          </cell>
          <cell r="D3101" t="str">
            <v>CÓRDOBA</v>
          </cell>
          <cell r="E3101" t="str">
            <v>TUCHÍN</v>
          </cell>
          <cell r="F3101" t="str">
            <v>EL CHUZO</v>
          </cell>
          <cell r="G3101" t="str">
            <v>CENTRO POBLADO</v>
          </cell>
          <cell r="H3101">
            <v>-75.533325689700007</v>
          </cell>
          <cell r="I3101">
            <v>9.2395515618600008</v>
          </cell>
          <cell r="K3101" t="str">
            <v>MUNICIPIO</v>
          </cell>
        </row>
        <row r="3102">
          <cell r="B3102">
            <v>23815</v>
          </cell>
          <cell r="C3102" t="str">
            <v>23815020</v>
          </cell>
          <cell r="D3102" t="str">
            <v>CÓRDOBA</v>
          </cell>
          <cell r="E3102" t="str">
            <v>TUCHÍN</v>
          </cell>
          <cell r="F3102" t="str">
            <v>EL PORVENIR</v>
          </cell>
          <cell r="G3102" t="str">
            <v>CENTRO POBLADO</v>
          </cell>
          <cell r="H3102">
            <v>-75.543336113600006</v>
          </cell>
          <cell r="I3102">
            <v>9.1973512894299994</v>
          </cell>
          <cell r="K3102" t="str">
            <v>MUNICIPIO</v>
          </cell>
        </row>
        <row r="3103">
          <cell r="B3103">
            <v>23815</v>
          </cell>
          <cell r="C3103" t="str">
            <v>23815021</v>
          </cell>
          <cell r="D3103" t="str">
            <v>CÓRDOBA</v>
          </cell>
          <cell r="E3103" t="str">
            <v>TUCHÍN</v>
          </cell>
          <cell r="F3103" t="str">
            <v>EL ROBLE</v>
          </cell>
          <cell r="G3103" t="str">
            <v>CENTRO POBLADO</v>
          </cell>
          <cell r="H3103">
            <v>-75.528662358700004</v>
          </cell>
          <cell r="I3103">
            <v>9.2088795845300009</v>
          </cell>
          <cell r="K3103" t="str">
            <v>MUNICIPIO</v>
          </cell>
        </row>
        <row r="3104">
          <cell r="B3104">
            <v>23815</v>
          </cell>
          <cell r="C3104" t="str">
            <v>23815022</v>
          </cell>
          <cell r="D3104" t="str">
            <v>CÓRDOBA</v>
          </cell>
          <cell r="E3104" t="str">
            <v>TUCHÍN</v>
          </cell>
          <cell r="F3104" t="str">
            <v>GUAYACANES</v>
          </cell>
          <cell r="G3104" t="str">
            <v>CENTRO POBLADO</v>
          </cell>
          <cell r="H3104">
            <v>-75.512290895999996</v>
          </cell>
          <cell r="I3104">
            <v>9.2208831092699999</v>
          </cell>
          <cell r="K3104" t="str">
            <v>MUNICIPIO</v>
          </cell>
        </row>
        <row r="3105">
          <cell r="B3105">
            <v>23815</v>
          </cell>
          <cell r="C3105" t="str">
            <v>23815023</v>
          </cell>
          <cell r="D3105" t="str">
            <v>CÓRDOBA</v>
          </cell>
          <cell r="E3105" t="str">
            <v>TUCHÍN</v>
          </cell>
          <cell r="F3105" t="str">
            <v>LOVERAN</v>
          </cell>
          <cell r="G3105" t="str">
            <v>CENTRO POBLADO</v>
          </cell>
          <cell r="H3105">
            <v>-75.552001620200002</v>
          </cell>
          <cell r="I3105">
            <v>9.2219212263799992</v>
          </cell>
          <cell r="K3105" t="str">
            <v>MUNICIPIO</v>
          </cell>
        </row>
        <row r="3106">
          <cell r="B3106">
            <v>23815</v>
          </cell>
          <cell r="C3106" t="str">
            <v>23815024</v>
          </cell>
          <cell r="D3106" t="str">
            <v>CÓRDOBA</v>
          </cell>
          <cell r="E3106" t="str">
            <v>TUCHÍN</v>
          </cell>
          <cell r="F3106" t="str">
            <v>NUEVA ESPERANZA</v>
          </cell>
          <cell r="G3106" t="str">
            <v>CENTRO POBLADO</v>
          </cell>
          <cell r="H3106">
            <v>-75.5235831209</v>
          </cell>
          <cell r="I3106">
            <v>9.2126575222299998</v>
          </cell>
          <cell r="K3106" t="str">
            <v>MUNICIPIO</v>
          </cell>
        </row>
        <row r="3107">
          <cell r="B3107">
            <v>23815</v>
          </cell>
          <cell r="C3107" t="str">
            <v>23815025</v>
          </cell>
          <cell r="D3107" t="str">
            <v>CÓRDOBA</v>
          </cell>
          <cell r="E3107" t="str">
            <v>TUCHÍN</v>
          </cell>
          <cell r="F3107" t="str">
            <v>NUEVA VIDA</v>
          </cell>
          <cell r="G3107" t="str">
            <v>CENTRO POBLADO</v>
          </cell>
          <cell r="H3107">
            <v>-75.548892697100001</v>
          </cell>
          <cell r="I3107">
            <v>9.1956544359999999</v>
          </cell>
          <cell r="K3107" t="str">
            <v>MUNICIPIO</v>
          </cell>
        </row>
        <row r="3108">
          <cell r="B3108">
            <v>23815</v>
          </cell>
          <cell r="C3108" t="str">
            <v>23815026</v>
          </cell>
          <cell r="D3108" t="str">
            <v>CÓRDOBA</v>
          </cell>
          <cell r="E3108" t="str">
            <v>TUCHÍN</v>
          </cell>
          <cell r="F3108" t="str">
            <v>SABANA NUEVA</v>
          </cell>
          <cell r="G3108" t="str">
            <v>CENTRO POBLADO</v>
          </cell>
          <cell r="H3108">
            <v>-75.563149662100003</v>
          </cell>
          <cell r="I3108">
            <v>9.2295069718700002</v>
          </cell>
          <cell r="K3108" t="str">
            <v>MUNICIPIO</v>
          </cell>
        </row>
        <row r="3109">
          <cell r="B3109">
            <v>23815</v>
          </cell>
          <cell r="C3109" t="str">
            <v>23815027</v>
          </cell>
          <cell r="D3109" t="str">
            <v>CÓRDOBA</v>
          </cell>
          <cell r="E3109" t="str">
            <v>TUCHÍN</v>
          </cell>
          <cell r="F3109" t="str">
            <v>SABANAL</v>
          </cell>
          <cell r="G3109" t="str">
            <v>CENTRO POBLADO</v>
          </cell>
          <cell r="H3109">
            <v>-75.574842950399997</v>
          </cell>
          <cell r="I3109">
            <v>9.2585193142200009</v>
          </cell>
          <cell r="K3109" t="str">
            <v>MUNICIPIO</v>
          </cell>
        </row>
        <row r="3110">
          <cell r="B3110">
            <v>23815</v>
          </cell>
          <cell r="C3110" t="str">
            <v>23815028</v>
          </cell>
          <cell r="D3110" t="str">
            <v>CÓRDOBA</v>
          </cell>
          <cell r="E3110" t="str">
            <v>TUCHÍN</v>
          </cell>
          <cell r="F3110" t="str">
            <v>SANTA CLARA</v>
          </cell>
          <cell r="G3110" t="str">
            <v>CENTRO POBLADO</v>
          </cell>
          <cell r="H3110">
            <v>-75.526874303200003</v>
          </cell>
          <cell r="I3110">
            <v>9.2455803668400005</v>
          </cell>
          <cell r="K3110" t="str">
            <v>MUNICIPIO</v>
          </cell>
        </row>
        <row r="3111">
          <cell r="B3111">
            <v>23815</v>
          </cell>
          <cell r="C3111" t="str">
            <v>23815029</v>
          </cell>
          <cell r="D3111" t="str">
            <v>CÓRDOBA</v>
          </cell>
          <cell r="E3111" t="str">
            <v>TUCHÍN</v>
          </cell>
          <cell r="F3111" t="str">
            <v>SANTANDER</v>
          </cell>
          <cell r="G3111" t="str">
            <v>CENTRO POBLADO</v>
          </cell>
          <cell r="H3111">
            <v>-75.568264611100005</v>
          </cell>
          <cell r="I3111">
            <v>9.2227490235499996</v>
          </cell>
          <cell r="K3111" t="str">
            <v>MUNICIPIO</v>
          </cell>
        </row>
        <row r="3112">
          <cell r="B3112">
            <v>23815</v>
          </cell>
          <cell r="C3112" t="str">
            <v>23815030</v>
          </cell>
          <cell r="D3112" t="str">
            <v>CÓRDOBA</v>
          </cell>
          <cell r="E3112" t="str">
            <v>TUCHÍN</v>
          </cell>
          <cell r="F3112" t="str">
            <v>TOLIMA</v>
          </cell>
          <cell r="G3112" t="str">
            <v>CENTRO POBLADO</v>
          </cell>
          <cell r="H3112">
            <v>-75.486111396499993</v>
          </cell>
          <cell r="I3112">
            <v>9.2512581367499997</v>
          </cell>
          <cell r="K3112" t="str">
            <v>MUNICIPIO</v>
          </cell>
        </row>
        <row r="3113">
          <cell r="B3113">
            <v>23815</v>
          </cell>
          <cell r="C3113" t="str">
            <v>23815031</v>
          </cell>
          <cell r="D3113" t="str">
            <v>CÓRDOBA</v>
          </cell>
          <cell r="E3113" t="str">
            <v>TUCHÍN</v>
          </cell>
          <cell r="F3113" t="str">
            <v>VILLANUEVA</v>
          </cell>
          <cell r="G3113" t="str">
            <v>CENTRO POBLADO</v>
          </cell>
          <cell r="H3113">
            <v>-75.541258638299993</v>
          </cell>
          <cell r="I3113">
            <v>9.2122523155899998</v>
          </cell>
          <cell r="K3113" t="str">
            <v>MUNICIPIO</v>
          </cell>
        </row>
        <row r="3114">
          <cell r="B3114">
            <v>23815</v>
          </cell>
          <cell r="C3114" t="str">
            <v>23815032</v>
          </cell>
          <cell r="D3114" t="str">
            <v>CÓRDOBA</v>
          </cell>
          <cell r="E3114" t="str">
            <v>TUCHÍN</v>
          </cell>
          <cell r="F3114" t="str">
            <v>EL BARZAL</v>
          </cell>
          <cell r="G3114" t="str">
            <v>CENTRO POBLADO</v>
          </cell>
          <cell r="H3114">
            <v>-75.544106259700001</v>
          </cell>
          <cell r="I3114">
            <v>9.2246303800899998</v>
          </cell>
          <cell r="K3114" t="str">
            <v>MUNICIPIO</v>
          </cell>
        </row>
        <row r="3115">
          <cell r="B3115">
            <v>23815</v>
          </cell>
          <cell r="C3115" t="str">
            <v>23815033</v>
          </cell>
          <cell r="D3115" t="str">
            <v>CÓRDOBA</v>
          </cell>
          <cell r="E3115" t="str">
            <v>TUCHÍN</v>
          </cell>
          <cell r="F3115" t="str">
            <v>LA GRANJA</v>
          </cell>
          <cell r="G3115" t="str">
            <v>CENTRO POBLADO</v>
          </cell>
          <cell r="H3115">
            <v>-75.544106259700001</v>
          </cell>
          <cell r="I3115">
            <v>9.2246303800899998</v>
          </cell>
          <cell r="K3115" t="str">
            <v>MUNICIPIO</v>
          </cell>
        </row>
        <row r="3116">
          <cell r="B3116">
            <v>23815</v>
          </cell>
          <cell r="C3116" t="str">
            <v>23815034</v>
          </cell>
          <cell r="D3116" t="str">
            <v>CÓRDOBA</v>
          </cell>
          <cell r="E3116" t="str">
            <v>TUCHÍN</v>
          </cell>
          <cell r="F3116" t="str">
            <v>SAN MARTIN</v>
          </cell>
          <cell r="G3116" t="str">
            <v>CENTRO POBLADO</v>
          </cell>
          <cell r="H3116">
            <v>-75.544106259700001</v>
          </cell>
          <cell r="I3116">
            <v>9.2246303800899998</v>
          </cell>
          <cell r="K3116" t="str">
            <v>MUNICIPIO</v>
          </cell>
        </row>
        <row r="3117">
          <cell r="B3117">
            <v>23855</v>
          </cell>
          <cell r="C3117" t="str">
            <v>23855000</v>
          </cell>
          <cell r="D3117" t="str">
            <v>CÓRDOBA</v>
          </cell>
          <cell r="E3117" t="str">
            <v>VALENCIA</v>
          </cell>
          <cell r="F3117" t="str">
            <v>VALENCIA</v>
          </cell>
          <cell r="G3117" t="str">
            <v>CABECERA MUNICIPAL</v>
          </cell>
          <cell r="H3117">
            <v>-76.150718685699999</v>
          </cell>
          <cell r="I3117">
            <v>8.2550165836500007</v>
          </cell>
          <cell r="K3117" t="str">
            <v>MUNICIPIO</v>
          </cell>
        </row>
        <row r="3118">
          <cell r="B3118">
            <v>23855</v>
          </cell>
          <cell r="C3118" t="str">
            <v>23855001</v>
          </cell>
          <cell r="D3118" t="str">
            <v>CÓRDOBA</v>
          </cell>
          <cell r="E3118" t="str">
            <v>VALENCIA</v>
          </cell>
          <cell r="F3118" t="str">
            <v>RÍO NUEVO</v>
          </cell>
          <cell r="G3118" t="str">
            <v>CENTRO POBLADO</v>
          </cell>
          <cell r="H3118">
            <v>-76.067128769099995</v>
          </cell>
          <cell r="I3118">
            <v>8.2512252829200001</v>
          </cell>
          <cell r="K3118" t="str">
            <v>MUNICIPIO</v>
          </cell>
        </row>
        <row r="3119">
          <cell r="B3119">
            <v>23855</v>
          </cell>
          <cell r="C3119" t="str">
            <v>23855003</v>
          </cell>
          <cell r="D3119" t="str">
            <v>CÓRDOBA</v>
          </cell>
          <cell r="E3119" t="str">
            <v>VALENCIA</v>
          </cell>
          <cell r="F3119" t="str">
            <v>VILLANUEVA</v>
          </cell>
          <cell r="G3119" t="str">
            <v>CENTRO POBLADO</v>
          </cell>
          <cell r="H3119">
            <v>-76.118988735100004</v>
          </cell>
          <cell r="I3119">
            <v>8.3422231751599991</v>
          </cell>
          <cell r="K3119" t="str">
            <v>MUNICIPIO</v>
          </cell>
        </row>
        <row r="3120">
          <cell r="B3120">
            <v>23855</v>
          </cell>
          <cell r="C3120" t="str">
            <v>23855006</v>
          </cell>
          <cell r="D3120" t="str">
            <v>CÓRDOBA</v>
          </cell>
          <cell r="E3120" t="str">
            <v>VALENCIA</v>
          </cell>
          <cell r="F3120" t="str">
            <v>MATA DE MAÍZ</v>
          </cell>
          <cell r="G3120" t="str">
            <v>CENTRO POBLADO</v>
          </cell>
          <cell r="H3120">
            <v>-76.294747746400006</v>
          </cell>
          <cell r="I3120">
            <v>8.2612163263700005</v>
          </cell>
          <cell r="K3120" t="str">
            <v>MUNICIPIO</v>
          </cell>
        </row>
        <row r="3121">
          <cell r="B3121">
            <v>23855</v>
          </cell>
          <cell r="C3121" t="str">
            <v>23855009</v>
          </cell>
          <cell r="D3121" t="str">
            <v>CÓRDOBA</v>
          </cell>
          <cell r="E3121" t="str">
            <v>VALENCIA</v>
          </cell>
          <cell r="F3121" t="str">
            <v>EL REPOSO</v>
          </cell>
          <cell r="G3121" t="str">
            <v>CENTRO POBLADO</v>
          </cell>
          <cell r="H3121">
            <v>-76.170183206499999</v>
          </cell>
          <cell r="I3121">
            <v>8.1754607694000008</v>
          </cell>
          <cell r="K3121" t="str">
            <v>MUNICIPIO</v>
          </cell>
        </row>
        <row r="3122">
          <cell r="B3122">
            <v>23855</v>
          </cell>
          <cell r="C3122" t="str">
            <v>23855014</v>
          </cell>
          <cell r="D3122" t="str">
            <v>CÓRDOBA</v>
          </cell>
          <cell r="E3122" t="str">
            <v>VALENCIA</v>
          </cell>
          <cell r="F3122" t="str">
            <v>MIELES ABAJO</v>
          </cell>
          <cell r="G3122" t="str">
            <v>CENTRO POBLADO</v>
          </cell>
          <cell r="H3122">
            <v>-76.300079477899999</v>
          </cell>
          <cell r="I3122">
            <v>8.1276662650899993</v>
          </cell>
          <cell r="K3122" t="str">
            <v>MUNICIPIO</v>
          </cell>
        </row>
        <row r="3123">
          <cell r="B3123">
            <v>23855</v>
          </cell>
          <cell r="C3123" t="str">
            <v>23855015</v>
          </cell>
          <cell r="D3123" t="str">
            <v>CÓRDOBA</v>
          </cell>
          <cell r="E3123" t="str">
            <v>VALENCIA</v>
          </cell>
          <cell r="F3123" t="str">
            <v>SANTO DOMINGO</v>
          </cell>
          <cell r="G3123" t="str">
            <v>CENTRO POBLADO</v>
          </cell>
          <cell r="H3123">
            <v>-76.2907866834</v>
          </cell>
          <cell r="I3123">
            <v>8.1608536174000008</v>
          </cell>
          <cell r="K3123" t="str">
            <v>MUNICIPIO</v>
          </cell>
        </row>
        <row r="3124">
          <cell r="B3124">
            <v>23855</v>
          </cell>
          <cell r="C3124" t="str">
            <v>23855016</v>
          </cell>
          <cell r="D3124" t="str">
            <v>CÓRDOBA</v>
          </cell>
          <cell r="E3124" t="str">
            <v>VALENCIA</v>
          </cell>
          <cell r="F3124" t="str">
            <v>MANZANARES</v>
          </cell>
          <cell r="G3124" t="str">
            <v>CENTRO POBLADO</v>
          </cell>
          <cell r="H3124">
            <v>-76.076923228799998</v>
          </cell>
          <cell r="I3124">
            <v>8.1957176297600007</v>
          </cell>
          <cell r="K3124" t="str">
            <v>MUNICIPIO</v>
          </cell>
        </row>
        <row r="3125">
          <cell r="B3125">
            <v>23855</v>
          </cell>
          <cell r="C3125" t="str">
            <v>23855017</v>
          </cell>
          <cell r="D3125" t="str">
            <v>CÓRDOBA</v>
          </cell>
          <cell r="E3125" t="str">
            <v>VALENCIA</v>
          </cell>
          <cell r="F3125" t="str">
            <v>SAN RAFAEL</v>
          </cell>
          <cell r="G3125" t="str">
            <v>CENTRO POBLADO</v>
          </cell>
          <cell r="H3125">
            <v>-76.246671141899995</v>
          </cell>
          <cell r="I3125">
            <v>8.1597111411600007</v>
          </cell>
          <cell r="K3125" t="str">
            <v>MUNICIPIO</v>
          </cell>
        </row>
        <row r="3126">
          <cell r="B3126">
            <v>23855</v>
          </cell>
          <cell r="C3126" t="str">
            <v>23855019</v>
          </cell>
          <cell r="D3126" t="str">
            <v>CÓRDOBA</v>
          </cell>
          <cell r="E3126" t="str">
            <v>VALENCIA</v>
          </cell>
          <cell r="F3126" t="str">
            <v>GUADUAL CENTRAL</v>
          </cell>
          <cell r="G3126" t="str">
            <v>CENTRO POBLADO</v>
          </cell>
          <cell r="H3126">
            <v>-76.345339888699996</v>
          </cell>
          <cell r="I3126">
            <v>8.1089586407300001</v>
          </cell>
          <cell r="K3126" t="str">
            <v>MUNICIPIO</v>
          </cell>
        </row>
        <row r="3127">
          <cell r="B3127">
            <v>23855</v>
          </cell>
          <cell r="C3127" t="str">
            <v>23855020</v>
          </cell>
          <cell r="D3127" t="str">
            <v>CÓRDOBA</v>
          </cell>
          <cell r="E3127" t="str">
            <v>VALENCIA</v>
          </cell>
          <cell r="F3127" t="str">
            <v>JERICÓ</v>
          </cell>
          <cell r="G3127" t="str">
            <v>CENTRO POBLADO</v>
          </cell>
          <cell r="H3127">
            <v>-76.170262487100004</v>
          </cell>
          <cell r="I3127">
            <v>8.1976624280799992</v>
          </cell>
          <cell r="K3127" t="str">
            <v>MUNICIPIO</v>
          </cell>
        </row>
        <row r="3128">
          <cell r="B3128">
            <v>23855</v>
          </cell>
          <cell r="C3128" t="str">
            <v>23855021</v>
          </cell>
          <cell r="D3128" t="str">
            <v>CÓRDOBA</v>
          </cell>
          <cell r="E3128" t="str">
            <v>VALENCIA</v>
          </cell>
          <cell r="F3128" t="str">
            <v>LA LIBERTAD</v>
          </cell>
          <cell r="G3128" t="str">
            <v>CENTRO POBLADO</v>
          </cell>
          <cell r="H3128">
            <v>-76.098604614400003</v>
          </cell>
          <cell r="I3128">
            <v>8.3480941752100009</v>
          </cell>
          <cell r="K3128" t="str">
            <v>MUNICIPIO</v>
          </cell>
        </row>
        <row r="3129">
          <cell r="B3129">
            <v>23855</v>
          </cell>
          <cell r="C3129" t="str">
            <v>23855023</v>
          </cell>
          <cell r="D3129" t="str">
            <v>CÓRDOBA</v>
          </cell>
          <cell r="E3129" t="str">
            <v>VALENCIA</v>
          </cell>
          <cell r="F3129" t="str">
            <v>LAS NUBES</v>
          </cell>
          <cell r="G3129" t="str">
            <v>CENTRO POBLADO</v>
          </cell>
          <cell r="H3129">
            <v>-76.187706050499997</v>
          </cell>
          <cell r="I3129">
            <v>8.3475868127799995</v>
          </cell>
          <cell r="K3129" t="str">
            <v>MUNICIPIO</v>
          </cell>
        </row>
        <row r="3130">
          <cell r="B3130">
            <v>25001</v>
          </cell>
          <cell r="C3130" t="str">
            <v>25001000</v>
          </cell>
          <cell r="D3130" t="str">
            <v>CUNDINAMARCA</v>
          </cell>
          <cell r="E3130" t="str">
            <v>AGUA DE DIOS</v>
          </cell>
          <cell r="F3130" t="str">
            <v>AGUA DE DIOS</v>
          </cell>
          <cell r="G3130" t="str">
            <v>CABECERA MUNICIPAL</v>
          </cell>
          <cell r="H3130">
            <v>-74.669217778299995</v>
          </cell>
          <cell r="I3130">
            <v>4.3753120165399997</v>
          </cell>
          <cell r="K3130" t="str">
            <v>MUNICIPIO</v>
          </cell>
        </row>
        <row r="3131">
          <cell r="B3131">
            <v>25019</v>
          </cell>
          <cell r="C3131" t="str">
            <v>25019000</v>
          </cell>
          <cell r="D3131" t="str">
            <v>CUNDINAMARCA</v>
          </cell>
          <cell r="E3131" t="str">
            <v>ALBÁN</v>
          </cell>
          <cell r="F3131" t="str">
            <v>ALBÁN</v>
          </cell>
          <cell r="G3131" t="str">
            <v>CABECERA MUNICIPAL</v>
          </cell>
          <cell r="H3131">
            <v>-74.4382610949</v>
          </cell>
          <cell r="I3131">
            <v>4.8780221234200001</v>
          </cell>
          <cell r="K3131" t="str">
            <v>MUNICIPIO</v>
          </cell>
        </row>
        <row r="3132">
          <cell r="B3132">
            <v>25019</v>
          </cell>
          <cell r="C3132" t="str">
            <v>25019001</v>
          </cell>
          <cell r="D3132" t="str">
            <v>CUNDINAMARCA</v>
          </cell>
          <cell r="E3132" t="str">
            <v>ALBÁN</v>
          </cell>
          <cell r="F3132" t="str">
            <v>CHIMBE (DANUBIO)</v>
          </cell>
          <cell r="G3132" t="str">
            <v>CENTRO POBLADO</v>
          </cell>
          <cell r="H3132">
            <v>-74.466687349899999</v>
          </cell>
          <cell r="I3132">
            <v>4.9149976863899996</v>
          </cell>
          <cell r="K3132" t="str">
            <v>MUNICIPIO</v>
          </cell>
        </row>
        <row r="3133">
          <cell r="B3133">
            <v>25019</v>
          </cell>
          <cell r="C3133" t="str">
            <v>25019002</v>
          </cell>
          <cell r="D3133" t="str">
            <v>CUNDINAMARCA</v>
          </cell>
          <cell r="E3133" t="str">
            <v>ALBÁN</v>
          </cell>
          <cell r="F3133" t="str">
            <v>PANTANILLO</v>
          </cell>
          <cell r="G3133" t="str">
            <v>CENTRO POBLADO</v>
          </cell>
          <cell r="H3133">
            <v>-74.457125895499999</v>
          </cell>
          <cell r="I3133">
            <v>4.9009811479599996</v>
          </cell>
          <cell r="K3133" t="str">
            <v>MUNICIPIO</v>
          </cell>
        </row>
        <row r="3134">
          <cell r="B3134">
            <v>25019</v>
          </cell>
          <cell r="C3134" t="str">
            <v>25019003</v>
          </cell>
          <cell r="D3134" t="str">
            <v>CUNDINAMARCA</v>
          </cell>
          <cell r="E3134" t="str">
            <v>ALBÁN</v>
          </cell>
          <cell r="F3134" t="str">
            <v>LA MARÍA</v>
          </cell>
          <cell r="G3134" t="str">
            <v>CENTRO POBLADO</v>
          </cell>
          <cell r="H3134">
            <v>-74.422849611700002</v>
          </cell>
          <cell r="I3134">
            <v>4.90970662406</v>
          </cell>
          <cell r="K3134" t="str">
            <v>MUNICIPIO</v>
          </cell>
        </row>
        <row r="3135">
          <cell r="B3135">
            <v>25035</v>
          </cell>
          <cell r="C3135" t="str">
            <v>25035000</v>
          </cell>
          <cell r="D3135" t="str">
            <v>CUNDINAMARCA</v>
          </cell>
          <cell r="E3135" t="str">
            <v>ANAPOIMA</v>
          </cell>
          <cell r="F3135" t="str">
            <v>ANAPOIMA</v>
          </cell>
          <cell r="G3135" t="str">
            <v>CABECERA MUNICIPAL</v>
          </cell>
          <cell r="H3135">
            <v>-74.528517529400006</v>
          </cell>
          <cell r="I3135">
            <v>4.56295617479</v>
          </cell>
          <cell r="K3135" t="str">
            <v>MUNICIPIO</v>
          </cell>
        </row>
        <row r="3136">
          <cell r="B3136">
            <v>25035</v>
          </cell>
          <cell r="C3136" t="str">
            <v>25035001</v>
          </cell>
          <cell r="D3136" t="str">
            <v>CUNDINAMARCA</v>
          </cell>
          <cell r="E3136" t="str">
            <v>ANAPOIMA</v>
          </cell>
          <cell r="F3136" t="str">
            <v>LA PAZ</v>
          </cell>
          <cell r="G3136" t="str">
            <v>CENTRO POBLADO</v>
          </cell>
          <cell r="H3136">
            <v>-74.471736284000002</v>
          </cell>
          <cell r="I3136">
            <v>4.5339695226799996</v>
          </cell>
          <cell r="K3136" t="str">
            <v>MUNICIPIO</v>
          </cell>
        </row>
        <row r="3137">
          <cell r="B3137">
            <v>25035</v>
          </cell>
          <cell r="C3137" t="str">
            <v>25035002</v>
          </cell>
          <cell r="D3137" t="str">
            <v>CUNDINAMARCA</v>
          </cell>
          <cell r="E3137" t="str">
            <v>ANAPOIMA</v>
          </cell>
          <cell r="F3137" t="str">
            <v>SAN ANTONIO DE ANAPOIMA</v>
          </cell>
          <cell r="G3137" t="str">
            <v>CENTRO POBLADO</v>
          </cell>
          <cell r="H3137">
            <v>-74.549200267299994</v>
          </cell>
          <cell r="I3137">
            <v>4.5821249553000003</v>
          </cell>
          <cell r="K3137" t="str">
            <v>MUNICIPIO</v>
          </cell>
        </row>
        <row r="3138">
          <cell r="B3138">
            <v>25035</v>
          </cell>
          <cell r="C3138" t="str">
            <v>25035003</v>
          </cell>
          <cell r="D3138" t="str">
            <v>CUNDINAMARCA</v>
          </cell>
          <cell r="E3138" t="str">
            <v>ANAPOIMA</v>
          </cell>
          <cell r="F3138" t="str">
            <v>PATIO BONITO</v>
          </cell>
          <cell r="G3138" t="str">
            <v>CENTRO POBLADO</v>
          </cell>
          <cell r="H3138">
            <v>-74.476801044699997</v>
          </cell>
          <cell r="I3138">
            <v>4.5270119858099998</v>
          </cell>
          <cell r="K3138" t="str">
            <v>MUNICIPIO</v>
          </cell>
        </row>
        <row r="3139">
          <cell r="B3139">
            <v>25040</v>
          </cell>
          <cell r="C3139" t="str">
            <v>25040000</v>
          </cell>
          <cell r="D3139" t="str">
            <v>CUNDINAMARCA</v>
          </cell>
          <cell r="E3139" t="str">
            <v>ANOLAIMA</v>
          </cell>
          <cell r="F3139" t="str">
            <v>ANOLAIMA</v>
          </cell>
          <cell r="G3139" t="str">
            <v>CABECERA MUNICIPAL</v>
          </cell>
          <cell r="H3139">
            <v>-74.463842029899993</v>
          </cell>
          <cell r="I3139">
            <v>4.7616952133600003</v>
          </cell>
          <cell r="K3139" t="str">
            <v>MUNICIPIO</v>
          </cell>
        </row>
        <row r="3140">
          <cell r="B3140">
            <v>25040</v>
          </cell>
          <cell r="C3140" t="str">
            <v>25040002</v>
          </cell>
          <cell r="D3140" t="str">
            <v>CUNDINAMARCA</v>
          </cell>
          <cell r="E3140" t="str">
            <v>ANOLAIMA</v>
          </cell>
          <cell r="F3140" t="str">
            <v>LA FLORIDA</v>
          </cell>
          <cell r="G3140" t="str">
            <v>CENTRO POBLADO</v>
          </cell>
          <cell r="H3140">
            <v>-74.432451072500001</v>
          </cell>
          <cell r="I3140">
            <v>4.7714769800800001</v>
          </cell>
          <cell r="K3140" t="str">
            <v>MUNICIPIO</v>
          </cell>
        </row>
        <row r="3141">
          <cell r="B3141">
            <v>25040</v>
          </cell>
          <cell r="C3141" t="str">
            <v>25040003</v>
          </cell>
          <cell r="D3141" t="str">
            <v>CUNDINAMARCA</v>
          </cell>
          <cell r="E3141" t="str">
            <v>ANOLAIMA</v>
          </cell>
          <cell r="F3141" t="str">
            <v>REVENTONES</v>
          </cell>
          <cell r="G3141" t="str">
            <v>CENTRO POBLADO</v>
          </cell>
          <cell r="H3141">
            <v>-74.495593565099995</v>
          </cell>
          <cell r="I3141">
            <v>4.8072221158100001</v>
          </cell>
          <cell r="K3141" t="str">
            <v>MUNICIPIO</v>
          </cell>
        </row>
        <row r="3142">
          <cell r="B3142">
            <v>25040</v>
          </cell>
          <cell r="C3142" t="str">
            <v>25040005</v>
          </cell>
          <cell r="D3142" t="str">
            <v>CUNDINAMARCA</v>
          </cell>
          <cell r="E3142" t="str">
            <v>ANOLAIMA</v>
          </cell>
          <cell r="F3142" t="str">
            <v>BOQUERÓN DE ILO</v>
          </cell>
          <cell r="G3142" t="str">
            <v>CENTRO POBLADO</v>
          </cell>
          <cell r="H3142">
            <v>-74.5139411153</v>
          </cell>
          <cell r="I3142">
            <v>4.7942253276400004</v>
          </cell>
          <cell r="K3142" t="str">
            <v>MUNICIPIO</v>
          </cell>
        </row>
        <row r="3143">
          <cell r="B3143">
            <v>25040</v>
          </cell>
          <cell r="C3143" t="str">
            <v>25040006</v>
          </cell>
          <cell r="D3143" t="str">
            <v>CUNDINAMARCA</v>
          </cell>
          <cell r="E3143" t="str">
            <v>ANOLAIMA</v>
          </cell>
          <cell r="F3143" t="str">
            <v>CORRALEJAS</v>
          </cell>
          <cell r="G3143" t="str">
            <v>CENTRO POBLADO</v>
          </cell>
          <cell r="H3143">
            <v>-74.478822804299995</v>
          </cell>
          <cell r="I3143">
            <v>4.8178246685700001</v>
          </cell>
          <cell r="K3143" t="str">
            <v>MUNICIPIO</v>
          </cell>
        </row>
        <row r="3144">
          <cell r="B3144">
            <v>25053</v>
          </cell>
          <cell r="C3144" t="str">
            <v>25053000</v>
          </cell>
          <cell r="D3144" t="str">
            <v>CUNDINAMARCA</v>
          </cell>
          <cell r="E3144" t="str">
            <v>ARBELÁEZ</v>
          </cell>
          <cell r="F3144" t="str">
            <v>ARBELÁEZ</v>
          </cell>
          <cell r="G3144" t="str">
            <v>CABECERA MUNICIPAL</v>
          </cell>
          <cell r="H3144">
            <v>-74.414825620299993</v>
          </cell>
          <cell r="I3144">
            <v>4.2724816721899996</v>
          </cell>
          <cell r="K3144" t="str">
            <v>MUNICIPIO</v>
          </cell>
        </row>
        <row r="3145">
          <cell r="B3145">
            <v>25053</v>
          </cell>
          <cell r="C3145" t="str">
            <v>25053003</v>
          </cell>
          <cell r="D3145" t="str">
            <v>CUNDINAMARCA</v>
          </cell>
          <cell r="E3145" t="str">
            <v>ARBELÁEZ</v>
          </cell>
          <cell r="F3145" t="str">
            <v>TISINCE</v>
          </cell>
          <cell r="G3145" t="str">
            <v>CENTRO POBLADO</v>
          </cell>
          <cell r="H3145">
            <v>-74.446321376599997</v>
          </cell>
          <cell r="I3145">
            <v>4.2343406723800001</v>
          </cell>
          <cell r="K3145" t="str">
            <v>MUNICIPIO</v>
          </cell>
        </row>
        <row r="3146">
          <cell r="B3146">
            <v>25086</v>
          </cell>
          <cell r="C3146" t="str">
            <v>25086000</v>
          </cell>
          <cell r="D3146" t="str">
            <v>CUNDINAMARCA</v>
          </cell>
          <cell r="E3146" t="str">
            <v>BELTRÁN</v>
          </cell>
          <cell r="F3146" t="str">
            <v>BELTRÁN</v>
          </cell>
          <cell r="G3146" t="str">
            <v>CABECERA MUNICIPAL</v>
          </cell>
          <cell r="H3146">
            <v>-74.741802300700002</v>
          </cell>
          <cell r="I3146">
            <v>4.80281145918</v>
          </cell>
          <cell r="K3146" t="str">
            <v>MUNICIPIO</v>
          </cell>
        </row>
        <row r="3147">
          <cell r="B3147">
            <v>25086</v>
          </cell>
          <cell r="C3147" t="str">
            <v>25086001</v>
          </cell>
          <cell r="D3147" t="str">
            <v>CUNDINAMARCA</v>
          </cell>
          <cell r="E3147" t="str">
            <v>BELTRÁN</v>
          </cell>
          <cell r="F3147" t="str">
            <v>PAQUILÓ</v>
          </cell>
          <cell r="G3147" t="str">
            <v>CENTRO POBLADO</v>
          </cell>
          <cell r="H3147">
            <v>-74.790782505400003</v>
          </cell>
          <cell r="I3147">
            <v>4.6641270811000002</v>
          </cell>
          <cell r="K3147" t="str">
            <v>MUNICIPIO</v>
          </cell>
        </row>
        <row r="3148">
          <cell r="B3148">
            <v>25086</v>
          </cell>
          <cell r="C3148" t="str">
            <v>25086002</v>
          </cell>
          <cell r="D3148" t="str">
            <v>CUNDINAMARCA</v>
          </cell>
          <cell r="E3148" t="str">
            <v>BELTRÁN</v>
          </cell>
          <cell r="F3148" t="str">
            <v>LA POPA</v>
          </cell>
          <cell r="G3148" t="str">
            <v>CENTRO POBLADO</v>
          </cell>
          <cell r="H3148">
            <v>-74.785012749200007</v>
          </cell>
          <cell r="I3148">
            <v>4.6564600090199999</v>
          </cell>
          <cell r="K3148" t="str">
            <v>MUNICIPIO</v>
          </cell>
        </row>
        <row r="3149">
          <cell r="B3149">
            <v>25086</v>
          </cell>
          <cell r="C3149" t="str">
            <v>25086003</v>
          </cell>
          <cell r="D3149" t="str">
            <v>CUNDINAMARCA</v>
          </cell>
          <cell r="E3149" t="str">
            <v>BELTRÁN</v>
          </cell>
          <cell r="F3149" t="str">
            <v>PUERTO GRAMALOTAL</v>
          </cell>
          <cell r="G3149" t="str">
            <v>CENTRO POBLADO</v>
          </cell>
          <cell r="H3149">
            <v>-74.760445952699996</v>
          </cell>
          <cell r="I3149">
            <v>4.7780356665100001</v>
          </cell>
          <cell r="K3149" t="str">
            <v>MUNICIPIO</v>
          </cell>
        </row>
        <row r="3150">
          <cell r="B3150">
            <v>25095</v>
          </cell>
          <cell r="C3150" t="str">
            <v>25095000</v>
          </cell>
          <cell r="D3150" t="str">
            <v>CUNDINAMARCA</v>
          </cell>
          <cell r="E3150" t="str">
            <v>BITUIMA</v>
          </cell>
          <cell r="F3150" t="str">
            <v>BITUIMA</v>
          </cell>
          <cell r="G3150" t="str">
            <v>CABECERA MUNICIPAL</v>
          </cell>
          <cell r="H3150">
            <v>-74.539618932500005</v>
          </cell>
          <cell r="I3150">
            <v>4.8722343385400002</v>
          </cell>
          <cell r="K3150" t="str">
            <v>MUNICIPIO</v>
          </cell>
        </row>
        <row r="3151">
          <cell r="B3151">
            <v>25095</v>
          </cell>
          <cell r="C3151" t="str">
            <v>25095002</v>
          </cell>
          <cell r="D3151" t="str">
            <v>CUNDINAMARCA</v>
          </cell>
          <cell r="E3151" t="str">
            <v>BITUIMA</v>
          </cell>
          <cell r="F3151" t="str">
            <v>BOQUERÓN DE ILÓ</v>
          </cell>
          <cell r="G3151" t="str">
            <v>CENTRO POBLADO</v>
          </cell>
          <cell r="H3151">
            <v>-74.514015713199996</v>
          </cell>
          <cell r="I3151">
            <v>4.7946120819800004</v>
          </cell>
          <cell r="K3151" t="str">
            <v>MUNICIPIO</v>
          </cell>
        </row>
        <row r="3152">
          <cell r="B3152">
            <v>25095</v>
          </cell>
          <cell r="C3152" t="str">
            <v>25095003</v>
          </cell>
          <cell r="D3152" t="str">
            <v>CUNDINAMARCA</v>
          </cell>
          <cell r="E3152" t="str">
            <v>BITUIMA</v>
          </cell>
          <cell r="F3152" t="str">
            <v>LA SIERRA</v>
          </cell>
          <cell r="G3152" t="str">
            <v>CENTRO POBLADO</v>
          </cell>
          <cell r="H3152">
            <v>-74.552799343299995</v>
          </cell>
          <cell r="I3152">
            <v>4.7903447332200004</v>
          </cell>
          <cell r="K3152" t="str">
            <v>MUNICIPIO</v>
          </cell>
        </row>
        <row r="3153">
          <cell r="B3153">
            <v>25099</v>
          </cell>
          <cell r="C3153" t="str">
            <v>25099000</v>
          </cell>
          <cell r="D3153" t="str">
            <v>CUNDINAMARCA</v>
          </cell>
          <cell r="E3153" t="str">
            <v>BOJACÁ</v>
          </cell>
          <cell r="F3153" t="str">
            <v>BOJACÁ</v>
          </cell>
          <cell r="G3153" t="str">
            <v>CABECERA MUNICIPAL</v>
          </cell>
          <cell r="H3153">
            <v>-74.348491636999995</v>
          </cell>
          <cell r="I3153">
            <v>4.7417581177399999</v>
          </cell>
          <cell r="K3153" t="str">
            <v>MUNICIPIO</v>
          </cell>
        </row>
        <row r="3154">
          <cell r="B3154">
            <v>25099</v>
          </cell>
          <cell r="C3154" t="str">
            <v>25099002</v>
          </cell>
          <cell r="D3154" t="str">
            <v>CUNDINAMARCA</v>
          </cell>
          <cell r="E3154" t="str">
            <v>BOJACÁ</v>
          </cell>
          <cell r="F3154" t="str">
            <v>SANTA BÁRBARA</v>
          </cell>
          <cell r="G3154" t="str">
            <v>CENTRO POBLADO</v>
          </cell>
          <cell r="H3154">
            <v>-74.335407699100003</v>
          </cell>
          <cell r="I3154">
            <v>4.7055762514400001</v>
          </cell>
          <cell r="K3154" t="str">
            <v>MUNICIPIO</v>
          </cell>
        </row>
        <row r="3155">
          <cell r="B3155">
            <v>25120</v>
          </cell>
          <cell r="C3155" t="str">
            <v>25120000</v>
          </cell>
          <cell r="D3155" t="str">
            <v>CUNDINAMARCA</v>
          </cell>
          <cell r="E3155" t="str">
            <v>CABRERA</v>
          </cell>
          <cell r="F3155" t="str">
            <v>CABRERA</v>
          </cell>
          <cell r="G3155" t="str">
            <v>CABECERA MUNICIPAL</v>
          </cell>
          <cell r="H3155">
            <v>-74.484187234299995</v>
          </cell>
          <cell r="I3155">
            <v>3.9846191398599999</v>
          </cell>
          <cell r="K3155" t="str">
            <v>MUNICIPIO</v>
          </cell>
        </row>
        <row r="3156">
          <cell r="B3156">
            <v>25123</v>
          </cell>
          <cell r="C3156" t="str">
            <v>25123000</v>
          </cell>
          <cell r="D3156" t="str">
            <v>CUNDINAMARCA</v>
          </cell>
          <cell r="E3156" t="str">
            <v>CACHIPAY</v>
          </cell>
          <cell r="F3156" t="str">
            <v>CACHIPAY</v>
          </cell>
          <cell r="G3156" t="str">
            <v>CABECERA MUNICIPAL</v>
          </cell>
          <cell r="H3156">
            <v>-74.435707100299993</v>
          </cell>
          <cell r="I3156">
            <v>4.7309546285500002</v>
          </cell>
          <cell r="K3156" t="str">
            <v>MUNICIPIO</v>
          </cell>
        </row>
        <row r="3157">
          <cell r="B3157">
            <v>25123</v>
          </cell>
          <cell r="C3157" t="str">
            <v>25123001</v>
          </cell>
          <cell r="D3157" t="str">
            <v>CUNDINAMARCA</v>
          </cell>
          <cell r="E3157" t="str">
            <v>CACHIPAY</v>
          </cell>
          <cell r="F3157" t="str">
            <v>PEÑA NEGRA</v>
          </cell>
          <cell r="G3157" t="str">
            <v>CENTRO POBLADO</v>
          </cell>
          <cell r="H3157">
            <v>-74.481976394900002</v>
          </cell>
          <cell r="I3157">
            <v>4.7000616176500003</v>
          </cell>
          <cell r="K3157" t="str">
            <v>MUNICIPIO</v>
          </cell>
        </row>
        <row r="3158">
          <cell r="B3158">
            <v>25123</v>
          </cell>
          <cell r="C3158" t="str">
            <v>25123003</v>
          </cell>
          <cell r="D3158" t="str">
            <v>CUNDINAMARCA</v>
          </cell>
          <cell r="E3158" t="str">
            <v>CACHIPAY</v>
          </cell>
          <cell r="F3158" t="str">
            <v>URBANIZACION TIERRA DE ENSUEÑO</v>
          </cell>
          <cell r="G3158" t="str">
            <v>CENTRO POBLADO</v>
          </cell>
          <cell r="H3158">
            <v>-74.441998470499996</v>
          </cell>
          <cell r="I3158">
            <v>4.7381127122300004</v>
          </cell>
          <cell r="K3158" t="str">
            <v>MUNICIPIO</v>
          </cell>
        </row>
        <row r="3159">
          <cell r="B3159">
            <v>25126</v>
          </cell>
          <cell r="C3159" t="str">
            <v>25126000</v>
          </cell>
          <cell r="D3159" t="str">
            <v>CUNDINAMARCA</v>
          </cell>
          <cell r="E3159" t="str">
            <v>CAJICÁ</v>
          </cell>
          <cell r="F3159" t="str">
            <v>CAJICÁ</v>
          </cell>
          <cell r="G3159" t="str">
            <v>CABECERA MUNICIPAL</v>
          </cell>
          <cell r="H3159">
            <v>-74.023453965900003</v>
          </cell>
          <cell r="I3159">
            <v>4.9208090586899997</v>
          </cell>
          <cell r="K3159" t="str">
            <v>MUNICIPIO</v>
          </cell>
        </row>
        <row r="3160">
          <cell r="B3160">
            <v>25126</v>
          </cell>
          <cell r="C3160" t="str">
            <v>25126003</v>
          </cell>
          <cell r="D3160" t="str">
            <v>CUNDINAMARCA</v>
          </cell>
          <cell r="E3160" t="str">
            <v>CAJICÁ</v>
          </cell>
          <cell r="F3160" t="str">
            <v>RINCÓN SANTO</v>
          </cell>
          <cell r="G3160" t="str">
            <v>CENTRO POBLADO</v>
          </cell>
          <cell r="H3160">
            <v>-74.014580072000001</v>
          </cell>
          <cell r="I3160">
            <v>4.9342755798500004</v>
          </cell>
          <cell r="K3160" t="str">
            <v>MUNICIPIO</v>
          </cell>
        </row>
        <row r="3161">
          <cell r="B3161">
            <v>25126</v>
          </cell>
          <cell r="C3161" t="str">
            <v>25126004</v>
          </cell>
          <cell r="D3161" t="str">
            <v>CUNDINAMARCA</v>
          </cell>
          <cell r="E3161" t="str">
            <v>CAJICÁ</v>
          </cell>
          <cell r="F3161" t="str">
            <v>RÍO GRANDE</v>
          </cell>
          <cell r="G3161" t="str">
            <v>CENTRO POBLADO</v>
          </cell>
          <cell r="H3161">
            <v>-74.026794995900005</v>
          </cell>
          <cell r="I3161">
            <v>4.9044819317000004</v>
          </cell>
          <cell r="K3161" t="str">
            <v>MUNICIPIO</v>
          </cell>
        </row>
        <row r="3162">
          <cell r="B3162">
            <v>25126</v>
          </cell>
          <cell r="C3162" t="str">
            <v>25126005</v>
          </cell>
          <cell r="D3162" t="str">
            <v>CUNDINAMARCA</v>
          </cell>
          <cell r="E3162" t="str">
            <v>CAJICÁ</v>
          </cell>
          <cell r="F3162" t="str">
            <v>CANELON</v>
          </cell>
          <cell r="G3162" t="str">
            <v>CENTRO POBLADO</v>
          </cell>
          <cell r="H3162">
            <v>-74.0327424842</v>
          </cell>
          <cell r="I3162">
            <v>4.9095061687700001</v>
          </cell>
          <cell r="K3162" t="str">
            <v>MUNICIPIO</v>
          </cell>
        </row>
        <row r="3163">
          <cell r="B3163">
            <v>25126</v>
          </cell>
          <cell r="C3163" t="str">
            <v>25126006</v>
          </cell>
          <cell r="D3163" t="str">
            <v>CUNDINAMARCA</v>
          </cell>
          <cell r="E3163" t="str">
            <v>CAJICÁ</v>
          </cell>
          <cell r="F3163" t="str">
            <v>LOS SERENEOS</v>
          </cell>
          <cell r="G3163" t="str">
            <v>CENTRO POBLADO</v>
          </cell>
          <cell r="H3163">
            <v>-74.032917559699996</v>
          </cell>
          <cell r="I3163">
            <v>4.9258532607200003</v>
          </cell>
          <cell r="K3163" t="str">
            <v>MUNICIPIO</v>
          </cell>
        </row>
        <row r="3164">
          <cell r="B3164">
            <v>25126</v>
          </cell>
          <cell r="C3164" t="str">
            <v>25126007</v>
          </cell>
          <cell r="D3164" t="str">
            <v>CUNDINAMARCA</v>
          </cell>
          <cell r="E3164" t="str">
            <v>CAJICÁ</v>
          </cell>
          <cell r="F3164" t="str">
            <v>LOS PASOS</v>
          </cell>
          <cell r="G3164" t="str">
            <v>CENTRO POBLADO</v>
          </cell>
          <cell r="H3164">
            <v>-74.034508242800001</v>
          </cell>
          <cell r="I3164">
            <v>4.8953447612499996</v>
          </cell>
          <cell r="K3164" t="str">
            <v>MUNICIPIO</v>
          </cell>
        </row>
        <row r="3165">
          <cell r="B3165">
            <v>25126</v>
          </cell>
          <cell r="C3165" t="str">
            <v>25126008</v>
          </cell>
          <cell r="D3165" t="str">
            <v>CUNDINAMARCA</v>
          </cell>
          <cell r="E3165" t="str">
            <v>CAJICÁ</v>
          </cell>
          <cell r="F3165" t="str">
            <v>LA FLORIDA</v>
          </cell>
          <cell r="G3165" t="str">
            <v>CENTRO POBLADO</v>
          </cell>
          <cell r="H3165">
            <v>-74.039258308900003</v>
          </cell>
          <cell r="I3165">
            <v>4.9169859606299999</v>
          </cell>
          <cell r="K3165" t="str">
            <v>MUNICIPIO</v>
          </cell>
        </row>
        <row r="3166">
          <cell r="B3166">
            <v>25126</v>
          </cell>
          <cell r="C3166" t="str">
            <v>25126009</v>
          </cell>
          <cell r="D3166" t="str">
            <v>CUNDINAMARCA</v>
          </cell>
          <cell r="E3166" t="str">
            <v>CAJICÁ</v>
          </cell>
          <cell r="F3166" t="str">
            <v>CALAHORRA</v>
          </cell>
          <cell r="G3166" t="str">
            <v>CENTRO POBLADO</v>
          </cell>
          <cell r="H3166">
            <v>-74.028874683500007</v>
          </cell>
          <cell r="I3166">
            <v>4.9039437009400002</v>
          </cell>
          <cell r="K3166" t="str">
            <v>MUNICIPIO</v>
          </cell>
        </row>
        <row r="3167">
          <cell r="B3167">
            <v>25126</v>
          </cell>
          <cell r="C3167" t="str">
            <v>25126010</v>
          </cell>
          <cell r="D3167" t="str">
            <v>CUNDINAMARCA</v>
          </cell>
          <cell r="E3167" t="str">
            <v>CAJICÁ</v>
          </cell>
          <cell r="F3167" t="str">
            <v>AGUANICA</v>
          </cell>
          <cell r="G3167" t="str">
            <v>CENTRO POBLADO</v>
          </cell>
          <cell r="H3167">
            <v>-74.045048386199994</v>
          </cell>
          <cell r="I3167">
            <v>4.9336694134099996</v>
          </cell>
          <cell r="K3167" t="str">
            <v>MUNICIPIO</v>
          </cell>
        </row>
        <row r="3168">
          <cell r="B3168">
            <v>25126</v>
          </cell>
          <cell r="C3168" t="str">
            <v>25126011</v>
          </cell>
          <cell r="D3168" t="str">
            <v>CUNDINAMARCA</v>
          </cell>
          <cell r="E3168" t="str">
            <v>CAJICÁ</v>
          </cell>
          <cell r="F3168" t="str">
            <v>LA PALMA</v>
          </cell>
          <cell r="G3168" t="str">
            <v>CENTRO POBLADO</v>
          </cell>
          <cell r="H3168">
            <v>-74.044271735300001</v>
          </cell>
          <cell r="I3168">
            <v>4.9201482989000001</v>
          </cell>
          <cell r="K3168" t="str">
            <v>MUNICIPIO</v>
          </cell>
        </row>
        <row r="3169">
          <cell r="B3169">
            <v>25126</v>
          </cell>
          <cell r="C3169" t="str">
            <v>25126013</v>
          </cell>
          <cell r="D3169" t="str">
            <v>CUNDINAMARCA</v>
          </cell>
          <cell r="E3169" t="str">
            <v>CAJICÁ</v>
          </cell>
          <cell r="F3169" t="str">
            <v>LA ESPERANZA</v>
          </cell>
          <cell r="G3169" t="str">
            <v>CENTRO POBLADO</v>
          </cell>
          <cell r="H3169">
            <v>-74.012124444400001</v>
          </cell>
          <cell r="I3169">
            <v>4.9278853427299998</v>
          </cell>
          <cell r="K3169" t="str">
            <v>MUNICIPIO</v>
          </cell>
        </row>
        <row r="3170">
          <cell r="B3170">
            <v>25126</v>
          </cell>
          <cell r="C3170" t="str">
            <v>25126014</v>
          </cell>
          <cell r="D3170" t="str">
            <v>CUNDINAMARCA</v>
          </cell>
          <cell r="E3170" t="str">
            <v>CAJICÁ</v>
          </cell>
          <cell r="F3170" t="str">
            <v>CAMINO LOS VARGAS</v>
          </cell>
          <cell r="G3170" t="str">
            <v>CENTRO POBLADO</v>
          </cell>
          <cell r="H3170">
            <v>-74.041418161199999</v>
          </cell>
          <cell r="I3170">
            <v>4.8992019103400004</v>
          </cell>
          <cell r="K3170" t="str">
            <v>MUNICIPIO</v>
          </cell>
        </row>
        <row r="3171">
          <cell r="B3171">
            <v>25126</v>
          </cell>
          <cell r="C3171" t="str">
            <v>25126015</v>
          </cell>
          <cell r="D3171" t="str">
            <v>CUNDINAMARCA</v>
          </cell>
          <cell r="E3171" t="str">
            <v>CAJICÁ</v>
          </cell>
          <cell r="F3171" t="str">
            <v>LOS LEÓN</v>
          </cell>
          <cell r="G3171" t="str">
            <v>CENTRO POBLADO</v>
          </cell>
          <cell r="H3171">
            <v>-74.034441312499993</v>
          </cell>
          <cell r="I3171">
            <v>4.9295394585799999</v>
          </cell>
          <cell r="K3171" t="str">
            <v>MUNICIPIO</v>
          </cell>
        </row>
        <row r="3172">
          <cell r="B3172">
            <v>25126</v>
          </cell>
          <cell r="C3172" t="str">
            <v>25126016</v>
          </cell>
          <cell r="D3172" t="str">
            <v>CUNDINAMARCA</v>
          </cell>
          <cell r="E3172" t="str">
            <v>CAJICÁ</v>
          </cell>
          <cell r="F3172" t="str">
            <v>PRADO</v>
          </cell>
          <cell r="G3172" t="str">
            <v>CENTRO POBLADO</v>
          </cell>
          <cell r="H3172">
            <v>-74.033925240800002</v>
          </cell>
          <cell r="I3172">
            <v>4.9197007539399999</v>
          </cell>
          <cell r="K3172" t="str">
            <v>MUNICIPIO</v>
          </cell>
        </row>
        <row r="3173">
          <cell r="B3173">
            <v>25126</v>
          </cell>
          <cell r="C3173" t="str">
            <v>25126017</v>
          </cell>
          <cell r="D3173" t="str">
            <v>CUNDINAMARCA</v>
          </cell>
          <cell r="E3173" t="str">
            <v>CAJICÁ</v>
          </cell>
          <cell r="F3173" t="str">
            <v>PABLO HERRERA</v>
          </cell>
          <cell r="G3173" t="str">
            <v>CENTRO POBLADO</v>
          </cell>
          <cell r="H3173">
            <v>-74.035184284699994</v>
          </cell>
          <cell r="I3173">
            <v>4.9249771007099996</v>
          </cell>
          <cell r="K3173" t="str">
            <v>MUNICIPIO</v>
          </cell>
        </row>
        <row r="3174">
          <cell r="B3174">
            <v>25126</v>
          </cell>
          <cell r="C3174" t="str">
            <v>25126018</v>
          </cell>
          <cell r="D3174" t="str">
            <v>CUNDINAMARCA</v>
          </cell>
          <cell r="E3174" t="str">
            <v>CAJICÁ</v>
          </cell>
          <cell r="F3174" t="str">
            <v>SANTA INÉS</v>
          </cell>
          <cell r="G3174" t="str">
            <v>CENTRO POBLADO</v>
          </cell>
          <cell r="H3174">
            <v>-74.040687442299998</v>
          </cell>
          <cell r="I3174">
            <v>4.9260942160800001</v>
          </cell>
          <cell r="K3174" t="str">
            <v>MUNICIPIO</v>
          </cell>
        </row>
        <row r="3175">
          <cell r="B3175">
            <v>25126</v>
          </cell>
          <cell r="C3175" t="str">
            <v>25126019</v>
          </cell>
          <cell r="D3175" t="str">
            <v>CUNDINAMARCA</v>
          </cell>
          <cell r="E3175" t="str">
            <v>CAJICÁ</v>
          </cell>
          <cell r="F3175" t="str">
            <v>BOSQUE MADERO</v>
          </cell>
          <cell r="G3175" t="str">
            <v>CENTRO POBLADO</v>
          </cell>
          <cell r="H3175">
            <v>-74.028055318400007</v>
          </cell>
          <cell r="I3175">
            <v>4.8914021019299998</v>
          </cell>
          <cell r="K3175" t="str">
            <v>MUNICIPIO</v>
          </cell>
        </row>
        <row r="3176">
          <cell r="B3176">
            <v>25126</v>
          </cell>
          <cell r="C3176" t="str">
            <v>25126020</v>
          </cell>
          <cell r="D3176" t="str">
            <v>CUNDINAMARCA</v>
          </cell>
          <cell r="E3176" t="str">
            <v>CAJICÁ</v>
          </cell>
          <cell r="F3176" t="str">
            <v>QUINTAS DEL MOLINO</v>
          </cell>
          <cell r="G3176" t="str">
            <v>CENTRO POBLADO</v>
          </cell>
          <cell r="H3176">
            <v>-74.033888863499996</v>
          </cell>
          <cell r="I3176">
            <v>4.9375483458799998</v>
          </cell>
          <cell r="K3176" t="str">
            <v>MUNICIPIO</v>
          </cell>
        </row>
        <row r="3177">
          <cell r="B3177">
            <v>25126</v>
          </cell>
          <cell r="C3177" t="str">
            <v>25126021</v>
          </cell>
          <cell r="D3177" t="str">
            <v>CUNDINAMARCA</v>
          </cell>
          <cell r="E3177" t="str">
            <v>CAJICÁ</v>
          </cell>
          <cell r="F3177" t="str">
            <v>VERDE VIVO</v>
          </cell>
          <cell r="G3177" t="str">
            <v>CENTRO POBLADO</v>
          </cell>
          <cell r="H3177">
            <v>-74.046614711100005</v>
          </cell>
          <cell r="I3177">
            <v>4.9234724117199997</v>
          </cell>
          <cell r="K3177" t="str">
            <v>MUNICIPIO</v>
          </cell>
        </row>
        <row r="3178">
          <cell r="B3178">
            <v>25126</v>
          </cell>
          <cell r="C3178" t="str">
            <v>25126022</v>
          </cell>
          <cell r="D3178" t="str">
            <v>CUNDINAMARCA</v>
          </cell>
          <cell r="E3178" t="str">
            <v>CAJICÁ</v>
          </cell>
          <cell r="F3178" t="str">
            <v>VILLA DE LOS PINOS</v>
          </cell>
          <cell r="G3178" t="str">
            <v>CENTRO POBLADO</v>
          </cell>
          <cell r="H3178">
            <v>-74.042776845299997</v>
          </cell>
          <cell r="I3178">
            <v>4.9304538316800004</v>
          </cell>
          <cell r="K3178" t="str">
            <v>MUNICIPIO</v>
          </cell>
        </row>
        <row r="3179">
          <cell r="B3179">
            <v>25148</v>
          </cell>
          <cell r="C3179" t="str">
            <v>25148000</v>
          </cell>
          <cell r="D3179" t="str">
            <v>CUNDINAMARCA</v>
          </cell>
          <cell r="E3179" t="str">
            <v>CAPARRAPÍ</v>
          </cell>
          <cell r="F3179" t="str">
            <v>CAPARRAPÍ</v>
          </cell>
          <cell r="G3179" t="str">
            <v>CABECERA MUNICIPAL</v>
          </cell>
          <cell r="H3179">
            <v>-74.491119561999994</v>
          </cell>
          <cell r="I3179">
            <v>5.3479432947500003</v>
          </cell>
          <cell r="K3179" t="str">
            <v>MUNICIPIO</v>
          </cell>
        </row>
        <row r="3180">
          <cell r="B3180">
            <v>25148</v>
          </cell>
          <cell r="C3180" t="str">
            <v>25148001</v>
          </cell>
          <cell r="D3180" t="str">
            <v>CUNDINAMARCA</v>
          </cell>
          <cell r="E3180" t="str">
            <v>CAPARRAPÍ</v>
          </cell>
          <cell r="F3180" t="str">
            <v>CAMBRAS</v>
          </cell>
          <cell r="G3180" t="str">
            <v>CENTRO POBLADO</v>
          </cell>
          <cell r="H3180">
            <v>-74.589442801000004</v>
          </cell>
          <cell r="I3180">
            <v>5.4215464073400002</v>
          </cell>
          <cell r="K3180" t="str">
            <v>MUNICIPIO</v>
          </cell>
        </row>
        <row r="3181">
          <cell r="B3181">
            <v>25148</v>
          </cell>
          <cell r="C3181" t="str">
            <v>25148003</v>
          </cell>
          <cell r="D3181" t="str">
            <v>CUNDINAMARCA</v>
          </cell>
          <cell r="E3181" t="str">
            <v>CAPARRAPÍ</v>
          </cell>
          <cell r="F3181" t="str">
            <v>EL DINDAL</v>
          </cell>
          <cell r="G3181" t="str">
            <v>CENTRO POBLADO</v>
          </cell>
          <cell r="H3181">
            <v>-74.567650327600006</v>
          </cell>
          <cell r="I3181">
            <v>5.29503070191</v>
          </cell>
          <cell r="K3181" t="str">
            <v>MUNICIPIO</v>
          </cell>
        </row>
        <row r="3182">
          <cell r="B3182">
            <v>25148</v>
          </cell>
          <cell r="C3182" t="str">
            <v>25148005</v>
          </cell>
          <cell r="D3182" t="str">
            <v>CUNDINAMARCA</v>
          </cell>
          <cell r="E3182" t="str">
            <v>CAPARRAPÍ</v>
          </cell>
          <cell r="F3182" t="str">
            <v>SAN PEDRO</v>
          </cell>
          <cell r="G3182" t="str">
            <v>CENTRO POBLADO</v>
          </cell>
          <cell r="H3182">
            <v>-74.463685118900003</v>
          </cell>
          <cell r="I3182">
            <v>5.5002337390999996</v>
          </cell>
          <cell r="K3182" t="str">
            <v>MUNICIPIO</v>
          </cell>
        </row>
        <row r="3183">
          <cell r="B3183">
            <v>25148</v>
          </cell>
          <cell r="C3183" t="str">
            <v>25148006</v>
          </cell>
          <cell r="D3183" t="str">
            <v>CUNDINAMARCA</v>
          </cell>
          <cell r="E3183" t="str">
            <v>CAPARRAPÍ</v>
          </cell>
          <cell r="F3183" t="str">
            <v>TATI</v>
          </cell>
          <cell r="G3183" t="str">
            <v>CENTRO POBLADO</v>
          </cell>
          <cell r="H3183">
            <v>-74.545741153600005</v>
          </cell>
          <cell r="I3183">
            <v>5.4659787889900002</v>
          </cell>
          <cell r="K3183" t="str">
            <v>MUNICIPIO</v>
          </cell>
        </row>
        <row r="3184">
          <cell r="B3184">
            <v>25148</v>
          </cell>
          <cell r="C3184" t="str">
            <v>25148007</v>
          </cell>
          <cell r="D3184" t="str">
            <v>CUNDINAMARCA</v>
          </cell>
          <cell r="E3184" t="str">
            <v>CAPARRAPÍ</v>
          </cell>
          <cell r="F3184" t="str">
            <v>CÓRDOBA</v>
          </cell>
          <cell r="G3184" t="str">
            <v>CENTRO POBLADO</v>
          </cell>
          <cell r="H3184">
            <v>-74.548055639899999</v>
          </cell>
          <cell r="I3184">
            <v>5.395857533</v>
          </cell>
          <cell r="K3184" t="str">
            <v>MUNICIPIO</v>
          </cell>
        </row>
        <row r="3185">
          <cell r="B3185">
            <v>25148</v>
          </cell>
          <cell r="C3185" t="str">
            <v>25148009</v>
          </cell>
          <cell r="D3185" t="str">
            <v>CUNDINAMARCA</v>
          </cell>
          <cell r="E3185" t="str">
            <v>CAPARRAPÍ</v>
          </cell>
          <cell r="F3185" t="str">
            <v>SAN CARLOS</v>
          </cell>
          <cell r="G3185" t="str">
            <v>CENTRO POBLADO</v>
          </cell>
          <cell r="H3185">
            <v>-74.496386830999995</v>
          </cell>
          <cell r="I3185">
            <v>5.4407250399300002</v>
          </cell>
          <cell r="K3185" t="str">
            <v>MUNICIPIO</v>
          </cell>
        </row>
        <row r="3186">
          <cell r="B3186">
            <v>25148</v>
          </cell>
          <cell r="C3186" t="str">
            <v>25148010</v>
          </cell>
          <cell r="D3186" t="str">
            <v>CUNDINAMARCA</v>
          </cell>
          <cell r="E3186" t="str">
            <v>CAPARRAPÍ</v>
          </cell>
          <cell r="F3186" t="str">
            <v>CAMBULO</v>
          </cell>
          <cell r="G3186" t="str">
            <v>CENTRO POBLADO</v>
          </cell>
          <cell r="H3186">
            <v>-74.538966302600002</v>
          </cell>
          <cell r="I3186">
            <v>5.2439875243999996</v>
          </cell>
          <cell r="K3186" t="str">
            <v>MUNICIPIO</v>
          </cell>
        </row>
        <row r="3187">
          <cell r="B3187">
            <v>25148</v>
          </cell>
          <cell r="C3187" t="str">
            <v>25148012</v>
          </cell>
          <cell r="D3187" t="str">
            <v>CUNDINAMARCA</v>
          </cell>
          <cell r="E3187" t="str">
            <v>CAPARRAPÍ</v>
          </cell>
          <cell r="F3187" t="str">
            <v>SAN PABLO</v>
          </cell>
          <cell r="G3187" t="str">
            <v>CENTRO POBLADO</v>
          </cell>
          <cell r="H3187">
            <v>-74.461756609099993</v>
          </cell>
          <cell r="I3187">
            <v>5.4938808328300004</v>
          </cell>
          <cell r="K3187" t="str">
            <v>MUNICIPIO</v>
          </cell>
        </row>
        <row r="3188">
          <cell r="B3188">
            <v>25148</v>
          </cell>
          <cell r="C3188" t="str">
            <v>25148016</v>
          </cell>
          <cell r="D3188" t="str">
            <v>CUNDINAMARCA</v>
          </cell>
          <cell r="E3188" t="str">
            <v>CAPARRAPÍ</v>
          </cell>
          <cell r="F3188" t="str">
            <v>SAN RAMÓN ALTO</v>
          </cell>
          <cell r="G3188" t="str">
            <v>CENTRO POBLADO</v>
          </cell>
          <cell r="H3188">
            <v>-74.578986841399995</v>
          </cell>
          <cell r="I3188">
            <v>5.3505918296499999</v>
          </cell>
          <cell r="K3188" t="str">
            <v>MUNICIPIO</v>
          </cell>
        </row>
        <row r="3189">
          <cell r="B3189">
            <v>25151</v>
          </cell>
          <cell r="C3189" t="str">
            <v>25151000</v>
          </cell>
          <cell r="D3189" t="str">
            <v>CUNDINAMARCA</v>
          </cell>
          <cell r="E3189" t="str">
            <v>CÁQUEZA</v>
          </cell>
          <cell r="F3189" t="str">
            <v>CÁQUEZA</v>
          </cell>
          <cell r="G3189" t="str">
            <v>CABECERA MUNICIPAL</v>
          </cell>
          <cell r="H3189">
            <v>-73.946474202999994</v>
          </cell>
          <cell r="I3189">
            <v>4.4041010599200003</v>
          </cell>
          <cell r="K3189" t="str">
            <v>MUNICIPIO</v>
          </cell>
        </row>
        <row r="3190">
          <cell r="B3190">
            <v>25154</v>
          </cell>
          <cell r="C3190" t="str">
            <v>25154000</v>
          </cell>
          <cell r="D3190" t="str">
            <v>CUNDINAMARCA</v>
          </cell>
          <cell r="E3190" t="str">
            <v>CARMEN DE CARUPA</v>
          </cell>
          <cell r="F3190" t="str">
            <v>CARMEN DE CARUPA</v>
          </cell>
          <cell r="G3190" t="str">
            <v>CABECERA MUNICIPAL</v>
          </cell>
          <cell r="H3190">
            <v>-73.901573764700004</v>
          </cell>
          <cell r="I3190">
            <v>5.3491157579899999</v>
          </cell>
          <cell r="K3190" t="str">
            <v>MUNICIPIO</v>
          </cell>
        </row>
        <row r="3191">
          <cell r="B3191">
            <v>25168</v>
          </cell>
          <cell r="C3191" t="str">
            <v>25168000</v>
          </cell>
          <cell r="D3191" t="str">
            <v>CUNDINAMARCA</v>
          </cell>
          <cell r="E3191" t="str">
            <v>CHAGUANÍ</v>
          </cell>
          <cell r="F3191" t="str">
            <v>CHAGUANÍ</v>
          </cell>
          <cell r="G3191" t="str">
            <v>CABECERA MUNICIPAL</v>
          </cell>
          <cell r="H3191">
            <v>-74.593455291799998</v>
          </cell>
          <cell r="I3191">
            <v>4.9489158269000004</v>
          </cell>
          <cell r="K3191" t="str">
            <v>MUNICIPIO</v>
          </cell>
        </row>
        <row r="3192">
          <cell r="B3192">
            <v>25175</v>
          </cell>
          <cell r="C3192" t="str">
            <v>25175000</v>
          </cell>
          <cell r="D3192" t="str">
            <v>CUNDINAMARCA</v>
          </cell>
          <cell r="E3192" t="str">
            <v>CHÍA</v>
          </cell>
          <cell r="F3192" t="str">
            <v>CHÍA</v>
          </cell>
          <cell r="G3192" t="str">
            <v>CABECERA MUNICIPAL</v>
          </cell>
          <cell r="H3192">
            <v>-74.050346821100007</v>
          </cell>
          <cell r="I3192">
            <v>4.8660654236800003</v>
          </cell>
          <cell r="K3192" t="str">
            <v>MUNICIPIO</v>
          </cell>
        </row>
        <row r="3193">
          <cell r="B3193">
            <v>25175</v>
          </cell>
          <cell r="C3193" t="str">
            <v>25175002</v>
          </cell>
          <cell r="D3193" t="str">
            <v>CUNDINAMARCA</v>
          </cell>
          <cell r="E3193" t="str">
            <v>CHÍA</v>
          </cell>
          <cell r="F3193" t="str">
            <v>SINDAMANOY I</v>
          </cell>
          <cell r="G3193" t="str">
            <v>CENTRO POBLADO</v>
          </cell>
          <cell r="H3193">
            <v>-74.007002098499996</v>
          </cell>
          <cell r="I3193">
            <v>4.8903392930200003</v>
          </cell>
          <cell r="K3193" t="str">
            <v>MUNICIPIO</v>
          </cell>
        </row>
        <row r="3194">
          <cell r="B3194">
            <v>25175</v>
          </cell>
          <cell r="C3194" t="str">
            <v>25175003</v>
          </cell>
          <cell r="D3194" t="str">
            <v>CUNDINAMARCA</v>
          </cell>
          <cell r="E3194" t="str">
            <v>CHÍA</v>
          </cell>
          <cell r="F3194" t="str">
            <v>CUATRO ESQUINAS</v>
          </cell>
          <cell r="G3194" t="str">
            <v>CENTRO POBLADO</v>
          </cell>
          <cell r="H3194">
            <v>-74.067491651300003</v>
          </cell>
          <cell r="I3194">
            <v>4.8739228723399997</v>
          </cell>
          <cell r="K3194" t="str">
            <v>MUNICIPIO</v>
          </cell>
        </row>
        <row r="3195">
          <cell r="B3195">
            <v>25175</v>
          </cell>
          <cell r="C3195" t="str">
            <v>25175005</v>
          </cell>
          <cell r="D3195" t="str">
            <v>CUNDINAMARCA</v>
          </cell>
          <cell r="E3195" t="str">
            <v>CHÍA</v>
          </cell>
          <cell r="F3195" t="str">
            <v>CERCA DE PIEDRA</v>
          </cell>
          <cell r="G3195" t="str">
            <v>CENTRO POBLADO</v>
          </cell>
          <cell r="H3195">
            <v>-74.082196180099999</v>
          </cell>
          <cell r="I3195">
            <v>4.8444626604199996</v>
          </cell>
          <cell r="K3195" t="str">
            <v>MUNICIPIO</v>
          </cell>
        </row>
        <row r="3196">
          <cell r="B3196">
            <v>25175</v>
          </cell>
          <cell r="C3196" t="str">
            <v>25175006</v>
          </cell>
          <cell r="D3196" t="str">
            <v>CUNDINAMARCA</v>
          </cell>
          <cell r="E3196" t="str">
            <v>CHÍA</v>
          </cell>
          <cell r="F3196" t="str">
            <v>RINCON DE FAGUA</v>
          </cell>
          <cell r="G3196" t="str">
            <v>CENTRO POBLADO</v>
          </cell>
          <cell r="H3196">
            <v>-74.058210607299998</v>
          </cell>
          <cell r="I3196">
            <v>4.8956427426199998</v>
          </cell>
          <cell r="K3196" t="str">
            <v>MUNICIPIO</v>
          </cell>
        </row>
        <row r="3197">
          <cell r="B3197">
            <v>25175</v>
          </cell>
          <cell r="C3197" t="str">
            <v>25175010</v>
          </cell>
          <cell r="D3197" t="str">
            <v>CUNDINAMARCA</v>
          </cell>
          <cell r="E3197" t="str">
            <v>CHÍA</v>
          </cell>
          <cell r="F3197" t="str">
            <v>CHIQUILINDA</v>
          </cell>
          <cell r="G3197" t="str">
            <v>CENTRO POBLADO</v>
          </cell>
          <cell r="H3197">
            <v>-74.055337999100004</v>
          </cell>
          <cell r="I3197">
            <v>4.8975272521799997</v>
          </cell>
          <cell r="K3197" t="str">
            <v>MUNICIPIO</v>
          </cell>
        </row>
        <row r="3198">
          <cell r="B3198">
            <v>25175</v>
          </cell>
          <cell r="C3198" t="str">
            <v>25175013</v>
          </cell>
          <cell r="D3198" t="str">
            <v>CUNDINAMARCA</v>
          </cell>
          <cell r="E3198" t="str">
            <v>CHÍA</v>
          </cell>
          <cell r="F3198" t="str">
            <v>LA PAZ</v>
          </cell>
          <cell r="G3198" t="str">
            <v>CENTRO POBLADO</v>
          </cell>
          <cell r="H3198">
            <v>-74.075120638000001</v>
          </cell>
          <cell r="I3198">
            <v>4.8569506040899997</v>
          </cell>
          <cell r="K3198" t="str">
            <v>MUNICIPIO</v>
          </cell>
        </row>
        <row r="3199">
          <cell r="B3199">
            <v>25175</v>
          </cell>
          <cell r="C3199" t="str">
            <v>25175019</v>
          </cell>
          <cell r="D3199" t="str">
            <v>CUNDINAMARCA</v>
          </cell>
          <cell r="E3199" t="str">
            <v>CHÍA</v>
          </cell>
          <cell r="F3199" t="str">
            <v>EL ESPEJO</v>
          </cell>
          <cell r="G3199" t="str">
            <v>CENTRO POBLADO</v>
          </cell>
          <cell r="H3199">
            <v>-74.074095498099993</v>
          </cell>
          <cell r="I3199">
            <v>4.8618377602000002</v>
          </cell>
          <cell r="K3199" t="str">
            <v>MUNICIPIO</v>
          </cell>
        </row>
        <row r="3200">
          <cell r="B3200">
            <v>25175</v>
          </cell>
          <cell r="C3200" t="str">
            <v>25175020</v>
          </cell>
          <cell r="D3200" t="str">
            <v>CUNDINAMARCA</v>
          </cell>
          <cell r="E3200" t="str">
            <v>CHÍA</v>
          </cell>
          <cell r="F3200" t="str">
            <v>PUEBLO FUERTE</v>
          </cell>
          <cell r="G3200" t="str">
            <v>CENTRO POBLADO</v>
          </cell>
          <cell r="H3200">
            <v>-74.078178182800002</v>
          </cell>
          <cell r="I3200">
            <v>4.84880038923</v>
          </cell>
          <cell r="K3200" t="str">
            <v>MUNICIPIO</v>
          </cell>
        </row>
        <row r="3201">
          <cell r="B3201">
            <v>25175</v>
          </cell>
          <cell r="C3201" t="str">
            <v>25175021</v>
          </cell>
          <cell r="D3201" t="str">
            <v>CUNDINAMARCA</v>
          </cell>
          <cell r="E3201" t="str">
            <v>CHÍA</v>
          </cell>
          <cell r="F3201" t="str">
            <v>PUENTE CACIQUE</v>
          </cell>
          <cell r="G3201" t="str">
            <v>CENTRO POBLADO</v>
          </cell>
          <cell r="H3201">
            <v>-74.072886716599996</v>
          </cell>
          <cell r="I3201">
            <v>4.8528949611299996</v>
          </cell>
          <cell r="K3201" t="str">
            <v>MUNICIPIO</v>
          </cell>
        </row>
        <row r="3202">
          <cell r="B3202">
            <v>25175</v>
          </cell>
          <cell r="C3202" t="str">
            <v>25175023</v>
          </cell>
          <cell r="D3202" t="str">
            <v>CUNDINAMARCA</v>
          </cell>
          <cell r="E3202" t="str">
            <v>CHÍA</v>
          </cell>
          <cell r="F3202" t="str">
            <v>SANTA BARBARA</v>
          </cell>
          <cell r="G3202" t="str">
            <v>CENTRO POBLADO</v>
          </cell>
          <cell r="H3202">
            <v>-74.076482720599998</v>
          </cell>
          <cell r="I3202">
            <v>4.8543458184999997</v>
          </cell>
          <cell r="K3202" t="str">
            <v>MUNICIPIO</v>
          </cell>
        </row>
        <row r="3203">
          <cell r="B3203">
            <v>25175</v>
          </cell>
          <cell r="C3203" t="str">
            <v>25175025</v>
          </cell>
          <cell r="D3203" t="str">
            <v>CUNDINAMARCA</v>
          </cell>
          <cell r="E3203" t="str">
            <v>CHÍA</v>
          </cell>
          <cell r="F3203" t="str">
            <v>VILLA JULIANA</v>
          </cell>
          <cell r="G3203" t="str">
            <v>CENTRO POBLADO</v>
          </cell>
          <cell r="H3203">
            <v>-74.067905836799994</v>
          </cell>
          <cell r="I3203">
            <v>4.8823502798399998</v>
          </cell>
          <cell r="K3203" t="str">
            <v>MUNICIPIO</v>
          </cell>
        </row>
        <row r="3204">
          <cell r="B3204">
            <v>25175</v>
          </cell>
          <cell r="C3204" t="str">
            <v>25175026</v>
          </cell>
          <cell r="D3204" t="str">
            <v>CUNDINAMARCA</v>
          </cell>
          <cell r="E3204" t="str">
            <v>CHÍA</v>
          </cell>
          <cell r="F3204" t="str">
            <v>ENCENILLOS DE SINDAMANOY</v>
          </cell>
          <cell r="G3204" t="str">
            <v>CENTRO POBLADO</v>
          </cell>
          <cell r="H3204">
            <v>-73.993523119900004</v>
          </cell>
          <cell r="I3204">
            <v>4.8941144446299996</v>
          </cell>
          <cell r="K3204" t="str">
            <v>MUNICIPIO</v>
          </cell>
        </row>
        <row r="3205">
          <cell r="B3205">
            <v>25178</v>
          </cell>
          <cell r="C3205" t="str">
            <v>25178000</v>
          </cell>
          <cell r="D3205" t="str">
            <v>CUNDINAMARCA</v>
          </cell>
          <cell r="E3205" t="str">
            <v>CHIPAQUE</v>
          </cell>
          <cell r="F3205" t="str">
            <v>CHIPAQUE</v>
          </cell>
          <cell r="G3205" t="str">
            <v>CABECERA MUNICIPAL</v>
          </cell>
          <cell r="H3205">
            <v>-74.044875630899995</v>
          </cell>
          <cell r="I3205">
            <v>4.4426710165500003</v>
          </cell>
          <cell r="K3205" t="str">
            <v>MUNICIPIO</v>
          </cell>
        </row>
        <row r="3206">
          <cell r="B3206">
            <v>25178</v>
          </cell>
          <cell r="C3206" t="str">
            <v>25178012</v>
          </cell>
          <cell r="D3206" t="str">
            <v>CUNDINAMARCA</v>
          </cell>
          <cell r="E3206" t="str">
            <v>CHIPAQUE</v>
          </cell>
          <cell r="F3206" t="str">
            <v>LLANO DE CHIPAQUE</v>
          </cell>
          <cell r="G3206" t="str">
            <v>CENTRO POBLADO</v>
          </cell>
          <cell r="H3206">
            <v>-74.029352320699999</v>
          </cell>
          <cell r="I3206">
            <v>4.4405400693699999</v>
          </cell>
          <cell r="K3206" t="str">
            <v>MUNICIPIO</v>
          </cell>
        </row>
        <row r="3207">
          <cell r="B3207">
            <v>25178</v>
          </cell>
          <cell r="C3207" t="str">
            <v>25178013</v>
          </cell>
          <cell r="D3207" t="str">
            <v>CUNDINAMARCA</v>
          </cell>
          <cell r="E3207" t="str">
            <v>CHIPAQUE</v>
          </cell>
          <cell r="F3207" t="str">
            <v>ABASTICOS</v>
          </cell>
          <cell r="G3207" t="str">
            <v>CENTRO POBLADO</v>
          </cell>
          <cell r="H3207">
            <v>-74.001446471799994</v>
          </cell>
          <cell r="I3207">
            <v>4.4279147758499997</v>
          </cell>
          <cell r="K3207" t="str">
            <v>MUNICIPIO</v>
          </cell>
        </row>
        <row r="3208">
          <cell r="B3208">
            <v>25181</v>
          </cell>
          <cell r="C3208" t="str">
            <v>25181000</v>
          </cell>
          <cell r="D3208" t="str">
            <v>CUNDINAMARCA</v>
          </cell>
          <cell r="E3208" t="str">
            <v>CHOACHÍ</v>
          </cell>
          <cell r="F3208" t="str">
            <v>CHOACHÍ</v>
          </cell>
          <cell r="G3208" t="str">
            <v>CABECERA MUNICIPAL</v>
          </cell>
          <cell r="H3208">
            <v>-73.922894480799997</v>
          </cell>
          <cell r="I3208">
            <v>4.5270479209200003</v>
          </cell>
          <cell r="K3208" t="str">
            <v>MUNICIPIO</v>
          </cell>
        </row>
        <row r="3209">
          <cell r="B3209">
            <v>25181</v>
          </cell>
          <cell r="C3209" t="str">
            <v>25181001</v>
          </cell>
          <cell r="D3209" t="str">
            <v>CUNDINAMARCA</v>
          </cell>
          <cell r="E3209" t="str">
            <v>CHOACHÍ</v>
          </cell>
          <cell r="F3209" t="str">
            <v>ALTO DEL PALO</v>
          </cell>
          <cell r="G3209" t="str">
            <v>CENTRO POBLADO</v>
          </cell>
          <cell r="H3209">
            <v>-73.908280653999995</v>
          </cell>
          <cell r="I3209">
            <v>4.5848886744700001</v>
          </cell>
          <cell r="K3209" t="str">
            <v>MUNICIPIO</v>
          </cell>
        </row>
        <row r="3210">
          <cell r="B3210">
            <v>25181</v>
          </cell>
          <cell r="C3210" t="str">
            <v>25181003</v>
          </cell>
          <cell r="D3210" t="str">
            <v>CUNDINAMARCA</v>
          </cell>
          <cell r="E3210" t="str">
            <v>CHOACHÍ</v>
          </cell>
          <cell r="F3210" t="str">
            <v>POTRERO GRANDE</v>
          </cell>
          <cell r="G3210" t="str">
            <v>CENTRO POBLADO</v>
          </cell>
          <cell r="H3210">
            <v>-73.937437439199996</v>
          </cell>
          <cell r="I3210">
            <v>4.5997536603000002</v>
          </cell>
          <cell r="K3210" t="str">
            <v>MUNICIPIO</v>
          </cell>
        </row>
        <row r="3211">
          <cell r="B3211">
            <v>25183</v>
          </cell>
          <cell r="C3211" t="str">
            <v>25183000</v>
          </cell>
          <cell r="D3211" t="str">
            <v>CUNDINAMARCA</v>
          </cell>
          <cell r="E3211" t="str">
            <v>CHOCONTÁ</v>
          </cell>
          <cell r="F3211" t="str">
            <v>CHOCONTÁ</v>
          </cell>
          <cell r="G3211" t="str">
            <v>CABECERA MUNICIPAL</v>
          </cell>
          <cell r="H3211">
            <v>-73.683523435500007</v>
          </cell>
          <cell r="I3211">
            <v>5.1452238936699999</v>
          </cell>
          <cell r="K3211" t="str">
            <v>MUNICIPIO</v>
          </cell>
        </row>
        <row r="3212">
          <cell r="B3212">
            <v>25200</v>
          </cell>
          <cell r="C3212" t="str">
            <v>25200000</v>
          </cell>
          <cell r="D3212" t="str">
            <v>CUNDINAMARCA</v>
          </cell>
          <cell r="E3212" t="str">
            <v>COGUA</v>
          </cell>
          <cell r="F3212" t="str">
            <v>COGUA</v>
          </cell>
          <cell r="G3212" t="str">
            <v>CABECERA MUNICIPAL</v>
          </cell>
          <cell r="H3212">
            <v>-73.978496690499995</v>
          </cell>
          <cell r="I3212">
            <v>5.0618417977599997</v>
          </cell>
          <cell r="K3212" t="str">
            <v>MUNICIPIO</v>
          </cell>
        </row>
        <row r="3213">
          <cell r="B3213">
            <v>25200</v>
          </cell>
          <cell r="C3213" t="str">
            <v>25200002</v>
          </cell>
          <cell r="D3213" t="str">
            <v>CUNDINAMARCA</v>
          </cell>
          <cell r="E3213" t="str">
            <v>COGUA</v>
          </cell>
          <cell r="F3213" t="str">
            <v>RODAMONTAL</v>
          </cell>
          <cell r="G3213" t="str">
            <v>CENTRO POBLADO</v>
          </cell>
          <cell r="H3213">
            <v>-73.994610101700005</v>
          </cell>
          <cell r="I3213">
            <v>5.0615858003399996</v>
          </cell>
          <cell r="K3213" t="str">
            <v>MUNICIPIO</v>
          </cell>
        </row>
        <row r="3214">
          <cell r="B3214">
            <v>25200</v>
          </cell>
          <cell r="C3214" t="str">
            <v>25200004</v>
          </cell>
          <cell r="D3214" t="str">
            <v>CUNDINAMARCA</v>
          </cell>
          <cell r="E3214" t="str">
            <v>COGUA</v>
          </cell>
          <cell r="F3214" t="str">
            <v>EL MORTIÑO</v>
          </cell>
          <cell r="G3214" t="str">
            <v>CENTRO POBLADO</v>
          </cell>
          <cell r="H3214">
            <v>-73.940644993600003</v>
          </cell>
          <cell r="I3214">
            <v>5.0513688391000002</v>
          </cell>
          <cell r="K3214" t="str">
            <v>MUNICIPIO</v>
          </cell>
        </row>
        <row r="3215">
          <cell r="B3215">
            <v>25200</v>
          </cell>
          <cell r="C3215" t="str">
            <v>25200005</v>
          </cell>
          <cell r="D3215" t="str">
            <v>CUNDINAMARCA</v>
          </cell>
          <cell r="E3215" t="str">
            <v>COGUA</v>
          </cell>
          <cell r="F3215" t="str">
            <v>LA PLAZUELA</v>
          </cell>
          <cell r="G3215" t="str">
            <v>CENTRO POBLADO</v>
          </cell>
          <cell r="H3215">
            <v>-73.957145535899997</v>
          </cell>
          <cell r="I3215">
            <v>5.0928844405599998</v>
          </cell>
          <cell r="K3215" t="str">
            <v>MUNICIPIO</v>
          </cell>
        </row>
        <row r="3216">
          <cell r="B3216">
            <v>25200</v>
          </cell>
          <cell r="C3216" t="str">
            <v>25200006</v>
          </cell>
          <cell r="D3216" t="str">
            <v>CUNDINAMARCA</v>
          </cell>
          <cell r="E3216" t="str">
            <v>COGUA</v>
          </cell>
          <cell r="F3216" t="str">
            <v>LA CHAPA</v>
          </cell>
          <cell r="G3216" t="str">
            <v>CENTRO POBLADO</v>
          </cell>
          <cell r="H3216">
            <v>-74.008101444999994</v>
          </cell>
          <cell r="I3216">
            <v>5.04823497876</v>
          </cell>
          <cell r="K3216" t="str">
            <v>MUNICIPIO</v>
          </cell>
        </row>
        <row r="3217">
          <cell r="B3217">
            <v>25200</v>
          </cell>
          <cell r="C3217" t="str">
            <v>25200008</v>
          </cell>
          <cell r="D3217" t="str">
            <v>CUNDINAMARCA</v>
          </cell>
          <cell r="E3217" t="str">
            <v>COGUA</v>
          </cell>
          <cell r="F3217" t="str">
            <v>EL CASCAJAL</v>
          </cell>
          <cell r="G3217" t="str">
            <v>CENTRO POBLADO</v>
          </cell>
          <cell r="H3217">
            <v>-73.981151537700001</v>
          </cell>
          <cell r="I3217">
            <v>5.0734207381800003</v>
          </cell>
          <cell r="K3217" t="str">
            <v>MUNICIPIO</v>
          </cell>
        </row>
        <row r="3218">
          <cell r="B3218">
            <v>25200</v>
          </cell>
          <cell r="C3218" t="str">
            <v>25200009</v>
          </cell>
          <cell r="D3218" t="str">
            <v>CUNDINAMARCA</v>
          </cell>
          <cell r="E3218" t="str">
            <v>COGUA</v>
          </cell>
          <cell r="F3218" t="str">
            <v>EL DURAZNO</v>
          </cell>
          <cell r="G3218" t="str">
            <v>CENTRO POBLADO</v>
          </cell>
          <cell r="H3218">
            <v>-73.976394705999994</v>
          </cell>
          <cell r="I3218">
            <v>5.08409131206</v>
          </cell>
          <cell r="K3218" t="str">
            <v>MUNICIPIO</v>
          </cell>
        </row>
        <row r="3219">
          <cell r="B3219">
            <v>25200</v>
          </cell>
          <cell r="C3219" t="str">
            <v>25200010</v>
          </cell>
          <cell r="D3219" t="str">
            <v>CUNDINAMARCA</v>
          </cell>
          <cell r="E3219" t="str">
            <v>COGUA</v>
          </cell>
          <cell r="F3219" t="str">
            <v>EL OLIVO</v>
          </cell>
          <cell r="G3219" t="str">
            <v>CENTRO POBLADO</v>
          </cell>
          <cell r="H3219">
            <v>-73.943106225799994</v>
          </cell>
          <cell r="I3219">
            <v>5.0705140357899996</v>
          </cell>
          <cell r="K3219" t="str">
            <v>MUNICIPIO</v>
          </cell>
        </row>
        <row r="3220">
          <cell r="B3220">
            <v>25200</v>
          </cell>
          <cell r="C3220" t="str">
            <v>25200012</v>
          </cell>
          <cell r="D3220" t="str">
            <v>CUNDINAMARCA</v>
          </cell>
          <cell r="E3220" t="str">
            <v>COGUA</v>
          </cell>
          <cell r="F3220" t="str">
            <v>SAN ANTONIO</v>
          </cell>
          <cell r="G3220" t="str">
            <v>CENTRO POBLADO</v>
          </cell>
          <cell r="H3220">
            <v>-73.983163409300005</v>
          </cell>
          <cell r="I3220">
            <v>5.0632017327699996</v>
          </cell>
          <cell r="K3220" t="str">
            <v>MUNICIPIO</v>
          </cell>
        </row>
        <row r="3221">
          <cell r="B3221">
            <v>25200</v>
          </cell>
          <cell r="C3221" t="str">
            <v>25200013</v>
          </cell>
          <cell r="D3221" t="str">
            <v>CUNDINAMARCA</v>
          </cell>
          <cell r="E3221" t="str">
            <v>COGUA</v>
          </cell>
          <cell r="F3221" t="str">
            <v>EL ÁTICO - SECTOR ÁLVAREZ</v>
          </cell>
          <cell r="G3221" t="str">
            <v>CENTRO POBLADO</v>
          </cell>
          <cell r="H3221">
            <v>-73.973397003900004</v>
          </cell>
          <cell r="I3221">
            <v>5.0629882669899997</v>
          </cell>
          <cell r="K3221" t="str">
            <v>MUNICIPIO</v>
          </cell>
        </row>
        <row r="3222">
          <cell r="B3222">
            <v>25200</v>
          </cell>
          <cell r="C3222" t="str">
            <v>25200014</v>
          </cell>
          <cell r="D3222" t="str">
            <v>CUNDINAMARCA</v>
          </cell>
          <cell r="E3222" t="str">
            <v>COGUA</v>
          </cell>
          <cell r="F3222" t="str">
            <v>RINCÓN SANTO - SECTOR ZAMORA</v>
          </cell>
          <cell r="G3222" t="str">
            <v>CENTRO POBLADO</v>
          </cell>
          <cell r="H3222">
            <v>-73.968506001400002</v>
          </cell>
          <cell r="I3222">
            <v>5.0620681589199998</v>
          </cell>
          <cell r="K3222" t="str">
            <v>MUNICIPIO</v>
          </cell>
        </row>
        <row r="3223">
          <cell r="B3223">
            <v>25214</v>
          </cell>
          <cell r="C3223" t="str">
            <v>25214000</v>
          </cell>
          <cell r="D3223" t="str">
            <v>CUNDINAMARCA</v>
          </cell>
          <cell r="E3223" t="str">
            <v>COTA</v>
          </cell>
          <cell r="F3223" t="str">
            <v>COTA</v>
          </cell>
          <cell r="G3223" t="str">
            <v>CABECERA MUNICIPAL</v>
          </cell>
          <cell r="H3223">
            <v>-74.1027264632</v>
          </cell>
          <cell r="I3223">
            <v>4.8129877692700003</v>
          </cell>
          <cell r="K3223" t="str">
            <v>MUNICIPIO</v>
          </cell>
        </row>
        <row r="3224">
          <cell r="B3224">
            <v>25224</v>
          </cell>
          <cell r="C3224" t="str">
            <v>25224000</v>
          </cell>
          <cell r="D3224" t="str">
            <v>CUNDINAMARCA</v>
          </cell>
          <cell r="E3224" t="str">
            <v>CUCUNUBÁ</v>
          </cell>
          <cell r="F3224" t="str">
            <v>CUCUNUBÁ</v>
          </cell>
          <cell r="G3224" t="str">
            <v>CABECERA MUNICIPAL</v>
          </cell>
          <cell r="H3224">
            <v>-73.766215332300007</v>
          </cell>
          <cell r="I3224">
            <v>5.2497679870000002</v>
          </cell>
          <cell r="K3224" t="str">
            <v>MUNICIPIO</v>
          </cell>
        </row>
        <row r="3225">
          <cell r="B3225">
            <v>25245</v>
          </cell>
          <cell r="C3225" t="str">
            <v>25245000</v>
          </cell>
          <cell r="D3225" t="str">
            <v>CUNDINAMARCA</v>
          </cell>
          <cell r="E3225" t="str">
            <v>EL COLEGIO</v>
          </cell>
          <cell r="F3225" t="str">
            <v>EL COLEGIO</v>
          </cell>
          <cell r="G3225" t="str">
            <v>CABECERA MUNICIPAL</v>
          </cell>
          <cell r="H3225">
            <v>-74.442551688400002</v>
          </cell>
          <cell r="I3225">
            <v>4.5794596615299996</v>
          </cell>
          <cell r="K3225" t="str">
            <v>MUNICIPIO</v>
          </cell>
        </row>
        <row r="3226">
          <cell r="B3226">
            <v>25245</v>
          </cell>
          <cell r="C3226" t="str">
            <v>25245001</v>
          </cell>
          <cell r="D3226" t="str">
            <v>CUNDINAMARCA</v>
          </cell>
          <cell r="E3226" t="str">
            <v>EL COLEGIO</v>
          </cell>
          <cell r="F3226" t="str">
            <v>EL TRIUNFO</v>
          </cell>
          <cell r="G3226" t="str">
            <v>CENTRO POBLADO</v>
          </cell>
          <cell r="H3226">
            <v>-74.473240610800005</v>
          </cell>
          <cell r="I3226">
            <v>4.5428042491199996</v>
          </cell>
          <cell r="K3226" t="str">
            <v>MUNICIPIO</v>
          </cell>
        </row>
        <row r="3227">
          <cell r="B3227">
            <v>25245</v>
          </cell>
          <cell r="C3227" t="str">
            <v>25245002</v>
          </cell>
          <cell r="D3227" t="str">
            <v>CUNDINAMARCA</v>
          </cell>
          <cell r="E3227" t="str">
            <v>EL COLEGIO</v>
          </cell>
          <cell r="F3227" t="str">
            <v>LA VICTORIA</v>
          </cell>
          <cell r="G3227" t="str">
            <v>CENTRO POBLADO</v>
          </cell>
          <cell r="H3227">
            <v>-74.411550716600004</v>
          </cell>
          <cell r="I3227">
            <v>4.5398733288899997</v>
          </cell>
          <cell r="K3227" t="str">
            <v>MUNICIPIO</v>
          </cell>
        </row>
        <row r="3228">
          <cell r="B3228">
            <v>25245</v>
          </cell>
          <cell r="C3228" t="str">
            <v>25245003</v>
          </cell>
          <cell r="D3228" t="str">
            <v>CUNDINAMARCA</v>
          </cell>
          <cell r="E3228" t="str">
            <v>EL COLEGIO</v>
          </cell>
          <cell r="F3228" t="str">
            <v>PRADILLA</v>
          </cell>
          <cell r="G3228" t="str">
            <v>CENTRO POBLADO</v>
          </cell>
          <cell r="H3228">
            <v>-74.393291083199998</v>
          </cell>
          <cell r="I3228">
            <v>4.5994126068099996</v>
          </cell>
          <cell r="K3228" t="str">
            <v>MUNICIPIO</v>
          </cell>
        </row>
        <row r="3229">
          <cell r="B3229">
            <v>25245</v>
          </cell>
          <cell r="C3229" t="str">
            <v>25245004</v>
          </cell>
          <cell r="D3229" t="str">
            <v>CUNDINAMARCA</v>
          </cell>
          <cell r="E3229" t="str">
            <v>EL COLEGIO</v>
          </cell>
          <cell r="F3229" t="str">
            <v>LA PAZ</v>
          </cell>
          <cell r="G3229" t="str">
            <v>CENTRO POBLADO</v>
          </cell>
          <cell r="H3229">
            <v>-74.473808963400003</v>
          </cell>
          <cell r="I3229">
            <v>4.5396366417199996</v>
          </cell>
          <cell r="K3229" t="str">
            <v>MUNICIPIO</v>
          </cell>
        </row>
        <row r="3230">
          <cell r="B3230">
            <v>25258</v>
          </cell>
          <cell r="C3230" t="str">
            <v>25258000</v>
          </cell>
          <cell r="D3230" t="str">
            <v>CUNDINAMARCA</v>
          </cell>
          <cell r="E3230" t="str">
            <v>EL PEÑÓN</v>
          </cell>
          <cell r="F3230" t="str">
            <v>EL PEÑÓN</v>
          </cell>
          <cell r="G3230" t="str">
            <v>CABECERA MUNICIPAL</v>
          </cell>
          <cell r="H3230">
            <v>-74.291285935199994</v>
          </cell>
          <cell r="I3230">
            <v>5.2491411712299998</v>
          </cell>
          <cell r="K3230" t="str">
            <v>MUNICIPIO</v>
          </cell>
        </row>
        <row r="3231">
          <cell r="B3231">
            <v>25258</v>
          </cell>
          <cell r="C3231" t="str">
            <v>25258001</v>
          </cell>
          <cell r="D3231" t="str">
            <v>CUNDINAMARCA</v>
          </cell>
          <cell r="E3231" t="str">
            <v>EL PEÑÓN</v>
          </cell>
          <cell r="F3231" t="str">
            <v>GUAYABAL DE TOLEDO</v>
          </cell>
          <cell r="G3231" t="str">
            <v>CENTRO POBLADO</v>
          </cell>
          <cell r="H3231">
            <v>-74.332564267600006</v>
          </cell>
          <cell r="I3231">
            <v>5.30105451925</v>
          </cell>
          <cell r="K3231" t="str">
            <v>MUNICIPIO</v>
          </cell>
        </row>
        <row r="3232">
          <cell r="B3232">
            <v>25258</v>
          </cell>
          <cell r="C3232" t="str">
            <v>25258002</v>
          </cell>
          <cell r="D3232" t="str">
            <v>CUNDINAMARCA</v>
          </cell>
          <cell r="E3232" t="str">
            <v>EL PEÑÓN</v>
          </cell>
          <cell r="F3232" t="str">
            <v>TALAUTA</v>
          </cell>
          <cell r="G3232" t="str">
            <v>CENTRO POBLADO</v>
          </cell>
          <cell r="H3232">
            <v>-74.308907360199996</v>
          </cell>
          <cell r="I3232">
            <v>5.2430332663700003</v>
          </cell>
          <cell r="K3232" t="str">
            <v>MUNICIPIO</v>
          </cell>
        </row>
        <row r="3233">
          <cell r="B3233">
            <v>25260</v>
          </cell>
          <cell r="C3233" t="str">
            <v>25260000</v>
          </cell>
          <cell r="D3233" t="str">
            <v>CUNDINAMARCA</v>
          </cell>
          <cell r="E3233" t="str">
            <v>EL ROSAL</v>
          </cell>
          <cell r="F3233" t="str">
            <v>EL ROSAL</v>
          </cell>
          <cell r="G3233" t="str">
            <v>CABECERA MUNICIPAL</v>
          </cell>
          <cell r="H3233">
            <v>-74.263667386400002</v>
          </cell>
          <cell r="I3233">
            <v>4.8522142750699997</v>
          </cell>
          <cell r="K3233" t="str">
            <v>MUNICIPIO</v>
          </cell>
        </row>
        <row r="3234">
          <cell r="B3234">
            <v>25260</v>
          </cell>
          <cell r="C3234" t="str">
            <v>25260003</v>
          </cell>
          <cell r="D3234" t="str">
            <v>CUNDINAMARCA</v>
          </cell>
          <cell r="E3234" t="str">
            <v>EL ROSAL</v>
          </cell>
          <cell r="F3234" t="str">
            <v>CRUZ VERDE</v>
          </cell>
          <cell r="G3234" t="str">
            <v>CENTRO POBLADO</v>
          </cell>
          <cell r="H3234">
            <v>-74.270789116800003</v>
          </cell>
          <cell r="I3234">
            <v>4.8668039928100004</v>
          </cell>
          <cell r="K3234" t="str">
            <v>MUNICIPIO</v>
          </cell>
        </row>
        <row r="3235">
          <cell r="B3235">
            <v>25260</v>
          </cell>
          <cell r="C3235" t="str">
            <v>25260004</v>
          </cell>
          <cell r="D3235" t="str">
            <v>CUNDINAMARCA</v>
          </cell>
          <cell r="E3235" t="str">
            <v>EL ROSAL</v>
          </cell>
          <cell r="F3235" t="str">
            <v>PUENTE EL ROSAL</v>
          </cell>
          <cell r="G3235" t="str">
            <v>CENTRO POBLADO</v>
          </cell>
          <cell r="H3235">
            <v>-74.258968286699996</v>
          </cell>
          <cell r="I3235">
            <v>4.8262096505500001</v>
          </cell>
          <cell r="K3235" t="str">
            <v>MUNICIPIO</v>
          </cell>
        </row>
        <row r="3236">
          <cell r="B3236">
            <v>25260</v>
          </cell>
          <cell r="C3236" t="str">
            <v>25260005</v>
          </cell>
          <cell r="D3236" t="str">
            <v>CUNDINAMARCA</v>
          </cell>
          <cell r="E3236" t="str">
            <v>EL ROSAL</v>
          </cell>
          <cell r="F3236" t="str">
            <v>SAN ANTONIO</v>
          </cell>
          <cell r="G3236" t="str">
            <v>CENTRO POBLADO</v>
          </cell>
          <cell r="H3236">
            <v>-74.240891793900005</v>
          </cell>
          <cell r="I3236">
            <v>4.8417973513700003</v>
          </cell>
          <cell r="K3236" t="str">
            <v>MUNICIPIO</v>
          </cell>
        </row>
        <row r="3237">
          <cell r="B3237">
            <v>25269</v>
          </cell>
          <cell r="C3237" t="str">
            <v>25269000</v>
          </cell>
          <cell r="D3237" t="str">
            <v>CUNDINAMARCA</v>
          </cell>
          <cell r="E3237" t="str">
            <v>FACATATIVÁ</v>
          </cell>
          <cell r="F3237" t="str">
            <v>FACATATIVÁ</v>
          </cell>
          <cell r="G3237" t="str">
            <v>CABECERA MUNICIPAL</v>
          </cell>
          <cell r="H3237">
            <v>-74.350227931099994</v>
          </cell>
          <cell r="I3237">
            <v>4.8130641783700003</v>
          </cell>
          <cell r="K3237" t="str">
            <v>MUNICIPIO</v>
          </cell>
        </row>
        <row r="3238">
          <cell r="B3238">
            <v>25269</v>
          </cell>
          <cell r="C3238" t="str">
            <v>25269001</v>
          </cell>
          <cell r="D3238" t="str">
            <v>CUNDINAMARCA</v>
          </cell>
          <cell r="E3238" t="str">
            <v>FACATATIVÁ</v>
          </cell>
          <cell r="F3238" t="str">
            <v>SAN RAFAEL  BAJO</v>
          </cell>
          <cell r="G3238" t="str">
            <v>CENTRO POBLADO</v>
          </cell>
          <cell r="H3238">
            <v>-74.364583696500006</v>
          </cell>
          <cell r="I3238">
            <v>4.8248444203299998</v>
          </cell>
          <cell r="K3238" t="str">
            <v>MUNICIPIO</v>
          </cell>
        </row>
        <row r="3239">
          <cell r="B3239">
            <v>25269</v>
          </cell>
          <cell r="C3239" t="str">
            <v>25269007</v>
          </cell>
          <cell r="D3239" t="str">
            <v>CUNDINAMARCA</v>
          </cell>
          <cell r="E3239" t="str">
            <v>FACATATIVÁ</v>
          </cell>
          <cell r="F3239" t="str">
            <v>LOS ANDES</v>
          </cell>
          <cell r="G3239" t="str">
            <v>CENTRO POBLADO</v>
          </cell>
          <cell r="H3239">
            <v>-74.405624196900007</v>
          </cell>
          <cell r="I3239">
            <v>4.8547964669799999</v>
          </cell>
          <cell r="K3239" t="str">
            <v>MUNICIPIO</v>
          </cell>
        </row>
        <row r="3240">
          <cell r="B3240">
            <v>25269</v>
          </cell>
          <cell r="C3240" t="str">
            <v>25269008</v>
          </cell>
          <cell r="D3240" t="str">
            <v>CUNDINAMARCA</v>
          </cell>
          <cell r="E3240" t="str">
            <v>FACATATIVÁ</v>
          </cell>
          <cell r="F3240" t="str">
            <v>LA YERBABUENA</v>
          </cell>
          <cell r="G3240" t="str">
            <v>CENTRO POBLADO</v>
          </cell>
          <cell r="H3240">
            <v>-74.403016069399996</v>
          </cell>
          <cell r="I3240">
            <v>4.8497793120699999</v>
          </cell>
          <cell r="K3240" t="str">
            <v>MUNICIPIO</v>
          </cell>
        </row>
        <row r="3241">
          <cell r="B3241">
            <v>25269</v>
          </cell>
          <cell r="C3241" t="str">
            <v>25269009</v>
          </cell>
          <cell r="D3241" t="str">
            <v>CUNDINAMARCA</v>
          </cell>
          <cell r="E3241" t="str">
            <v>FACATATIVÁ</v>
          </cell>
          <cell r="F3241" t="str">
            <v>ALTO DE CÓRDOBA</v>
          </cell>
          <cell r="G3241" t="str">
            <v>CENTRO POBLADO</v>
          </cell>
          <cell r="H3241">
            <v>-74.314430152599996</v>
          </cell>
          <cell r="I3241">
            <v>4.8137504024600002</v>
          </cell>
          <cell r="K3241" t="str">
            <v>MUNICIPIO</v>
          </cell>
        </row>
        <row r="3242">
          <cell r="B3242">
            <v>25269</v>
          </cell>
          <cell r="C3242" t="str">
            <v>25269010</v>
          </cell>
          <cell r="D3242" t="str">
            <v>CUNDINAMARCA</v>
          </cell>
          <cell r="E3242" t="str">
            <v>FACATATIVÁ</v>
          </cell>
          <cell r="F3242" t="str">
            <v>LOS ARRAYANES</v>
          </cell>
          <cell r="G3242" t="str">
            <v>CENTRO POBLADO</v>
          </cell>
          <cell r="H3242">
            <v>-74.308281826799998</v>
          </cell>
          <cell r="I3242">
            <v>4.83089816712</v>
          </cell>
          <cell r="K3242" t="str">
            <v>MUNICIPIO</v>
          </cell>
        </row>
        <row r="3243">
          <cell r="B3243">
            <v>25269</v>
          </cell>
          <cell r="C3243" t="str">
            <v>25269012</v>
          </cell>
          <cell r="D3243" t="str">
            <v>CUNDINAMARCA</v>
          </cell>
          <cell r="E3243" t="str">
            <v>FACATATIVÁ</v>
          </cell>
          <cell r="F3243" t="str">
            <v>LOS MANZANOS</v>
          </cell>
          <cell r="G3243" t="str">
            <v>CENTRO POBLADO</v>
          </cell>
          <cell r="H3243">
            <v>-74.393068998299995</v>
          </cell>
          <cell r="I3243">
            <v>4.8386401985900003</v>
          </cell>
          <cell r="K3243" t="str">
            <v>MUNICIPIO</v>
          </cell>
        </row>
        <row r="3244">
          <cell r="B3244">
            <v>25269</v>
          </cell>
          <cell r="C3244" t="str">
            <v>25269013</v>
          </cell>
          <cell r="D3244" t="str">
            <v>CUNDINAMARCA</v>
          </cell>
          <cell r="E3244" t="str">
            <v>FACATATIVÁ</v>
          </cell>
          <cell r="F3244" t="str">
            <v>PASO ANCHO</v>
          </cell>
          <cell r="G3244" t="str">
            <v>CENTRO POBLADO</v>
          </cell>
          <cell r="H3244">
            <v>-74.288099173999996</v>
          </cell>
          <cell r="I3244">
            <v>4.8294452206200003</v>
          </cell>
          <cell r="K3244" t="str">
            <v>MUNICIPIO</v>
          </cell>
        </row>
        <row r="3245">
          <cell r="B3245">
            <v>25269</v>
          </cell>
          <cell r="C3245" t="str">
            <v>25269014</v>
          </cell>
          <cell r="D3245" t="str">
            <v>CUNDINAMARCA</v>
          </cell>
          <cell r="E3245" t="str">
            <v>FACATATIVÁ</v>
          </cell>
          <cell r="F3245" t="str">
            <v>PUEBLO VIEJO</v>
          </cell>
          <cell r="G3245" t="str">
            <v>CENTRO POBLADO</v>
          </cell>
          <cell r="H3245">
            <v>-74.364997837000004</v>
          </cell>
          <cell r="I3245">
            <v>4.8060834059199999</v>
          </cell>
          <cell r="K3245" t="str">
            <v>MUNICIPIO</v>
          </cell>
        </row>
        <row r="3246">
          <cell r="B3246">
            <v>25269</v>
          </cell>
          <cell r="C3246" t="str">
            <v>25269017</v>
          </cell>
          <cell r="D3246" t="str">
            <v>CUNDINAMARCA</v>
          </cell>
          <cell r="E3246" t="str">
            <v>FACATATIVÁ</v>
          </cell>
          <cell r="F3246" t="str">
            <v>SANTA MARTHA - LA ESPERANZA</v>
          </cell>
          <cell r="G3246" t="str">
            <v>CENTRO POBLADO</v>
          </cell>
          <cell r="H3246">
            <v>-74.325809841099996</v>
          </cell>
          <cell r="I3246">
            <v>4.7950601431099997</v>
          </cell>
          <cell r="K3246" t="str">
            <v>MUNICIPIO</v>
          </cell>
        </row>
        <row r="3247">
          <cell r="B3247">
            <v>25269</v>
          </cell>
          <cell r="C3247" t="str">
            <v>25269019</v>
          </cell>
          <cell r="D3247" t="str">
            <v>CUNDINAMARCA</v>
          </cell>
          <cell r="E3247" t="str">
            <v>FACATATIVÁ</v>
          </cell>
          <cell r="F3247" t="str">
            <v>SAGRADO CORAZÓN</v>
          </cell>
          <cell r="G3247" t="str">
            <v>CENTRO POBLADO</v>
          </cell>
          <cell r="H3247">
            <v>-74.323002096500005</v>
          </cell>
          <cell r="I3247">
            <v>4.8006660643899997</v>
          </cell>
          <cell r="K3247" t="str">
            <v>MUNICIPIO</v>
          </cell>
        </row>
        <row r="3248">
          <cell r="B3248">
            <v>25269</v>
          </cell>
          <cell r="C3248" t="str">
            <v>25269020</v>
          </cell>
          <cell r="D3248" t="str">
            <v>CUNDINAMARCA</v>
          </cell>
          <cell r="E3248" t="str">
            <v>FACATATIVÁ</v>
          </cell>
          <cell r="F3248" t="str">
            <v>VILLA MYRIAM</v>
          </cell>
          <cell r="G3248" t="str">
            <v>CENTRO POBLADO</v>
          </cell>
          <cell r="H3248">
            <v>-74.363507859999999</v>
          </cell>
          <cell r="I3248">
            <v>4.83138234862</v>
          </cell>
          <cell r="K3248" t="str">
            <v>MUNICIPIO</v>
          </cell>
        </row>
        <row r="3249">
          <cell r="B3249">
            <v>25269</v>
          </cell>
          <cell r="C3249" t="str">
            <v>25269021</v>
          </cell>
          <cell r="D3249" t="str">
            <v>CUNDINAMARCA</v>
          </cell>
          <cell r="E3249" t="str">
            <v>FACATATIVÁ</v>
          </cell>
          <cell r="F3249" t="str">
            <v>LOS ROBLES</v>
          </cell>
          <cell r="G3249" t="str">
            <v>CENTRO POBLADO</v>
          </cell>
          <cell r="H3249">
            <v>-74.411424656799994</v>
          </cell>
          <cell r="I3249">
            <v>4.8634159390900003</v>
          </cell>
          <cell r="K3249" t="str">
            <v>MUNICIPIO</v>
          </cell>
        </row>
        <row r="3250">
          <cell r="B3250">
            <v>25269</v>
          </cell>
          <cell r="C3250" t="str">
            <v>25269022</v>
          </cell>
          <cell r="D3250" t="str">
            <v>CUNDINAMARCA</v>
          </cell>
          <cell r="E3250" t="str">
            <v>FACATATIVÁ</v>
          </cell>
          <cell r="F3250" t="str">
            <v>SAN ISIDRO</v>
          </cell>
          <cell r="G3250" t="str">
            <v>CENTRO POBLADO</v>
          </cell>
          <cell r="H3250">
            <v>-74.321027929899998</v>
          </cell>
          <cell r="I3250">
            <v>4.8090230963399998</v>
          </cell>
          <cell r="K3250" t="str">
            <v>MUNICIPIO</v>
          </cell>
        </row>
        <row r="3251">
          <cell r="B3251">
            <v>25269</v>
          </cell>
          <cell r="C3251" t="str">
            <v>25269023</v>
          </cell>
          <cell r="D3251" t="str">
            <v>CUNDINAMARCA</v>
          </cell>
          <cell r="E3251" t="str">
            <v>FACATATIVÁ</v>
          </cell>
          <cell r="F3251" t="str">
            <v>TIERRA GRATA ALTA</v>
          </cell>
          <cell r="G3251" t="str">
            <v>CENTRO POBLADO</v>
          </cell>
          <cell r="H3251">
            <v>-74.279064993099993</v>
          </cell>
          <cell r="I3251">
            <v>4.8601013716799999</v>
          </cell>
          <cell r="K3251" t="str">
            <v>MUNICIPIO</v>
          </cell>
        </row>
        <row r="3252">
          <cell r="B3252">
            <v>25269</v>
          </cell>
          <cell r="C3252" t="str">
            <v>25269024</v>
          </cell>
          <cell r="D3252" t="str">
            <v>CUNDINAMARCA</v>
          </cell>
          <cell r="E3252" t="str">
            <v>FACATATIVÁ</v>
          </cell>
          <cell r="F3252" t="str">
            <v>TIERRA GRATA (EL CRUCE)</v>
          </cell>
          <cell r="G3252" t="str">
            <v>CENTRO POBLADO</v>
          </cell>
          <cell r="H3252">
            <v>-74.274912316799998</v>
          </cell>
          <cell r="I3252">
            <v>4.8507134432700001</v>
          </cell>
          <cell r="K3252" t="str">
            <v>MUNICIPIO</v>
          </cell>
        </row>
        <row r="3253">
          <cell r="B3253">
            <v>25269</v>
          </cell>
          <cell r="C3253" t="str">
            <v>25269035</v>
          </cell>
          <cell r="D3253" t="str">
            <v>CUNDINAMARCA</v>
          </cell>
          <cell r="E3253" t="str">
            <v>FACATATIVÁ</v>
          </cell>
          <cell r="F3253" t="str">
            <v>SAN JOSÉ</v>
          </cell>
          <cell r="G3253" t="str">
            <v>CENTRO POBLADO</v>
          </cell>
          <cell r="H3253">
            <v>-74.326908187599997</v>
          </cell>
          <cell r="I3253">
            <v>4.7973640173399996</v>
          </cell>
          <cell r="K3253" t="str">
            <v>MUNICIPIO</v>
          </cell>
        </row>
        <row r="3254">
          <cell r="B3254">
            <v>25279</v>
          </cell>
          <cell r="C3254" t="str">
            <v>25279000</v>
          </cell>
          <cell r="D3254" t="str">
            <v>CUNDINAMARCA</v>
          </cell>
          <cell r="E3254" t="str">
            <v>FÓMEQUE</v>
          </cell>
          <cell r="F3254" t="str">
            <v>FÓMEQUE</v>
          </cell>
          <cell r="G3254" t="str">
            <v>CABECERA MUNICIPAL</v>
          </cell>
          <cell r="H3254">
            <v>-73.892522591900004</v>
          </cell>
          <cell r="I3254">
            <v>4.4854743446700001</v>
          </cell>
          <cell r="K3254" t="str">
            <v>MUNICIPIO</v>
          </cell>
        </row>
        <row r="3255">
          <cell r="B3255">
            <v>25279</v>
          </cell>
          <cell r="C3255" t="str">
            <v>25279001</v>
          </cell>
          <cell r="D3255" t="str">
            <v>CUNDINAMARCA</v>
          </cell>
          <cell r="E3255" t="str">
            <v>FÓMEQUE</v>
          </cell>
          <cell r="F3255" t="str">
            <v>LA UNIÓN</v>
          </cell>
          <cell r="G3255" t="str">
            <v>CENTRO POBLADO</v>
          </cell>
          <cell r="H3255">
            <v>-73.9011986071</v>
          </cell>
          <cell r="I3255">
            <v>4.5026114388699998</v>
          </cell>
          <cell r="K3255" t="str">
            <v>MUNICIPIO</v>
          </cell>
        </row>
        <row r="3256">
          <cell r="B3256">
            <v>25281</v>
          </cell>
          <cell r="C3256" t="str">
            <v>25281000</v>
          </cell>
          <cell r="D3256" t="str">
            <v>CUNDINAMARCA</v>
          </cell>
          <cell r="E3256" t="str">
            <v>FOSCA</v>
          </cell>
          <cell r="F3256" t="str">
            <v>FOSCA</v>
          </cell>
          <cell r="G3256" t="str">
            <v>CABECERA MUNICIPAL</v>
          </cell>
          <cell r="H3256">
            <v>-73.939020361999994</v>
          </cell>
          <cell r="I3256">
            <v>4.3390928445599997</v>
          </cell>
          <cell r="K3256" t="str">
            <v>MUNICIPIO</v>
          </cell>
        </row>
        <row r="3257">
          <cell r="B3257">
            <v>25281</v>
          </cell>
          <cell r="C3257" t="str">
            <v>25281002</v>
          </cell>
          <cell r="D3257" t="str">
            <v>CUNDINAMARCA</v>
          </cell>
          <cell r="E3257" t="str">
            <v>FOSCA</v>
          </cell>
          <cell r="F3257" t="str">
            <v>SÁNAME</v>
          </cell>
          <cell r="G3257" t="str">
            <v>CENTRO POBLADO</v>
          </cell>
          <cell r="H3257">
            <v>-73.9128658196</v>
          </cell>
          <cell r="I3257">
            <v>4.3443012196300002</v>
          </cell>
          <cell r="K3257" t="str">
            <v>MUNICIPIO</v>
          </cell>
        </row>
        <row r="3258">
          <cell r="B3258">
            <v>25286</v>
          </cell>
          <cell r="C3258" t="str">
            <v>25286000</v>
          </cell>
          <cell r="D3258" t="str">
            <v>CUNDINAMARCA</v>
          </cell>
          <cell r="E3258" t="str">
            <v>FUNZA</v>
          </cell>
          <cell r="F3258" t="str">
            <v>FUNZA</v>
          </cell>
          <cell r="G3258" t="str">
            <v>CABECERA MUNICIPAL</v>
          </cell>
          <cell r="H3258">
            <v>-74.211525001799998</v>
          </cell>
          <cell r="I3258">
            <v>4.7127630154000002</v>
          </cell>
          <cell r="K3258" t="str">
            <v>MUNICIPIO</v>
          </cell>
        </row>
        <row r="3259">
          <cell r="B3259">
            <v>25286</v>
          </cell>
          <cell r="C3259" t="str">
            <v>25286006</v>
          </cell>
          <cell r="D3259" t="str">
            <v>CUNDINAMARCA</v>
          </cell>
          <cell r="E3259" t="str">
            <v>FUNZA</v>
          </cell>
          <cell r="F3259" t="str">
            <v>EL COCLI</v>
          </cell>
          <cell r="G3259" t="str">
            <v>CENTRO POBLADO</v>
          </cell>
          <cell r="H3259">
            <v>-74.2284544866</v>
          </cell>
          <cell r="I3259">
            <v>4.74471746644</v>
          </cell>
          <cell r="K3259" t="str">
            <v>MUNICIPIO</v>
          </cell>
        </row>
        <row r="3260">
          <cell r="B3260">
            <v>25286</v>
          </cell>
          <cell r="C3260" t="str">
            <v>25286007</v>
          </cell>
          <cell r="D3260" t="str">
            <v>CUNDINAMARCA</v>
          </cell>
          <cell r="E3260" t="str">
            <v>FUNZA</v>
          </cell>
          <cell r="F3260" t="str">
            <v>EL PAPAYO</v>
          </cell>
          <cell r="G3260" t="str">
            <v>CENTRO POBLADO</v>
          </cell>
          <cell r="H3260">
            <v>-74.226795840899996</v>
          </cell>
          <cell r="I3260">
            <v>4.7312042623700004</v>
          </cell>
          <cell r="K3260" t="str">
            <v>MUNICIPIO</v>
          </cell>
        </row>
        <row r="3261">
          <cell r="B3261">
            <v>25286</v>
          </cell>
          <cell r="C3261" t="str">
            <v>25286008</v>
          </cell>
          <cell r="D3261" t="str">
            <v>CUNDINAMARCA</v>
          </cell>
          <cell r="E3261" t="str">
            <v>FUNZA</v>
          </cell>
          <cell r="F3261" t="str">
            <v>SAN ANTONIO LOS PINOS</v>
          </cell>
          <cell r="G3261" t="str">
            <v>CENTRO POBLADO</v>
          </cell>
          <cell r="H3261">
            <v>-74.224521892499993</v>
          </cell>
          <cell r="I3261">
            <v>4.7276595584400001</v>
          </cell>
          <cell r="K3261" t="str">
            <v>MUNICIPIO</v>
          </cell>
        </row>
        <row r="3262">
          <cell r="B3262">
            <v>25286</v>
          </cell>
          <cell r="C3262" t="str">
            <v>25286009</v>
          </cell>
          <cell r="D3262" t="str">
            <v>CUNDINAMARCA</v>
          </cell>
          <cell r="E3262" t="str">
            <v>FUNZA</v>
          </cell>
          <cell r="F3262" t="str">
            <v>TIENDA NUEVA</v>
          </cell>
          <cell r="G3262" t="str">
            <v>CENTRO POBLADO</v>
          </cell>
          <cell r="H3262">
            <v>-74.219764003999998</v>
          </cell>
          <cell r="I3262">
            <v>4.7883219780799999</v>
          </cell>
          <cell r="K3262" t="str">
            <v>MUNICIPIO</v>
          </cell>
        </row>
        <row r="3263">
          <cell r="B3263">
            <v>25288</v>
          </cell>
          <cell r="C3263" t="str">
            <v>25288000</v>
          </cell>
          <cell r="D3263" t="str">
            <v>CUNDINAMARCA</v>
          </cell>
          <cell r="E3263" t="str">
            <v>FÚQUENE</v>
          </cell>
          <cell r="F3263" t="str">
            <v>FÚQUENE</v>
          </cell>
          <cell r="G3263" t="str">
            <v>CABECERA MUNICIPAL</v>
          </cell>
          <cell r="H3263">
            <v>-73.795855431099994</v>
          </cell>
          <cell r="I3263">
            <v>5.4040407664699996</v>
          </cell>
          <cell r="K3263" t="str">
            <v>MUNICIPIO</v>
          </cell>
        </row>
        <row r="3264">
          <cell r="B3264">
            <v>25288</v>
          </cell>
          <cell r="C3264" t="str">
            <v>25288001</v>
          </cell>
          <cell r="D3264" t="str">
            <v>CUNDINAMARCA</v>
          </cell>
          <cell r="E3264" t="str">
            <v>FÚQUENE</v>
          </cell>
          <cell r="F3264" t="str">
            <v>CAPELLANÍA</v>
          </cell>
          <cell r="G3264" t="str">
            <v>CENTRO POBLADO</v>
          </cell>
          <cell r="H3264">
            <v>-73.765290053100003</v>
          </cell>
          <cell r="I3264">
            <v>5.4057828845699998</v>
          </cell>
          <cell r="K3264" t="str">
            <v>MUNICIPIO</v>
          </cell>
        </row>
        <row r="3265">
          <cell r="B3265">
            <v>25288</v>
          </cell>
          <cell r="C3265" t="str">
            <v>25288003</v>
          </cell>
          <cell r="D3265" t="str">
            <v>CUNDINAMARCA</v>
          </cell>
          <cell r="E3265" t="str">
            <v>FÚQUENE</v>
          </cell>
          <cell r="F3265" t="str">
            <v>NUEVO FÚQUENE</v>
          </cell>
          <cell r="G3265" t="str">
            <v>CENTRO POBLADO</v>
          </cell>
          <cell r="H3265">
            <v>-73.761492775500002</v>
          </cell>
          <cell r="I3265">
            <v>5.4291655752299999</v>
          </cell>
          <cell r="K3265" t="str">
            <v>MUNICIPIO</v>
          </cell>
        </row>
        <row r="3266">
          <cell r="B3266">
            <v>25290</v>
          </cell>
          <cell r="C3266" t="str">
            <v>25290000</v>
          </cell>
          <cell r="D3266" t="str">
            <v>CUNDINAMARCA</v>
          </cell>
          <cell r="E3266" t="str">
            <v>FUSAGASUGÁ</v>
          </cell>
          <cell r="F3266" t="str">
            <v>FUSAGASUGÁ</v>
          </cell>
          <cell r="G3266" t="str">
            <v>CABECERA MUNICIPAL</v>
          </cell>
          <cell r="H3266">
            <v>-74.366333932800003</v>
          </cell>
          <cell r="I3266">
            <v>4.3384808505099999</v>
          </cell>
          <cell r="K3266" t="str">
            <v>MUNICIPIO</v>
          </cell>
        </row>
        <row r="3267">
          <cell r="B3267">
            <v>25290</v>
          </cell>
          <cell r="C3267" t="str">
            <v>25290001</v>
          </cell>
          <cell r="D3267" t="str">
            <v>CUNDINAMARCA</v>
          </cell>
          <cell r="E3267" t="str">
            <v>FUSAGASUGÁ</v>
          </cell>
          <cell r="F3267" t="str">
            <v>LA AGUADITA</v>
          </cell>
          <cell r="G3267" t="str">
            <v>CENTRO POBLADO</v>
          </cell>
          <cell r="H3267">
            <v>-74.324795198000004</v>
          </cell>
          <cell r="I3267">
            <v>4.3884304470100002</v>
          </cell>
          <cell r="K3267" t="str">
            <v>MUNICIPIO</v>
          </cell>
        </row>
        <row r="3268">
          <cell r="B3268">
            <v>25290</v>
          </cell>
          <cell r="C3268" t="str">
            <v>25290012</v>
          </cell>
          <cell r="D3268" t="str">
            <v>CUNDINAMARCA</v>
          </cell>
          <cell r="E3268" t="str">
            <v>FUSAGASUGÁ</v>
          </cell>
          <cell r="F3268" t="str">
            <v>EL TRIUNFO BOQUERON</v>
          </cell>
          <cell r="G3268" t="str">
            <v>CENTRO POBLADO</v>
          </cell>
          <cell r="H3268">
            <v>-74.546585094500003</v>
          </cell>
          <cell r="I3268">
            <v>4.2599359111100004</v>
          </cell>
          <cell r="K3268" t="str">
            <v>MUNICIPIO</v>
          </cell>
        </row>
        <row r="3269">
          <cell r="B3269">
            <v>25290</v>
          </cell>
          <cell r="C3269" t="str">
            <v>25290014</v>
          </cell>
          <cell r="D3269" t="str">
            <v>CUNDINAMARCA</v>
          </cell>
          <cell r="E3269" t="str">
            <v>FUSAGASUGÁ</v>
          </cell>
          <cell r="F3269" t="str">
            <v>LA CASCADA</v>
          </cell>
          <cell r="G3269" t="str">
            <v>CENTRO POBLADO</v>
          </cell>
          <cell r="H3269">
            <v>-74.390697616500006</v>
          </cell>
          <cell r="I3269">
            <v>4.3844456463499997</v>
          </cell>
          <cell r="K3269" t="str">
            <v>MUNICIPIO</v>
          </cell>
        </row>
        <row r="3270">
          <cell r="B3270">
            <v>25290</v>
          </cell>
          <cell r="C3270" t="str">
            <v>25290015</v>
          </cell>
          <cell r="D3270" t="str">
            <v>CUNDINAMARCA</v>
          </cell>
          <cell r="E3270" t="str">
            <v>FUSAGASUGÁ</v>
          </cell>
          <cell r="F3270" t="str">
            <v>RIO BLANCO - LOS PUENTES</v>
          </cell>
          <cell r="G3270" t="str">
            <v>CENTRO POBLADO</v>
          </cell>
          <cell r="H3270">
            <v>-74.384255942699994</v>
          </cell>
          <cell r="I3270">
            <v>4.3978293687300001</v>
          </cell>
          <cell r="K3270" t="str">
            <v>MUNICIPIO</v>
          </cell>
        </row>
        <row r="3271">
          <cell r="B3271">
            <v>25290</v>
          </cell>
          <cell r="C3271" t="str">
            <v>25290016</v>
          </cell>
          <cell r="D3271" t="str">
            <v>CUNDINAMARCA</v>
          </cell>
          <cell r="E3271" t="str">
            <v>FUSAGASUGÁ</v>
          </cell>
          <cell r="F3271" t="str">
            <v>CHINAUTA</v>
          </cell>
          <cell r="G3271" t="str">
            <v>CENTRO POBLADO</v>
          </cell>
          <cell r="H3271">
            <v>-74.461686867599994</v>
          </cell>
          <cell r="I3271">
            <v>4.2886557075900003</v>
          </cell>
          <cell r="K3271" t="str">
            <v>MUNICIPIO</v>
          </cell>
        </row>
        <row r="3272">
          <cell r="B3272">
            <v>25290</v>
          </cell>
          <cell r="C3272" t="str">
            <v>25290017</v>
          </cell>
          <cell r="D3272" t="str">
            <v>CUNDINAMARCA</v>
          </cell>
          <cell r="E3272" t="str">
            <v>FUSAGASUGÁ</v>
          </cell>
          <cell r="F3272" t="str">
            <v>LAS PIRAMIDES</v>
          </cell>
          <cell r="G3272" t="str">
            <v>CENTRO POBLADO</v>
          </cell>
          <cell r="H3272">
            <v>-74.505869670199999</v>
          </cell>
          <cell r="I3272">
            <v>4.2635148459299996</v>
          </cell>
          <cell r="K3272" t="str">
            <v>MUNICIPIO</v>
          </cell>
        </row>
        <row r="3273">
          <cell r="B3273">
            <v>25293</v>
          </cell>
          <cell r="C3273" t="str">
            <v>25293000</v>
          </cell>
          <cell r="D3273" t="str">
            <v>CUNDINAMARCA</v>
          </cell>
          <cell r="E3273" t="str">
            <v>GACHALÁ</v>
          </cell>
          <cell r="F3273" t="str">
            <v>GACHALÁ</v>
          </cell>
          <cell r="G3273" t="str">
            <v>CABECERA MUNICIPAL</v>
          </cell>
          <cell r="H3273">
            <v>-73.520161361000007</v>
          </cell>
          <cell r="I3273">
            <v>4.6935786721200001</v>
          </cell>
          <cell r="K3273" t="str">
            <v>MUNICIPIO</v>
          </cell>
        </row>
        <row r="3274">
          <cell r="B3274">
            <v>25293</v>
          </cell>
          <cell r="C3274" t="str">
            <v>25293002</v>
          </cell>
          <cell r="D3274" t="str">
            <v>CUNDINAMARCA</v>
          </cell>
          <cell r="E3274" t="str">
            <v>GACHALÁ</v>
          </cell>
          <cell r="F3274" t="str">
            <v>MONTECRISTO</v>
          </cell>
          <cell r="G3274" t="str">
            <v>CENTRO POBLADO</v>
          </cell>
          <cell r="H3274">
            <v>-73.382801412700005</v>
          </cell>
          <cell r="I3274">
            <v>4.7911486848599996</v>
          </cell>
          <cell r="K3274" t="str">
            <v>MUNICIPIO</v>
          </cell>
        </row>
        <row r="3275">
          <cell r="B3275">
            <v>25293</v>
          </cell>
          <cell r="C3275" t="str">
            <v>25293003</v>
          </cell>
          <cell r="D3275" t="str">
            <v>CUNDINAMARCA</v>
          </cell>
          <cell r="E3275" t="str">
            <v>GACHALÁ</v>
          </cell>
          <cell r="F3275" t="str">
            <v>SANTA RITA DEL RÍO NEGRO</v>
          </cell>
          <cell r="G3275" t="str">
            <v>CENTRO POBLADO</v>
          </cell>
          <cell r="H3275">
            <v>-73.590235738900006</v>
          </cell>
          <cell r="I3275">
            <v>4.6399892710900001</v>
          </cell>
          <cell r="K3275" t="str">
            <v>MUNICIPIO</v>
          </cell>
        </row>
        <row r="3276">
          <cell r="B3276">
            <v>25293</v>
          </cell>
          <cell r="C3276" t="str">
            <v>25293006</v>
          </cell>
          <cell r="D3276" t="str">
            <v>CUNDINAMARCA</v>
          </cell>
          <cell r="E3276" t="str">
            <v>GACHALÁ</v>
          </cell>
          <cell r="F3276" t="str">
            <v>PALOMAS</v>
          </cell>
          <cell r="G3276" t="str">
            <v>CENTRO POBLADO</v>
          </cell>
          <cell r="H3276">
            <v>-73.464464134300002</v>
          </cell>
          <cell r="I3276">
            <v>4.7032236645400003</v>
          </cell>
          <cell r="K3276" t="str">
            <v>MUNICIPIO</v>
          </cell>
        </row>
        <row r="3277">
          <cell r="B3277">
            <v>25295</v>
          </cell>
          <cell r="C3277" t="str">
            <v>25295000</v>
          </cell>
          <cell r="D3277" t="str">
            <v>CUNDINAMARCA</v>
          </cell>
          <cell r="E3277" t="str">
            <v>GACHANCIPÁ</v>
          </cell>
          <cell r="F3277" t="str">
            <v>GACHANCIPÁ</v>
          </cell>
          <cell r="G3277" t="str">
            <v>CABECERA MUNICIPAL</v>
          </cell>
          <cell r="H3277">
            <v>-73.873469218699995</v>
          </cell>
          <cell r="I3277">
            <v>4.9909181720399998</v>
          </cell>
          <cell r="K3277" t="str">
            <v>MUNICIPIO</v>
          </cell>
        </row>
        <row r="3278">
          <cell r="B3278">
            <v>25295</v>
          </cell>
          <cell r="C3278" t="str">
            <v>25295005</v>
          </cell>
          <cell r="D3278" t="str">
            <v>CUNDINAMARCA</v>
          </cell>
          <cell r="E3278" t="str">
            <v>GACHANCIPÁ</v>
          </cell>
          <cell r="F3278" t="str">
            <v>EL ROBLE SUR</v>
          </cell>
          <cell r="G3278" t="str">
            <v>CENTRO POBLADO</v>
          </cell>
          <cell r="H3278">
            <v>-73.892401299499994</v>
          </cell>
          <cell r="I3278">
            <v>4.9752106716400002</v>
          </cell>
          <cell r="K3278" t="str">
            <v>MUNICIPIO</v>
          </cell>
        </row>
        <row r="3279">
          <cell r="B3279">
            <v>25297</v>
          </cell>
          <cell r="C3279" t="str">
            <v>25297000</v>
          </cell>
          <cell r="D3279" t="str">
            <v>CUNDINAMARCA</v>
          </cell>
          <cell r="E3279" t="str">
            <v>GACHETÁ</v>
          </cell>
          <cell r="F3279" t="str">
            <v>GACHETÁ</v>
          </cell>
          <cell r="G3279" t="str">
            <v>CABECERA MUNICIPAL</v>
          </cell>
          <cell r="H3279">
            <v>-73.637006509800003</v>
          </cell>
          <cell r="I3279">
            <v>4.8170221621399998</v>
          </cell>
          <cell r="K3279" t="str">
            <v>MUNICIPIO</v>
          </cell>
        </row>
        <row r="3280">
          <cell r="B3280">
            <v>25297</v>
          </cell>
          <cell r="C3280" t="str">
            <v>25297008</v>
          </cell>
          <cell r="D3280" t="str">
            <v>CUNDINAMARCA</v>
          </cell>
          <cell r="E3280" t="str">
            <v>GACHETÁ</v>
          </cell>
          <cell r="F3280" t="str">
            <v>LOS LÓPEZ</v>
          </cell>
          <cell r="G3280" t="str">
            <v>CENTRO POBLADO</v>
          </cell>
          <cell r="H3280">
            <v>-73.573645944199995</v>
          </cell>
          <cell r="I3280">
            <v>4.8479157117399998</v>
          </cell>
          <cell r="K3280" t="str">
            <v>MUNICIPIO</v>
          </cell>
        </row>
        <row r="3281">
          <cell r="B3281">
            <v>25299</v>
          </cell>
          <cell r="C3281" t="str">
            <v>25299000</v>
          </cell>
          <cell r="D3281" t="str">
            <v>CUNDINAMARCA</v>
          </cell>
          <cell r="E3281" t="str">
            <v>GAMA</v>
          </cell>
          <cell r="F3281" t="str">
            <v>GAMA</v>
          </cell>
          <cell r="G3281" t="str">
            <v>CABECERA MUNICIPAL</v>
          </cell>
          <cell r="H3281">
            <v>-73.611028943199997</v>
          </cell>
          <cell r="I3281">
            <v>4.7633382000999998</v>
          </cell>
          <cell r="K3281" t="str">
            <v>MUNICIPIO</v>
          </cell>
        </row>
        <row r="3282">
          <cell r="B3282">
            <v>25299</v>
          </cell>
          <cell r="C3282" t="str">
            <v>25299001</v>
          </cell>
          <cell r="D3282" t="str">
            <v>CUNDINAMARCA</v>
          </cell>
          <cell r="E3282" t="str">
            <v>GAMA</v>
          </cell>
          <cell r="F3282" t="str">
            <v>SAN ROQUE</v>
          </cell>
          <cell r="G3282" t="str">
            <v>CENTRO POBLADO</v>
          </cell>
          <cell r="H3282">
            <v>-73.557305796799994</v>
          </cell>
          <cell r="I3282">
            <v>4.7162210993200002</v>
          </cell>
          <cell r="K3282" t="str">
            <v>MUNICIPIO</v>
          </cell>
        </row>
        <row r="3283">
          <cell r="B3283">
            <v>25307</v>
          </cell>
          <cell r="C3283" t="str">
            <v>25307000</v>
          </cell>
          <cell r="D3283" t="str">
            <v>CUNDINAMARCA</v>
          </cell>
          <cell r="E3283" t="str">
            <v>GIRARDOT</v>
          </cell>
          <cell r="F3283" t="str">
            <v>GIRARDOT</v>
          </cell>
          <cell r="G3283" t="str">
            <v>CABECERA MUNICIPAL</v>
          </cell>
          <cell r="H3283">
            <v>-74.797794593999996</v>
          </cell>
          <cell r="I3283">
            <v>4.3130783365000003</v>
          </cell>
          <cell r="K3283" t="str">
            <v>MUNICIPIO</v>
          </cell>
        </row>
        <row r="3284">
          <cell r="B3284">
            <v>25307</v>
          </cell>
          <cell r="C3284" t="str">
            <v>25307001</v>
          </cell>
          <cell r="D3284" t="str">
            <v>CUNDINAMARCA</v>
          </cell>
          <cell r="E3284" t="str">
            <v>GIRARDOT</v>
          </cell>
          <cell r="F3284" t="str">
            <v>SAN LORENZO</v>
          </cell>
          <cell r="G3284" t="str">
            <v>CENTRO POBLADO</v>
          </cell>
          <cell r="H3284">
            <v>-74.8843494061</v>
          </cell>
          <cell r="I3284">
            <v>4.2887558068000002</v>
          </cell>
          <cell r="K3284" t="str">
            <v>MUNICIPIO</v>
          </cell>
        </row>
        <row r="3285">
          <cell r="B3285">
            <v>25307</v>
          </cell>
          <cell r="C3285" t="str">
            <v>25307004</v>
          </cell>
          <cell r="D3285" t="str">
            <v>CUNDINAMARCA</v>
          </cell>
          <cell r="E3285" t="str">
            <v>GIRARDOT</v>
          </cell>
          <cell r="F3285" t="str">
            <v>BERLÍN</v>
          </cell>
          <cell r="G3285" t="str">
            <v>CENTRO POBLADO</v>
          </cell>
          <cell r="H3285">
            <v>-74.766368786900003</v>
          </cell>
          <cell r="I3285">
            <v>4.3914225234000002</v>
          </cell>
          <cell r="K3285" t="str">
            <v>MUNICIPIO</v>
          </cell>
        </row>
        <row r="3286">
          <cell r="B3286">
            <v>25307</v>
          </cell>
          <cell r="C3286" t="str">
            <v>25307005</v>
          </cell>
          <cell r="D3286" t="str">
            <v>CUNDINAMARCA</v>
          </cell>
          <cell r="E3286" t="str">
            <v>GIRARDOT</v>
          </cell>
          <cell r="F3286" t="str">
            <v>BARZALOSA</v>
          </cell>
          <cell r="G3286" t="str">
            <v>CENTRO POBLADO</v>
          </cell>
          <cell r="H3286">
            <v>-74.789977480900006</v>
          </cell>
          <cell r="I3286">
            <v>4.3601667327099998</v>
          </cell>
          <cell r="K3286" t="str">
            <v>MUNICIPIO</v>
          </cell>
        </row>
        <row r="3287">
          <cell r="B3287">
            <v>25307</v>
          </cell>
          <cell r="C3287" t="str">
            <v>25307006</v>
          </cell>
          <cell r="D3287" t="str">
            <v>CUNDINAMARCA</v>
          </cell>
          <cell r="E3287" t="str">
            <v>GIRARDOT</v>
          </cell>
          <cell r="F3287" t="str">
            <v>PIAMONTE</v>
          </cell>
          <cell r="G3287" t="str">
            <v>CENTRO POBLADO</v>
          </cell>
          <cell r="H3287">
            <v>-74.782563210000006</v>
          </cell>
          <cell r="I3287">
            <v>4.3678804787000001</v>
          </cell>
          <cell r="K3287" t="str">
            <v>MUNICIPIO</v>
          </cell>
        </row>
        <row r="3288">
          <cell r="B3288">
            <v>25312</v>
          </cell>
          <cell r="C3288" t="str">
            <v>25312000</v>
          </cell>
          <cell r="D3288" t="str">
            <v>CUNDINAMARCA</v>
          </cell>
          <cell r="E3288" t="str">
            <v>GRANADA</v>
          </cell>
          <cell r="F3288" t="str">
            <v>GRANADA</v>
          </cell>
          <cell r="G3288" t="str">
            <v>CABECERA MUNICIPAL</v>
          </cell>
          <cell r="H3288">
            <v>-74.350766112399995</v>
          </cell>
          <cell r="I3288">
            <v>4.5197634726100002</v>
          </cell>
          <cell r="K3288" t="str">
            <v>MUNICIPIO</v>
          </cell>
        </row>
        <row r="3289">
          <cell r="B3289">
            <v>25312</v>
          </cell>
          <cell r="C3289" t="str">
            <v>25312007</v>
          </cell>
          <cell r="D3289" t="str">
            <v>CUNDINAMARCA</v>
          </cell>
          <cell r="E3289" t="str">
            <v>GRANADA</v>
          </cell>
          <cell r="F3289" t="str">
            <v>LA VEINTIDOS</v>
          </cell>
          <cell r="G3289" t="str">
            <v>CENTRO POBLADO</v>
          </cell>
          <cell r="H3289">
            <v>-74.358812802700001</v>
          </cell>
          <cell r="I3289">
            <v>4.5166160801700004</v>
          </cell>
          <cell r="K3289" t="str">
            <v>MUNICIPIO</v>
          </cell>
        </row>
        <row r="3290">
          <cell r="B3290">
            <v>25312</v>
          </cell>
          <cell r="C3290" t="str">
            <v>25312013</v>
          </cell>
          <cell r="D3290" t="str">
            <v>CUNDINAMARCA</v>
          </cell>
          <cell r="E3290" t="str">
            <v>GRANADA</v>
          </cell>
          <cell r="F3290" t="str">
            <v>SAN RAIMUNDO</v>
          </cell>
          <cell r="G3290" t="str">
            <v>CENTRO POBLADO</v>
          </cell>
          <cell r="H3290">
            <v>-74.366015456699998</v>
          </cell>
          <cell r="I3290">
            <v>4.49986330675</v>
          </cell>
          <cell r="K3290" t="str">
            <v>MUNICIPIO</v>
          </cell>
        </row>
        <row r="3291">
          <cell r="B3291">
            <v>25317</v>
          </cell>
          <cell r="C3291" t="str">
            <v>25317000</v>
          </cell>
          <cell r="D3291" t="str">
            <v>CUNDINAMARCA</v>
          </cell>
          <cell r="E3291" t="str">
            <v>GUACHETÁ</v>
          </cell>
          <cell r="F3291" t="str">
            <v>GUACHETÁ</v>
          </cell>
          <cell r="G3291" t="str">
            <v>CABECERA MUNICIPAL</v>
          </cell>
          <cell r="H3291">
            <v>-73.687098216300001</v>
          </cell>
          <cell r="I3291">
            <v>5.3837411918999996</v>
          </cell>
          <cell r="K3291" t="str">
            <v>MUNICIPIO</v>
          </cell>
        </row>
        <row r="3292">
          <cell r="B3292">
            <v>25320</v>
          </cell>
          <cell r="C3292" t="str">
            <v>25320000</v>
          </cell>
          <cell r="D3292" t="str">
            <v>CUNDINAMARCA</v>
          </cell>
          <cell r="E3292" t="str">
            <v>GUADUAS</v>
          </cell>
          <cell r="F3292" t="str">
            <v>GUADUAS</v>
          </cell>
          <cell r="G3292" t="str">
            <v>CABECERA MUNICIPAL</v>
          </cell>
          <cell r="H3292">
            <v>-74.6029562704</v>
          </cell>
          <cell r="I3292">
            <v>5.0718705327000002</v>
          </cell>
          <cell r="K3292" t="str">
            <v>MUNICIPIO</v>
          </cell>
        </row>
        <row r="3293">
          <cell r="B3293">
            <v>25320</v>
          </cell>
          <cell r="C3293" t="str">
            <v>25320001</v>
          </cell>
          <cell r="D3293" t="str">
            <v>CUNDINAMARCA</v>
          </cell>
          <cell r="E3293" t="str">
            <v>GUADUAS</v>
          </cell>
          <cell r="F3293" t="str">
            <v>GUADUERO</v>
          </cell>
          <cell r="G3293" t="str">
            <v>CENTRO POBLADO</v>
          </cell>
          <cell r="H3293">
            <v>-74.579813926300005</v>
          </cell>
          <cell r="I3293">
            <v>5.1932834965400003</v>
          </cell>
          <cell r="K3293" t="str">
            <v>MUNICIPIO</v>
          </cell>
        </row>
        <row r="3294">
          <cell r="B3294">
            <v>25320</v>
          </cell>
          <cell r="C3294" t="str">
            <v>25320002</v>
          </cell>
          <cell r="D3294" t="str">
            <v>CUNDINAMARCA</v>
          </cell>
          <cell r="E3294" t="str">
            <v>GUADUAS</v>
          </cell>
          <cell r="F3294" t="str">
            <v>LA PAZ DE CALAMOIMA</v>
          </cell>
          <cell r="G3294" t="str">
            <v>CENTRO POBLADO</v>
          </cell>
          <cell r="H3294">
            <v>-74.630135029100003</v>
          </cell>
          <cell r="I3294">
            <v>5.2176504232300003</v>
          </cell>
          <cell r="K3294" t="str">
            <v>MUNICIPIO</v>
          </cell>
        </row>
        <row r="3295">
          <cell r="B3295">
            <v>25320</v>
          </cell>
          <cell r="C3295" t="str">
            <v>25320003</v>
          </cell>
          <cell r="D3295" t="str">
            <v>CUNDINAMARCA</v>
          </cell>
          <cell r="E3295" t="str">
            <v>GUADUAS</v>
          </cell>
          <cell r="F3295" t="str">
            <v>PUERTO BOGOTÁ</v>
          </cell>
          <cell r="G3295" t="str">
            <v>CENTRO POBLADO</v>
          </cell>
          <cell r="H3295">
            <v>-74.730980196499999</v>
          </cell>
          <cell r="I3295">
            <v>5.2070387882100002</v>
          </cell>
          <cell r="K3295" t="str">
            <v>MUNICIPIO</v>
          </cell>
        </row>
        <row r="3296">
          <cell r="B3296">
            <v>25320</v>
          </cell>
          <cell r="C3296" t="str">
            <v>25320008</v>
          </cell>
          <cell r="D3296" t="str">
            <v>CUNDINAMARCA</v>
          </cell>
          <cell r="E3296" t="str">
            <v>GUADUAS</v>
          </cell>
          <cell r="F3296" t="str">
            <v>ALTO DEL TRIGO</v>
          </cell>
          <cell r="G3296" t="str">
            <v>CENTRO POBLADO</v>
          </cell>
          <cell r="H3296">
            <v>-74.537402864499995</v>
          </cell>
          <cell r="I3296">
            <v>5.0000661928000003</v>
          </cell>
          <cell r="K3296" t="str">
            <v>MUNICIPIO</v>
          </cell>
        </row>
        <row r="3297">
          <cell r="B3297">
            <v>25320</v>
          </cell>
          <cell r="C3297" t="str">
            <v>25320009</v>
          </cell>
          <cell r="D3297" t="str">
            <v>CUNDINAMARCA</v>
          </cell>
          <cell r="E3297" t="str">
            <v>GUADUAS</v>
          </cell>
          <cell r="F3297" t="str">
            <v>LA CABAÑA</v>
          </cell>
          <cell r="G3297" t="str">
            <v>CENTRO POBLADO</v>
          </cell>
          <cell r="H3297">
            <v>-74.547771570099997</v>
          </cell>
          <cell r="I3297">
            <v>5.0250347281699996</v>
          </cell>
          <cell r="K3297" t="str">
            <v>MUNICIPIO</v>
          </cell>
        </row>
        <row r="3298">
          <cell r="B3298">
            <v>25322</v>
          </cell>
          <cell r="C3298" t="str">
            <v>25322000</v>
          </cell>
          <cell r="D3298" t="str">
            <v>CUNDINAMARCA</v>
          </cell>
          <cell r="E3298" t="str">
            <v>GUASCA</v>
          </cell>
          <cell r="F3298" t="str">
            <v>GUASCA</v>
          </cell>
          <cell r="G3298" t="str">
            <v>CABECERA MUNICIPAL</v>
          </cell>
          <cell r="H3298">
            <v>-73.877143438499999</v>
          </cell>
          <cell r="I3298">
            <v>4.8667191471700004</v>
          </cell>
          <cell r="K3298" t="str">
            <v>MUNICIPIO</v>
          </cell>
        </row>
        <row r="3299">
          <cell r="B3299">
            <v>25322</v>
          </cell>
          <cell r="C3299" t="str">
            <v>25322002</v>
          </cell>
          <cell r="D3299" t="str">
            <v>CUNDINAMARCA</v>
          </cell>
          <cell r="E3299" t="str">
            <v>GUASCA</v>
          </cell>
          <cell r="F3299" t="str">
            <v>LA CABRERITA</v>
          </cell>
          <cell r="G3299" t="str">
            <v>CENTRO POBLADO</v>
          </cell>
          <cell r="H3299">
            <v>-73.934931044799995</v>
          </cell>
          <cell r="I3299">
            <v>4.8193924405099997</v>
          </cell>
          <cell r="K3299" t="str">
            <v>MUNICIPIO</v>
          </cell>
        </row>
        <row r="3300">
          <cell r="B3300">
            <v>25322</v>
          </cell>
          <cell r="C3300" t="str">
            <v>25322004</v>
          </cell>
          <cell r="D3300" t="str">
            <v>CUNDINAMARCA</v>
          </cell>
          <cell r="E3300" t="str">
            <v>GUASCA</v>
          </cell>
          <cell r="F3300" t="str">
            <v>GAMBOA (EL PLACER)</v>
          </cell>
          <cell r="G3300" t="str">
            <v>CENTRO POBLADO</v>
          </cell>
          <cell r="H3300">
            <v>-73.915521463600001</v>
          </cell>
          <cell r="I3300">
            <v>4.8443347255700004</v>
          </cell>
          <cell r="K3300" t="str">
            <v>MUNICIPIO</v>
          </cell>
        </row>
        <row r="3301">
          <cell r="B3301">
            <v>25324</v>
          </cell>
          <cell r="C3301" t="str">
            <v>25324000</v>
          </cell>
          <cell r="D3301" t="str">
            <v>CUNDINAMARCA</v>
          </cell>
          <cell r="E3301" t="str">
            <v>GUATAQUÍ</v>
          </cell>
          <cell r="F3301" t="str">
            <v>GUATAQUÍ</v>
          </cell>
          <cell r="G3301" t="str">
            <v>CABECERA MUNICIPAL</v>
          </cell>
          <cell r="H3301">
            <v>-74.789968779899993</v>
          </cell>
          <cell r="I3301">
            <v>4.5174172349199999</v>
          </cell>
          <cell r="K3301" t="str">
            <v>MUNICIPIO</v>
          </cell>
        </row>
        <row r="3302">
          <cell r="B3302">
            <v>25324</v>
          </cell>
          <cell r="C3302" t="str">
            <v>25324001</v>
          </cell>
          <cell r="D3302" t="str">
            <v>CUNDINAMARCA</v>
          </cell>
          <cell r="E3302" t="str">
            <v>GUATAQUÍ</v>
          </cell>
          <cell r="F3302" t="str">
            <v>EL PORVENIR</v>
          </cell>
          <cell r="G3302" t="str">
            <v>CENTRO POBLADO</v>
          </cell>
          <cell r="H3302">
            <v>-74.802578910899996</v>
          </cell>
          <cell r="I3302">
            <v>4.4590970689700002</v>
          </cell>
          <cell r="K3302" t="str">
            <v>MUNICIPIO</v>
          </cell>
        </row>
        <row r="3303">
          <cell r="B3303">
            <v>25324</v>
          </cell>
          <cell r="C3303" t="str">
            <v>25324002</v>
          </cell>
          <cell r="D3303" t="str">
            <v>CUNDINAMARCA</v>
          </cell>
          <cell r="E3303" t="str">
            <v>GUATAQUÍ</v>
          </cell>
          <cell r="F3303" t="str">
            <v>LAS ISLAS</v>
          </cell>
          <cell r="G3303" t="str">
            <v>CENTRO POBLADO</v>
          </cell>
          <cell r="H3303">
            <v>-74.801331941499996</v>
          </cell>
          <cell r="I3303">
            <v>4.4691536532200002</v>
          </cell>
          <cell r="K3303" t="str">
            <v>MUNICIPIO</v>
          </cell>
        </row>
        <row r="3304">
          <cell r="B3304">
            <v>25326</v>
          </cell>
          <cell r="C3304" t="str">
            <v>25326000</v>
          </cell>
          <cell r="D3304" t="str">
            <v>CUNDINAMARCA</v>
          </cell>
          <cell r="E3304" t="str">
            <v>GUATAVITA</v>
          </cell>
          <cell r="F3304" t="str">
            <v>GUATAVITA</v>
          </cell>
          <cell r="G3304" t="str">
            <v>CABECERA MUNICIPAL</v>
          </cell>
          <cell r="H3304">
            <v>-73.832874038300005</v>
          </cell>
          <cell r="I3304">
            <v>4.9341397030799996</v>
          </cell>
          <cell r="K3304" t="str">
            <v>MUNICIPIO</v>
          </cell>
        </row>
        <row r="3305">
          <cell r="B3305">
            <v>25328</v>
          </cell>
          <cell r="C3305" t="str">
            <v>25328000</v>
          </cell>
          <cell r="D3305" t="str">
            <v>CUNDINAMARCA</v>
          </cell>
          <cell r="E3305" t="str">
            <v>GUAYABAL DE SÍQUIMA</v>
          </cell>
          <cell r="F3305" t="str">
            <v>GUAYABAL DE SÍQUIMA</v>
          </cell>
          <cell r="G3305" t="str">
            <v>CABECERA MUNICIPAL</v>
          </cell>
          <cell r="H3305">
            <v>-74.467437333299998</v>
          </cell>
          <cell r="I3305">
            <v>4.8779681344199997</v>
          </cell>
          <cell r="K3305" t="str">
            <v>MUNICIPIO</v>
          </cell>
        </row>
        <row r="3306">
          <cell r="B3306">
            <v>25328</v>
          </cell>
          <cell r="C3306" t="str">
            <v>25328001</v>
          </cell>
          <cell r="D3306" t="str">
            <v>CUNDINAMARCA</v>
          </cell>
          <cell r="E3306" t="str">
            <v>GUAYABAL DE SÍQUIMA</v>
          </cell>
          <cell r="F3306" t="str">
            <v>ALTO DEL TRIGO</v>
          </cell>
          <cell r="G3306" t="str">
            <v>CENTRO POBLADO</v>
          </cell>
          <cell r="H3306">
            <v>-74.473277956900006</v>
          </cell>
          <cell r="I3306">
            <v>4.8409059190699999</v>
          </cell>
          <cell r="K3306" t="str">
            <v>MUNICIPIO</v>
          </cell>
        </row>
        <row r="3307">
          <cell r="B3307">
            <v>25335</v>
          </cell>
          <cell r="C3307" t="str">
            <v>25335000</v>
          </cell>
          <cell r="D3307" t="str">
            <v>CUNDINAMARCA</v>
          </cell>
          <cell r="E3307" t="str">
            <v>GUAYABETAL</v>
          </cell>
          <cell r="F3307" t="str">
            <v>GUAYABETAL</v>
          </cell>
          <cell r="G3307" t="str">
            <v>CABECERA MUNICIPAL</v>
          </cell>
          <cell r="H3307">
            <v>-73.815093758000003</v>
          </cell>
          <cell r="I3307">
            <v>4.21529662874</v>
          </cell>
          <cell r="K3307" t="str">
            <v>MUNICIPIO</v>
          </cell>
        </row>
        <row r="3308">
          <cell r="B3308">
            <v>25335</v>
          </cell>
          <cell r="C3308" t="str">
            <v>25335002</v>
          </cell>
          <cell r="D3308" t="str">
            <v>CUNDINAMARCA</v>
          </cell>
          <cell r="E3308" t="str">
            <v>GUAYABETAL</v>
          </cell>
          <cell r="F3308" t="str">
            <v>MONTERREDONDO</v>
          </cell>
          <cell r="G3308" t="str">
            <v>CENTRO POBLADO</v>
          </cell>
          <cell r="H3308">
            <v>-73.825802865100002</v>
          </cell>
          <cell r="I3308">
            <v>4.2542975261100002</v>
          </cell>
          <cell r="K3308" t="str">
            <v>MUNICIPIO</v>
          </cell>
        </row>
        <row r="3309">
          <cell r="B3309">
            <v>25335</v>
          </cell>
          <cell r="C3309" t="str">
            <v>25335003</v>
          </cell>
          <cell r="D3309" t="str">
            <v>CUNDINAMARCA</v>
          </cell>
          <cell r="E3309" t="str">
            <v>GUAYABETAL</v>
          </cell>
          <cell r="F3309" t="str">
            <v>LAS MESAS</v>
          </cell>
          <cell r="G3309" t="str">
            <v>CENTRO POBLADO</v>
          </cell>
          <cell r="H3309">
            <v>-73.876240083900001</v>
          </cell>
          <cell r="I3309">
            <v>4.21387299474</v>
          </cell>
          <cell r="K3309" t="str">
            <v>MUNICIPIO</v>
          </cell>
        </row>
        <row r="3310">
          <cell r="B3310">
            <v>25335</v>
          </cell>
          <cell r="C3310" t="str">
            <v>25335004</v>
          </cell>
          <cell r="D3310" t="str">
            <v>CUNDINAMARCA</v>
          </cell>
          <cell r="E3310" t="str">
            <v>GUAYABETAL</v>
          </cell>
          <cell r="F3310" t="str">
            <v>LIMONCITOS</v>
          </cell>
          <cell r="G3310" t="str">
            <v>CENTRO POBLADO</v>
          </cell>
          <cell r="H3310">
            <v>-73.832339849099995</v>
          </cell>
          <cell r="I3310">
            <v>4.2728451844600004</v>
          </cell>
          <cell r="K3310" t="str">
            <v>MUNICIPIO</v>
          </cell>
        </row>
        <row r="3311">
          <cell r="B3311">
            <v>25335</v>
          </cell>
          <cell r="C3311" t="str">
            <v>25335005</v>
          </cell>
          <cell r="D3311" t="str">
            <v>CUNDINAMARCA</v>
          </cell>
          <cell r="E3311" t="str">
            <v>GUAYABETAL</v>
          </cell>
          <cell r="F3311" t="str">
            <v>SAN ANTONIO</v>
          </cell>
          <cell r="G3311" t="str">
            <v>CENTRO POBLADO</v>
          </cell>
          <cell r="H3311">
            <v>-73.818543582499998</v>
          </cell>
          <cell r="I3311">
            <v>4.2044404050999997</v>
          </cell>
          <cell r="K3311" t="str">
            <v>MUNICIPIO</v>
          </cell>
        </row>
        <row r="3312">
          <cell r="B3312">
            <v>25335</v>
          </cell>
          <cell r="C3312" t="str">
            <v>25335006</v>
          </cell>
          <cell r="D3312" t="str">
            <v>CUNDINAMARCA</v>
          </cell>
          <cell r="E3312" t="str">
            <v>GUAYABETAL</v>
          </cell>
          <cell r="F3312" t="str">
            <v>SAN MIGUEL</v>
          </cell>
          <cell r="G3312" t="str">
            <v>CENTRO POBLADO</v>
          </cell>
          <cell r="H3312">
            <v>-73.809610613900006</v>
          </cell>
          <cell r="I3312">
            <v>4.2108507987300001</v>
          </cell>
          <cell r="K3312" t="str">
            <v>MUNICIPIO</v>
          </cell>
        </row>
        <row r="3313">
          <cell r="B3313">
            <v>25335</v>
          </cell>
          <cell r="C3313" t="str">
            <v>25335008</v>
          </cell>
          <cell r="D3313" t="str">
            <v>CUNDINAMARCA</v>
          </cell>
          <cell r="E3313" t="str">
            <v>GUAYABETAL</v>
          </cell>
          <cell r="F3313" t="str">
            <v>LAS MESETAS</v>
          </cell>
          <cell r="G3313" t="str">
            <v>CENTRO POBLADO</v>
          </cell>
          <cell r="H3313">
            <v>-73.820899079599997</v>
          </cell>
          <cell r="I3313">
            <v>4.2510479122299998</v>
          </cell>
          <cell r="K3313" t="str">
            <v>MUNICIPIO</v>
          </cell>
        </row>
        <row r="3314">
          <cell r="B3314">
            <v>25339</v>
          </cell>
          <cell r="C3314" t="str">
            <v>25339000</v>
          </cell>
          <cell r="D3314" t="str">
            <v>CUNDINAMARCA</v>
          </cell>
          <cell r="E3314" t="str">
            <v>GUTIÉRREZ</v>
          </cell>
          <cell r="F3314" t="str">
            <v>GUTIÉRREZ</v>
          </cell>
          <cell r="G3314" t="str">
            <v>CABECERA MUNICIPAL</v>
          </cell>
          <cell r="H3314">
            <v>-74.003041900599996</v>
          </cell>
          <cell r="I3314">
            <v>4.25467886744</v>
          </cell>
          <cell r="K3314" t="str">
            <v>MUNICIPIO</v>
          </cell>
        </row>
        <row r="3315">
          <cell r="B3315">
            <v>25339</v>
          </cell>
          <cell r="C3315" t="str">
            <v>25339001</v>
          </cell>
          <cell r="D3315" t="str">
            <v>CUNDINAMARCA</v>
          </cell>
          <cell r="E3315" t="str">
            <v>GUTIÉRREZ</v>
          </cell>
          <cell r="F3315" t="str">
            <v>PASCOTE</v>
          </cell>
          <cell r="G3315" t="str">
            <v>CENTRO POBLADO</v>
          </cell>
          <cell r="H3315">
            <v>-73.992380798300005</v>
          </cell>
          <cell r="I3315">
            <v>4.2121313523800001</v>
          </cell>
          <cell r="K3315" t="str">
            <v>MUNICIPIO</v>
          </cell>
        </row>
        <row r="3316">
          <cell r="B3316">
            <v>25339</v>
          </cell>
          <cell r="C3316" t="str">
            <v>25339002</v>
          </cell>
          <cell r="D3316" t="str">
            <v>CUNDINAMARCA</v>
          </cell>
          <cell r="E3316" t="str">
            <v>GUTIÉRREZ</v>
          </cell>
          <cell r="F3316" t="str">
            <v>SAN ANTONIO</v>
          </cell>
          <cell r="G3316" t="str">
            <v>CENTRO POBLADO</v>
          </cell>
          <cell r="H3316">
            <v>-73.987056659800004</v>
          </cell>
          <cell r="I3316">
            <v>4.2203167712000003</v>
          </cell>
          <cell r="K3316" t="str">
            <v>MUNICIPIO</v>
          </cell>
        </row>
        <row r="3317">
          <cell r="B3317">
            <v>25368</v>
          </cell>
          <cell r="C3317" t="str">
            <v>25368000</v>
          </cell>
          <cell r="D3317" t="str">
            <v>CUNDINAMARCA</v>
          </cell>
          <cell r="E3317" t="str">
            <v>JERUSALÉN</v>
          </cell>
          <cell r="F3317" t="str">
            <v>JERUSALÉN</v>
          </cell>
          <cell r="G3317" t="str">
            <v>CABECERA MUNICIPAL</v>
          </cell>
          <cell r="H3317">
            <v>-74.695419232000006</v>
          </cell>
          <cell r="I3317">
            <v>4.5623082672099997</v>
          </cell>
          <cell r="K3317" t="str">
            <v>MUNICIPIO</v>
          </cell>
        </row>
        <row r="3318">
          <cell r="B3318">
            <v>25372</v>
          </cell>
          <cell r="C3318" t="str">
            <v>25372000</v>
          </cell>
          <cell r="D3318" t="str">
            <v>CUNDINAMARCA</v>
          </cell>
          <cell r="E3318" t="str">
            <v>JUNÍN</v>
          </cell>
          <cell r="F3318" t="str">
            <v>JUNÍN</v>
          </cell>
          <cell r="G3318" t="str">
            <v>CABECERA MUNICIPAL</v>
          </cell>
          <cell r="H3318">
            <v>-73.662924545799996</v>
          </cell>
          <cell r="I3318">
            <v>4.7903799740600004</v>
          </cell>
          <cell r="K3318" t="str">
            <v>MUNICIPIO</v>
          </cell>
        </row>
        <row r="3319">
          <cell r="B3319">
            <v>25372</v>
          </cell>
          <cell r="C3319" t="str">
            <v>25372001</v>
          </cell>
          <cell r="D3319" t="str">
            <v>CUNDINAMARCA</v>
          </cell>
          <cell r="E3319" t="str">
            <v>JUNÍN</v>
          </cell>
          <cell r="F3319" t="str">
            <v>CLARAVAL</v>
          </cell>
          <cell r="G3319" t="str">
            <v>CENTRO POBLADO</v>
          </cell>
          <cell r="H3319">
            <v>-73.6393021688</v>
          </cell>
          <cell r="I3319">
            <v>4.6503350044599996</v>
          </cell>
          <cell r="K3319" t="str">
            <v>MUNICIPIO</v>
          </cell>
        </row>
        <row r="3320">
          <cell r="B3320">
            <v>25372</v>
          </cell>
          <cell r="C3320" t="str">
            <v>25372002</v>
          </cell>
          <cell r="D3320" t="str">
            <v>CUNDINAMARCA</v>
          </cell>
          <cell r="E3320" t="str">
            <v>JUNÍN</v>
          </cell>
          <cell r="F3320" t="str">
            <v>CHUSCALES</v>
          </cell>
          <cell r="G3320" t="str">
            <v>CENTRO POBLADO</v>
          </cell>
          <cell r="H3320">
            <v>-73.656894238999996</v>
          </cell>
          <cell r="I3320">
            <v>4.6405137646999997</v>
          </cell>
          <cell r="K3320" t="str">
            <v>MUNICIPIO</v>
          </cell>
        </row>
        <row r="3321">
          <cell r="B3321">
            <v>25372</v>
          </cell>
          <cell r="C3321" t="str">
            <v>25372004</v>
          </cell>
          <cell r="D3321" t="str">
            <v>CUNDINAMARCA</v>
          </cell>
          <cell r="E3321" t="str">
            <v>JUNÍN</v>
          </cell>
          <cell r="F3321" t="str">
            <v>SUEVA</v>
          </cell>
          <cell r="G3321" t="str">
            <v>CENTRO POBLADO</v>
          </cell>
          <cell r="H3321">
            <v>-73.703011477999993</v>
          </cell>
          <cell r="I3321">
            <v>4.8088392182600002</v>
          </cell>
          <cell r="K3321" t="str">
            <v>MUNICIPIO</v>
          </cell>
        </row>
        <row r="3322">
          <cell r="B3322">
            <v>25372</v>
          </cell>
          <cell r="C3322" t="str">
            <v>25372006</v>
          </cell>
          <cell r="D3322" t="str">
            <v>CUNDINAMARCA</v>
          </cell>
          <cell r="E3322" t="str">
            <v>JUNÍN</v>
          </cell>
          <cell r="F3322" t="str">
            <v>PUENTE LISIO</v>
          </cell>
          <cell r="G3322" t="str">
            <v>CENTRO POBLADO</v>
          </cell>
          <cell r="H3322">
            <v>-73.682886131800004</v>
          </cell>
          <cell r="I3322">
            <v>4.8158657122299999</v>
          </cell>
          <cell r="K3322" t="str">
            <v>MUNICIPIO</v>
          </cell>
        </row>
        <row r="3323">
          <cell r="B3323">
            <v>25372</v>
          </cell>
          <cell r="C3323" t="str">
            <v>25372007</v>
          </cell>
          <cell r="D3323" t="str">
            <v>CUNDINAMARCA</v>
          </cell>
          <cell r="E3323" t="str">
            <v>JUNÍN</v>
          </cell>
          <cell r="F3323" t="str">
            <v>RAMAL</v>
          </cell>
          <cell r="G3323" t="str">
            <v>CENTRO POBLADO</v>
          </cell>
          <cell r="H3323">
            <v>-73.664728126300005</v>
          </cell>
          <cell r="I3323">
            <v>4.8269330786999998</v>
          </cell>
          <cell r="K3323" t="str">
            <v>MUNICIPIO</v>
          </cell>
        </row>
        <row r="3324">
          <cell r="B3324">
            <v>25372</v>
          </cell>
          <cell r="C3324" t="str">
            <v>25372008</v>
          </cell>
          <cell r="D3324" t="str">
            <v>CUNDINAMARCA</v>
          </cell>
          <cell r="E3324" t="str">
            <v>JUNÍN</v>
          </cell>
          <cell r="F3324" t="str">
            <v>SAN FRANCISCO</v>
          </cell>
          <cell r="G3324" t="str">
            <v>CENTRO POBLADO</v>
          </cell>
          <cell r="H3324">
            <v>-73.713456595400004</v>
          </cell>
          <cell r="I3324">
            <v>4.7885765096000004</v>
          </cell>
          <cell r="K3324" t="str">
            <v>MUNICIPIO</v>
          </cell>
        </row>
        <row r="3325">
          <cell r="B3325">
            <v>25377</v>
          </cell>
          <cell r="C3325" t="str">
            <v>25377000</v>
          </cell>
          <cell r="D3325" t="str">
            <v>CUNDINAMARCA</v>
          </cell>
          <cell r="E3325" t="str">
            <v>LA CALERA</v>
          </cell>
          <cell r="F3325" t="str">
            <v>LA CALERA</v>
          </cell>
          <cell r="G3325" t="str">
            <v>CABECERA MUNICIPAL</v>
          </cell>
          <cell r="H3325">
            <v>-73.969744958700005</v>
          </cell>
          <cell r="I3325">
            <v>4.7203445214800004</v>
          </cell>
          <cell r="K3325" t="str">
            <v>MUNICIPIO</v>
          </cell>
        </row>
        <row r="3326">
          <cell r="B3326">
            <v>25377</v>
          </cell>
          <cell r="C3326" t="str">
            <v>25377002</v>
          </cell>
          <cell r="D3326" t="str">
            <v>CUNDINAMARCA</v>
          </cell>
          <cell r="E3326" t="str">
            <v>LA CALERA</v>
          </cell>
          <cell r="F3326" t="str">
            <v>MUNDONUEVO</v>
          </cell>
          <cell r="G3326" t="str">
            <v>CENTRO POBLADO</v>
          </cell>
          <cell r="H3326">
            <v>-73.867804494400005</v>
          </cell>
          <cell r="I3326">
            <v>4.6611969037099996</v>
          </cell>
          <cell r="K3326" t="str">
            <v>MUNICIPIO</v>
          </cell>
        </row>
        <row r="3327">
          <cell r="B3327">
            <v>25377</v>
          </cell>
          <cell r="C3327" t="str">
            <v>25377003</v>
          </cell>
          <cell r="D3327" t="str">
            <v>CUNDINAMARCA</v>
          </cell>
          <cell r="E3327" t="str">
            <v>LA CALERA</v>
          </cell>
          <cell r="F3327" t="str">
            <v>EL SALITRE</v>
          </cell>
          <cell r="G3327" t="str">
            <v>CENTRO POBLADO</v>
          </cell>
          <cell r="H3327">
            <v>-73.990006723899995</v>
          </cell>
          <cell r="I3327">
            <v>4.6778079916499999</v>
          </cell>
          <cell r="K3327" t="str">
            <v>MUNICIPIO</v>
          </cell>
        </row>
        <row r="3328">
          <cell r="B3328">
            <v>25377</v>
          </cell>
          <cell r="C3328" t="str">
            <v>25377008</v>
          </cell>
          <cell r="D3328" t="str">
            <v>CUNDINAMARCA</v>
          </cell>
          <cell r="E3328" t="str">
            <v>LA CALERA</v>
          </cell>
          <cell r="F3328" t="str">
            <v>TREINTA Y SEIS</v>
          </cell>
          <cell r="G3328" t="str">
            <v>CENTRO POBLADO</v>
          </cell>
          <cell r="H3328">
            <v>-73.905898415600007</v>
          </cell>
          <cell r="I3328">
            <v>4.6488331429400001</v>
          </cell>
          <cell r="K3328" t="str">
            <v>MUNICIPIO</v>
          </cell>
        </row>
        <row r="3329">
          <cell r="B3329">
            <v>25377</v>
          </cell>
          <cell r="C3329" t="str">
            <v>25377010</v>
          </cell>
          <cell r="D3329" t="str">
            <v>CUNDINAMARCA</v>
          </cell>
          <cell r="E3329" t="str">
            <v>LA CALERA</v>
          </cell>
          <cell r="F3329" t="str">
            <v>ALTAMAR</v>
          </cell>
          <cell r="G3329" t="str">
            <v>CENTRO POBLADO</v>
          </cell>
          <cell r="H3329">
            <v>-73.952687905000005</v>
          </cell>
          <cell r="I3329">
            <v>4.7306829928300003</v>
          </cell>
          <cell r="K3329" t="str">
            <v>MUNICIPIO</v>
          </cell>
        </row>
        <row r="3330">
          <cell r="B3330">
            <v>25377</v>
          </cell>
          <cell r="C3330" t="str">
            <v>25377011</v>
          </cell>
          <cell r="D3330" t="str">
            <v>CUNDINAMARCA</v>
          </cell>
          <cell r="E3330" t="str">
            <v>LA CALERA</v>
          </cell>
          <cell r="F3330" t="str">
            <v>EL MANZANO</v>
          </cell>
          <cell r="G3330" t="str">
            <v>CENTRO POBLADO</v>
          </cell>
          <cell r="H3330">
            <v>-73.871494353399996</v>
          </cell>
          <cell r="I3330">
            <v>4.67114471945</v>
          </cell>
          <cell r="K3330" t="str">
            <v>MUNICIPIO</v>
          </cell>
        </row>
        <row r="3331">
          <cell r="B3331">
            <v>25377</v>
          </cell>
          <cell r="C3331" t="str">
            <v>25377012</v>
          </cell>
          <cell r="D3331" t="str">
            <v>CUNDINAMARCA</v>
          </cell>
          <cell r="E3331" t="str">
            <v>LA CALERA</v>
          </cell>
          <cell r="F3331" t="str">
            <v>LA AURORA ALTA</v>
          </cell>
          <cell r="G3331" t="str">
            <v>CENTRO POBLADO</v>
          </cell>
          <cell r="H3331">
            <v>-74.009720559300007</v>
          </cell>
          <cell r="I3331">
            <v>4.7628732460999998</v>
          </cell>
          <cell r="K3331" t="str">
            <v>MUNICIPIO</v>
          </cell>
        </row>
        <row r="3332">
          <cell r="B3332">
            <v>25377</v>
          </cell>
          <cell r="C3332" t="str">
            <v>25377013</v>
          </cell>
          <cell r="D3332" t="str">
            <v>CUNDINAMARCA</v>
          </cell>
          <cell r="E3332" t="str">
            <v>LA CALERA</v>
          </cell>
          <cell r="F3332" t="str">
            <v>LA CAPILLA</v>
          </cell>
          <cell r="G3332" t="str">
            <v>CENTRO POBLADO</v>
          </cell>
          <cell r="H3332">
            <v>-74.012878170700006</v>
          </cell>
          <cell r="I3332">
            <v>4.7595356191700002</v>
          </cell>
          <cell r="K3332" t="str">
            <v>MUNICIPIO</v>
          </cell>
        </row>
        <row r="3333">
          <cell r="B3333">
            <v>25377</v>
          </cell>
          <cell r="C3333" t="str">
            <v>25377014</v>
          </cell>
          <cell r="D3333" t="str">
            <v>CUNDINAMARCA</v>
          </cell>
          <cell r="E3333" t="str">
            <v>LA CALERA</v>
          </cell>
          <cell r="F3333" t="str">
            <v>MÁRQUEZ</v>
          </cell>
          <cell r="G3333" t="str">
            <v>CENTRO POBLADO</v>
          </cell>
          <cell r="H3333">
            <v>-73.983708304000004</v>
          </cell>
          <cell r="I3333">
            <v>4.77887761631</v>
          </cell>
          <cell r="K3333" t="str">
            <v>MUNICIPIO</v>
          </cell>
        </row>
        <row r="3334">
          <cell r="B3334">
            <v>25377</v>
          </cell>
          <cell r="C3334" t="str">
            <v>25377015</v>
          </cell>
          <cell r="D3334" t="str">
            <v>CUNDINAMARCA</v>
          </cell>
          <cell r="E3334" t="str">
            <v>LA CALERA</v>
          </cell>
          <cell r="F3334" t="str">
            <v>SAN CAYETANO</v>
          </cell>
          <cell r="G3334" t="str">
            <v>CENTRO POBLADO</v>
          </cell>
          <cell r="H3334">
            <v>-73.951793553499996</v>
          </cell>
          <cell r="I3334">
            <v>4.7768267078899997</v>
          </cell>
          <cell r="K3334" t="str">
            <v>MUNICIPIO</v>
          </cell>
        </row>
        <row r="3335">
          <cell r="B3335">
            <v>25377</v>
          </cell>
          <cell r="C3335" t="str">
            <v>25377016</v>
          </cell>
          <cell r="D3335" t="str">
            <v>CUNDINAMARCA</v>
          </cell>
          <cell r="E3335" t="str">
            <v>LA CALERA</v>
          </cell>
          <cell r="F3335" t="str">
            <v>SAN JOSÉ DEL TRIUNFO</v>
          </cell>
          <cell r="G3335" t="str">
            <v>CENTRO POBLADO</v>
          </cell>
          <cell r="H3335">
            <v>-73.981826163199997</v>
          </cell>
          <cell r="I3335">
            <v>4.7675041520999999</v>
          </cell>
          <cell r="K3335" t="str">
            <v>MUNICIPIO</v>
          </cell>
        </row>
        <row r="3336">
          <cell r="B3336">
            <v>25386</v>
          </cell>
          <cell r="C3336" t="str">
            <v>25386000</v>
          </cell>
          <cell r="D3336" t="str">
            <v>CUNDINAMARCA</v>
          </cell>
          <cell r="E3336" t="str">
            <v>LA MESA</v>
          </cell>
          <cell r="F3336" t="str">
            <v>LA MESA</v>
          </cell>
          <cell r="G3336" t="str">
            <v>CABECERA MUNICIPAL</v>
          </cell>
          <cell r="H3336">
            <v>-74.461544744099996</v>
          </cell>
          <cell r="I3336">
            <v>4.6310442390000004</v>
          </cell>
          <cell r="K3336" t="str">
            <v>MUNICIPIO</v>
          </cell>
        </row>
        <row r="3337">
          <cell r="B3337">
            <v>25386</v>
          </cell>
          <cell r="C3337" t="str">
            <v>25386001</v>
          </cell>
          <cell r="D3337" t="str">
            <v>CUNDINAMARCA</v>
          </cell>
          <cell r="E3337" t="str">
            <v>LA MESA</v>
          </cell>
          <cell r="F3337" t="str">
            <v>LA ESPERANZA</v>
          </cell>
          <cell r="G3337" t="str">
            <v>CENTRO POBLADO</v>
          </cell>
          <cell r="H3337">
            <v>-74.433118619400005</v>
          </cell>
          <cell r="I3337">
            <v>4.69771100026</v>
          </cell>
          <cell r="K3337" t="str">
            <v>MUNICIPIO</v>
          </cell>
        </row>
        <row r="3338">
          <cell r="B3338">
            <v>25386</v>
          </cell>
          <cell r="C3338" t="str">
            <v>25386002</v>
          </cell>
          <cell r="D3338" t="str">
            <v>CUNDINAMARCA</v>
          </cell>
          <cell r="E3338" t="str">
            <v>LA MESA</v>
          </cell>
          <cell r="F3338" t="str">
            <v>SAN JAVIER</v>
          </cell>
          <cell r="G3338" t="str">
            <v>CENTRO POBLADO</v>
          </cell>
          <cell r="H3338">
            <v>-74.462173819900002</v>
          </cell>
          <cell r="I3338">
            <v>4.6542255813500004</v>
          </cell>
          <cell r="K3338" t="str">
            <v>MUNICIPIO</v>
          </cell>
        </row>
        <row r="3339">
          <cell r="B3339">
            <v>25386</v>
          </cell>
          <cell r="C3339" t="str">
            <v>25386003</v>
          </cell>
          <cell r="D3339" t="str">
            <v>CUNDINAMARCA</v>
          </cell>
          <cell r="E3339" t="str">
            <v>LA MESA</v>
          </cell>
          <cell r="F3339" t="str">
            <v>SAN JOAQUÍN</v>
          </cell>
          <cell r="G3339" t="str">
            <v>CENTRO POBLADO</v>
          </cell>
          <cell r="H3339">
            <v>-74.519148546099998</v>
          </cell>
          <cell r="I3339">
            <v>4.6366545085000004</v>
          </cell>
          <cell r="K3339" t="str">
            <v>MUNICIPIO</v>
          </cell>
        </row>
        <row r="3340">
          <cell r="B3340">
            <v>25394</v>
          </cell>
          <cell r="C3340" t="str">
            <v>25394000</v>
          </cell>
          <cell r="D3340" t="str">
            <v>CUNDINAMARCA</v>
          </cell>
          <cell r="E3340" t="str">
            <v>LA PALMA</v>
          </cell>
          <cell r="F3340" t="str">
            <v>LA PALMA</v>
          </cell>
          <cell r="G3340" t="str">
            <v>CABECERA MUNICIPAL</v>
          </cell>
          <cell r="H3340">
            <v>-74.391020165499995</v>
          </cell>
          <cell r="I3340">
            <v>5.3588167107200002</v>
          </cell>
          <cell r="K3340" t="str">
            <v>MUNICIPIO</v>
          </cell>
        </row>
        <row r="3341">
          <cell r="B3341">
            <v>25398</v>
          </cell>
          <cell r="C3341" t="str">
            <v>25398000</v>
          </cell>
          <cell r="D3341" t="str">
            <v>CUNDINAMARCA</v>
          </cell>
          <cell r="E3341" t="str">
            <v>LA PEÑA</v>
          </cell>
          <cell r="F3341" t="str">
            <v>LA PEÑA</v>
          </cell>
          <cell r="G3341" t="str">
            <v>CABECERA MUNICIPAL</v>
          </cell>
          <cell r="H3341">
            <v>-74.393088733100001</v>
          </cell>
          <cell r="I3341">
            <v>5.2002111469300001</v>
          </cell>
          <cell r="K3341" t="str">
            <v>MUNICIPIO</v>
          </cell>
        </row>
        <row r="3342">
          <cell r="B3342">
            <v>25402</v>
          </cell>
          <cell r="C3342" t="str">
            <v>25402000</v>
          </cell>
          <cell r="D3342" t="str">
            <v>CUNDINAMARCA</v>
          </cell>
          <cell r="E3342" t="str">
            <v>LA VEGA</v>
          </cell>
          <cell r="F3342" t="str">
            <v>LA VEGA</v>
          </cell>
          <cell r="G3342" t="str">
            <v>CABECERA MUNICIPAL</v>
          </cell>
          <cell r="H3342">
            <v>-74.331138210899994</v>
          </cell>
          <cell r="I3342">
            <v>4.9930770341799997</v>
          </cell>
          <cell r="K3342" t="str">
            <v>MUNICIPIO</v>
          </cell>
        </row>
        <row r="3343">
          <cell r="B3343">
            <v>25402</v>
          </cell>
          <cell r="C3343" t="str">
            <v>25402002</v>
          </cell>
          <cell r="D3343" t="str">
            <v>CUNDINAMARCA</v>
          </cell>
          <cell r="E3343" t="str">
            <v>LA VEGA</v>
          </cell>
          <cell r="F3343" t="str">
            <v>EL VINO</v>
          </cell>
          <cell r="G3343" t="str">
            <v>CENTRO POBLADO</v>
          </cell>
          <cell r="H3343">
            <v>-74.309182776699998</v>
          </cell>
          <cell r="I3343">
            <v>4.9042680000700001</v>
          </cell>
          <cell r="K3343" t="str">
            <v>MUNICIPIO</v>
          </cell>
        </row>
        <row r="3344">
          <cell r="B3344">
            <v>25407</v>
          </cell>
          <cell r="C3344" t="str">
            <v>25407000</v>
          </cell>
          <cell r="D3344" t="str">
            <v>CUNDINAMARCA</v>
          </cell>
          <cell r="E3344" t="str">
            <v>LENGUAZAQUE</v>
          </cell>
          <cell r="F3344" t="str">
            <v>LENGUAZAQUE</v>
          </cell>
          <cell r="G3344" t="str">
            <v>CABECERA MUNICIPAL</v>
          </cell>
          <cell r="H3344">
            <v>-73.711493535499997</v>
          </cell>
          <cell r="I3344">
            <v>5.30614349852</v>
          </cell>
          <cell r="K3344" t="str">
            <v>MUNICIPIO</v>
          </cell>
        </row>
        <row r="3345">
          <cell r="B3345">
            <v>25426</v>
          </cell>
          <cell r="C3345" t="str">
            <v>25426000</v>
          </cell>
          <cell r="D3345" t="str">
            <v>CUNDINAMARCA</v>
          </cell>
          <cell r="E3345" t="str">
            <v>MACHETÁ</v>
          </cell>
          <cell r="F3345" t="str">
            <v>MACHETÁ</v>
          </cell>
          <cell r="G3345" t="str">
            <v>CABECERA MUNICIPAL</v>
          </cell>
          <cell r="H3345">
            <v>-73.608324996600004</v>
          </cell>
          <cell r="I3345">
            <v>5.0801989212400001</v>
          </cell>
          <cell r="K3345" t="str">
            <v>MUNICIPIO</v>
          </cell>
        </row>
        <row r="3346">
          <cell r="B3346">
            <v>25430</v>
          </cell>
          <cell r="C3346" t="str">
            <v>25430000</v>
          </cell>
          <cell r="D3346" t="str">
            <v>CUNDINAMARCA</v>
          </cell>
          <cell r="E3346" t="str">
            <v>MADRID</v>
          </cell>
          <cell r="F3346" t="str">
            <v>MADRID</v>
          </cell>
          <cell r="G3346" t="str">
            <v>CABECERA MUNICIPAL</v>
          </cell>
          <cell r="H3346">
            <v>-74.265625766300005</v>
          </cell>
          <cell r="I3346">
            <v>4.7361297655800003</v>
          </cell>
          <cell r="K3346" t="str">
            <v>MUNICIPIO</v>
          </cell>
        </row>
        <row r="3347">
          <cell r="B3347">
            <v>25430</v>
          </cell>
          <cell r="C3347" t="str">
            <v>25430001</v>
          </cell>
          <cell r="D3347" t="str">
            <v>CUNDINAMARCA</v>
          </cell>
          <cell r="E3347" t="str">
            <v>MADRID</v>
          </cell>
          <cell r="F3347" t="str">
            <v>LA CUESTA</v>
          </cell>
          <cell r="G3347" t="str">
            <v>CENTRO POBLADO</v>
          </cell>
          <cell r="H3347">
            <v>-74.200573338500007</v>
          </cell>
          <cell r="I3347">
            <v>4.8489166373900003</v>
          </cell>
          <cell r="K3347" t="str">
            <v>MUNICIPIO</v>
          </cell>
        </row>
        <row r="3348">
          <cell r="B3348">
            <v>25430</v>
          </cell>
          <cell r="C3348" t="str">
            <v>25430003</v>
          </cell>
          <cell r="D3348" t="str">
            <v>CUNDINAMARCA</v>
          </cell>
          <cell r="E3348" t="str">
            <v>MADRID</v>
          </cell>
          <cell r="F3348" t="str">
            <v>EL CORZO</v>
          </cell>
          <cell r="G3348" t="str">
            <v>CENTRO POBLADO</v>
          </cell>
          <cell r="H3348">
            <v>-74.316850602399995</v>
          </cell>
          <cell r="I3348">
            <v>4.7729070954899999</v>
          </cell>
          <cell r="K3348" t="str">
            <v>MUNICIPIO</v>
          </cell>
        </row>
        <row r="3349">
          <cell r="B3349">
            <v>25430</v>
          </cell>
          <cell r="C3349" t="str">
            <v>25430004</v>
          </cell>
          <cell r="D3349" t="str">
            <v>CUNDINAMARCA</v>
          </cell>
          <cell r="E3349" t="str">
            <v>MADRID</v>
          </cell>
          <cell r="F3349" t="str">
            <v>PUENTE DE PIEDRA</v>
          </cell>
          <cell r="G3349" t="str">
            <v>CENTRO POBLADO</v>
          </cell>
          <cell r="H3349">
            <v>-74.223145517000006</v>
          </cell>
          <cell r="I3349">
            <v>4.8179369453299996</v>
          </cell>
          <cell r="K3349" t="str">
            <v>MUNICIPIO</v>
          </cell>
        </row>
        <row r="3350">
          <cell r="B3350">
            <v>25430</v>
          </cell>
          <cell r="C3350" t="str">
            <v>25430005</v>
          </cell>
          <cell r="D3350" t="str">
            <v>CUNDINAMARCA</v>
          </cell>
          <cell r="E3350" t="str">
            <v>MADRID</v>
          </cell>
          <cell r="F3350" t="str">
            <v>CHAUTA</v>
          </cell>
          <cell r="G3350" t="str">
            <v>CENTRO POBLADO</v>
          </cell>
          <cell r="H3350">
            <v>-74.246291443100006</v>
          </cell>
          <cell r="I3350">
            <v>4.8165576919799999</v>
          </cell>
          <cell r="K3350" t="str">
            <v>MUNICIPIO</v>
          </cell>
        </row>
        <row r="3351">
          <cell r="B3351">
            <v>25430</v>
          </cell>
          <cell r="C3351" t="str">
            <v>25430006</v>
          </cell>
          <cell r="D3351" t="str">
            <v>CUNDINAMARCA</v>
          </cell>
          <cell r="E3351" t="str">
            <v>MADRID</v>
          </cell>
          <cell r="F3351" t="str">
            <v>MOYANO</v>
          </cell>
          <cell r="G3351" t="str">
            <v>CENTRO POBLADO</v>
          </cell>
          <cell r="H3351">
            <v>-74.298450756600005</v>
          </cell>
          <cell r="I3351">
            <v>4.7984543616800002</v>
          </cell>
          <cell r="K3351" t="str">
            <v>MUNICIPIO</v>
          </cell>
        </row>
        <row r="3352">
          <cell r="B3352">
            <v>25436</v>
          </cell>
          <cell r="C3352" t="str">
            <v>25436000</v>
          </cell>
          <cell r="D3352" t="str">
            <v>CUNDINAMARCA</v>
          </cell>
          <cell r="E3352" t="str">
            <v>MANTA</v>
          </cell>
          <cell r="F3352" t="str">
            <v>MANTA</v>
          </cell>
          <cell r="G3352" t="str">
            <v>CABECERA MUNICIPAL</v>
          </cell>
          <cell r="H3352">
            <v>-73.540502465299994</v>
          </cell>
          <cell r="I3352">
            <v>5.0090583889299998</v>
          </cell>
          <cell r="K3352" t="str">
            <v>MUNICIPIO</v>
          </cell>
        </row>
        <row r="3353">
          <cell r="B3353">
            <v>25438</v>
          </cell>
          <cell r="C3353" t="str">
            <v>25438000</v>
          </cell>
          <cell r="D3353" t="str">
            <v>CUNDINAMARCA</v>
          </cell>
          <cell r="E3353" t="str">
            <v>MEDINA</v>
          </cell>
          <cell r="F3353" t="str">
            <v>MEDINA</v>
          </cell>
          <cell r="G3353" t="str">
            <v>CABECERA MUNICIPAL</v>
          </cell>
          <cell r="H3353">
            <v>-73.349122722000004</v>
          </cell>
          <cell r="I3353">
            <v>4.5066149301299996</v>
          </cell>
          <cell r="K3353" t="str">
            <v>MUNICIPIO</v>
          </cell>
        </row>
        <row r="3354">
          <cell r="B3354">
            <v>25438</v>
          </cell>
          <cell r="C3354" t="str">
            <v>25438003</v>
          </cell>
          <cell r="D3354" t="str">
            <v>CUNDINAMARCA</v>
          </cell>
          <cell r="E3354" t="str">
            <v>MEDINA</v>
          </cell>
          <cell r="F3354" t="str">
            <v>SAN PEDRO DE GUAJARAY</v>
          </cell>
          <cell r="G3354" t="str">
            <v>CENTRO POBLADO</v>
          </cell>
          <cell r="H3354">
            <v>-73.457717256600006</v>
          </cell>
          <cell r="I3354">
            <v>4.3377303986399998</v>
          </cell>
          <cell r="K3354" t="str">
            <v>MUNICIPIO</v>
          </cell>
        </row>
        <row r="3355">
          <cell r="B3355">
            <v>25438</v>
          </cell>
          <cell r="C3355" t="str">
            <v>25438004</v>
          </cell>
          <cell r="D3355" t="str">
            <v>CUNDINAMARCA</v>
          </cell>
          <cell r="E3355" t="str">
            <v>MEDINA</v>
          </cell>
          <cell r="F3355" t="str">
            <v>SANTA TERESITA</v>
          </cell>
          <cell r="G3355" t="str">
            <v>CENTRO POBLADO</v>
          </cell>
          <cell r="H3355">
            <v>-73.366495595999993</v>
          </cell>
          <cell r="I3355">
            <v>4.3884869496099999</v>
          </cell>
          <cell r="K3355" t="str">
            <v>MUNICIPIO</v>
          </cell>
        </row>
        <row r="3356">
          <cell r="B3356">
            <v>25438</v>
          </cell>
          <cell r="C3356" t="str">
            <v>25438005</v>
          </cell>
          <cell r="D3356" t="str">
            <v>CUNDINAMARCA</v>
          </cell>
          <cell r="E3356" t="str">
            <v>MEDINA</v>
          </cell>
          <cell r="F3356" t="str">
            <v>MESA DE LOS REYES</v>
          </cell>
          <cell r="G3356" t="str">
            <v>CENTRO POBLADO</v>
          </cell>
          <cell r="H3356">
            <v>-73.256030741199993</v>
          </cell>
          <cell r="I3356">
            <v>4.5230972731700003</v>
          </cell>
          <cell r="K3356" t="str">
            <v>MUNICIPIO</v>
          </cell>
        </row>
        <row r="3357">
          <cell r="B3357">
            <v>25438</v>
          </cell>
          <cell r="C3357" t="str">
            <v>25438006</v>
          </cell>
          <cell r="D3357" t="str">
            <v>CUNDINAMARCA</v>
          </cell>
          <cell r="E3357" t="str">
            <v>MEDINA</v>
          </cell>
          <cell r="F3357" t="str">
            <v>LOS ALPES</v>
          </cell>
          <cell r="G3357" t="str">
            <v>CENTRO POBLADO</v>
          </cell>
          <cell r="H3357">
            <v>-73.450664594200006</v>
          </cell>
          <cell r="I3357">
            <v>4.4250339208799998</v>
          </cell>
          <cell r="K3357" t="str">
            <v>MUNICIPIO</v>
          </cell>
        </row>
        <row r="3358">
          <cell r="B3358">
            <v>25438</v>
          </cell>
          <cell r="C3358" t="str">
            <v>25438010</v>
          </cell>
          <cell r="D3358" t="str">
            <v>CUNDINAMARCA</v>
          </cell>
          <cell r="E3358" t="str">
            <v>MEDINA</v>
          </cell>
          <cell r="F3358" t="str">
            <v>LA ESMERALDA</v>
          </cell>
          <cell r="G3358" t="str">
            <v>CENTRO POBLADO</v>
          </cell>
          <cell r="H3358">
            <v>-73.497825240099999</v>
          </cell>
          <cell r="I3358">
            <v>4.3863126245300004</v>
          </cell>
          <cell r="K3358" t="str">
            <v>MUNICIPIO</v>
          </cell>
        </row>
        <row r="3359">
          <cell r="B3359">
            <v>25438</v>
          </cell>
          <cell r="C3359" t="str">
            <v>25438011</v>
          </cell>
          <cell r="D3359" t="str">
            <v>CUNDINAMARCA</v>
          </cell>
          <cell r="E3359" t="str">
            <v>MEDINA</v>
          </cell>
          <cell r="F3359" t="str">
            <v>GAZADUJE</v>
          </cell>
          <cell r="G3359" t="str">
            <v>CENTRO POBLADO</v>
          </cell>
          <cell r="H3359">
            <v>-73.325551761</v>
          </cell>
          <cell r="I3359">
            <v>4.5736358003499999</v>
          </cell>
          <cell r="K3359" t="str">
            <v>MUNICIPIO</v>
          </cell>
        </row>
        <row r="3360">
          <cell r="B3360">
            <v>25473</v>
          </cell>
          <cell r="C3360" t="str">
            <v>25473000</v>
          </cell>
          <cell r="D3360" t="str">
            <v>CUNDINAMARCA</v>
          </cell>
          <cell r="E3360" t="str">
            <v>MOSQUERA</v>
          </cell>
          <cell r="F3360" t="str">
            <v>MOSQUERA</v>
          </cell>
          <cell r="G3360" t="str">
            <v>CABECERA MUNICIPAL</v>
          </cell>
          <cell r="H3360">
            <v>-74.231775084899994</v>
          </cell>
          <cell r="I3360">
            <v>4.7113712012200004</v>
          </cell>
          <cell r="K3360" t="str">
            <v>MUNICIPIO</v>
          </cell>
        </row>
        <row r="3361">
          <cell r="B3361">
            <v>25473</v>
          </cell>
          <cell r="C3361" t="str">
            <v>25473004</v>
          </cell>
          <cell r="D3361" t="str">
            <v>CUNDINAMARCA</v>
          </cell>
          <cell r="E3361" t="str">
            <v>MOSQUERA</v>
          </cell>
          <cell r="F3361" t="str">
            <v>LOS PUENTES</v>
          </cell>
          <cell r="G3361" t="str">
            <v>CENTRO POBLADO</v>
          </cell>
          <cell r="H3361">
            <v>-74.256013383300001</v>
          </cell>
          <cell r="I3361">
            <v>4.6841818314300001</v>
          </cell>
          <cell r="K3361" t="str">
            <v>MUNICIPIO</v>
          </cell>
        </row>
        <row r="3362">
          <cell r="B3362">
            <v>25473</v>
          </cell>
          <cell r="C3362" t="str">
            <v>25473007</v>
          </cell>
          <cell r="D3362" t="str">
            <v>CUNDINAMARCA</v>
          </cell>
          <cell r="E3362" t="str">
            <v>MOSQUERA</v>
          </cell>
          <cell r="F3362" t="str">
            <v>PARCELAS</v>
          </cell>
          <cell r="G3362" t="str">
            <v>CENTRO POBLADO</v>
          </cell>
          <cell r="H3362">
            <v>-74.241494103199997</v>
          </cell>
          <cell r="I3362">
            <v>4.6612624238200002</v>
          </cell>
          <cell r="K3362" t="str">
            <v>MUNICIPIO</v>
          </cell>
        </row>
        <row r="3363">
          <cell r="B3363">
            <v>25473</v>
          </cell>
          <cell r="C3363" t="str">
            <v>25473008</v>
          </cell>
          <cell r="D3363" t="str">
            <v>CUNDINAMARCA</v>
          </cell>
          <cell r="E3363" t="str">
            <v>MOSQUERA</v>
          </cell>
          <cell r="F3363" t="str">
            <v>PENCAL</v>
          </cell>
          <cell r="G3363" t="str">
            <v>CENTRO POBLADO</v>
          </cell>
          <cell r="H3363">
            <v>-74.295889318299999</v>
          </cell>
          <cell r="I3363">
            <v>4.6977696819299997</v>
          </cell>
          <cell r="K3363" t="str">
            <v>MUNICIPIO</v>
          </cell>
        </row>
        <row r="3364">
          <cell r="B3364">
            <v>25473</v>
          </cell>
          <cell r="C3364" t="str">
            <v>25473009</v>
          </cell>
          <cell r="D3364" t="str">
            <v>CUNDINAMARCA</v>
          </cell>
          <cell r="E3364" t="str">
            <v>MOSQUERA</v>
          </cell>
          <cell r="F3364" t="str">
            <v>QUINTAS DE SERREZUELA</v>
          </cell>
          <cell r="G3364" t="str">
            <v>CENTRO POBLADO</v>
          </cell>
          <cell r="H3364">
            <v>-74.242651618799997</v>
          </cell>
          <cell r="I3364">
            <v>4.7003440704199999</v>
          </cell>
          <cell r="K3364" t="str">
            <v>MUNICIPIO</v>
          </cell>
        </row>
        <row r="3365">
          <cell r="B3365">
            <v>25483</v>
          </cell>
          <cell r="C3365" t="str">
            <v>25483000</v>
          </cell>
          <cell r="D3365" t="str">
            <v>CUNDINAMARCA</v>
          </cell>
          <cell r="E3365" t="str">
            <v>NARIÑO</v>
          </cell>
          <cell r="F3365" t="str">
            <v>NARIÑO</v>
          </cell>
          <cell r="G3365" t="str">
            <v>CABECERA MUNICIPAL</v>
          </cell>
          <cell r="H3365">
            <v>-74.824731788500003</v>
          </cell>
          <cell r="I3365">
            <v>4.3998367994300001</v>
          </cell>
          <cell r="K3365" t="str">
            <v>MUNICIPIO</v>
          </cell>
        </row>
        <row r="3366">
          <cell r="B3366">
            <v>25486</v>
          </cell>
          <cell r="C3366" t="str">
            <v>25486000</v>
          </cell>
          <cell r="D3366" t="str">
            <v>CUNDINAMARCA</v>
          </cell>
          <cell r="E3366" t="str">
            <v>NEMOCÓN</v>
          </cell>
          <cell r="F3366" t="str">
            <v>NEMOCÓN</v>
          </cell>
          <cell r="G3366" t="str">
            <v>CABECERA MUNICIPAL</v>
          </cell>
          <cell r="H3366">
            <v>-73.879629736599995</v>
          </cell>
          <cell r="I3366">
            <v>5.0673646378699999</v>
          </cell>
          <cell r="K3366" t="str">
            <v>MUNICIPIO</v>
          </cell>
        </row>
        <row r="3367">
          <cell r="B3367">
            <v>25486</v>
          </cell>
          <cell r="C3367" t="str">
            <v>25486001</v>
          </cell>
          <cell r="D3367" t="str">
            <v>CUNDINAMARCA</v>
          </cell>
          <cell r="E3367" t="str">
            <v>NEMOCÓN</v>
          </cell>
          <cell r="F3367" t="str">
            <v>PATIO BONITO</v>
          </cell>
          <cell r="G3367" t="str">
            <v>CENTRO POBLADO</v>
          </cell>
          <cell r="H3367">
            <v>-73.896087507199994</v>
          </cell>
          <cell r="I3367">
            <v>5.1296492168399999</v>
          </cell>
          <cell r="K3367" t="str">
            <v>MUNICIPIO</v>
          </cell>
        </row>
        <row r="3368">
          <cell r="B3368">
            <v>25486</v>
          </cell>
          <cell r="C3368" t="str">
            <v>25486002</v>
          </cell>
          <cell r="D3368" t="str">
            <v>CUNDINAMARCA</v>
          </cell>
          <cell r="E3368" t="str">
            <v>NEMOCÓN</v>
          </cell>
          <cell r="F3368" t="str">
            <v>EL ORATORIO</v>
          </cell>
          <cell r="G3368" t="str">
            <v>CENTRO POBLADO</v>
          </cell>
          <cell r="H3368">
            <v>-73.923372432700006</v>
          </cell>
          <cell r="I3368">
            <v>5.0811746263100002</v>
          </cell>
          <cell r="K3368" t="str">
            <v>MUNICIPIO</v>
          </cell>
        </row>
        <row r="3369">
          <cell r="B3369">
            <v>25486</v>
          </cell>
          <cell r="C3369" t="str">
            <v>25486003</v>
          </cell>
          <cell r="D3369" t="str">
            <v>CUNDINAMARCA</v>
          </cell>
          <cell r="E3369" t="str">
            <v>NEMOCÓN</v>
          </cell>
          <cell r="F3369" t="str">
            <v>LA PUERTA</v>
          </cell>
          <cell r="G3369" t="str">
            <v>CENTRO POBLADO</v>
          </cell>
          <cell r="H3369">
            <v>-73.897952553699994</v>
          </cell>
          <cell r="I3369">
            <v>5.0629796568899996</v>
          </cell>
          <cell r="K3369" t="str">
            <v>MUNICIPIO</v>
          </cell>
        </row>
        <row r="3370">
          <cell r="B3370">
            <v>25486</v>
          </cell>
          <cell r="C3370" t="str">
            <v>25486005</v>
          </cell>
          <cell r="D3370" t="str">
            <v>CUNDINAMARCA</v>
          </cell>
          <cell r="E3370" t="str">
            <v>NEMOCÓN</v>
          </cell>
          <cell r="F3370" t="str">
            <v>CAMACHO</v>
          </cell>
          <cell r="G3370" t="str">
            <v>CENTRO POBLADO</v>
          </cell>
          <cell r="H3370">
            <v>-73.874322528799993</v>
          </cell>
          <cell r="I3370">
            <v>5.0582079422400001</v>
          </cell>
          <cell r="K3370" t="str">
            <v>MUNICIPIO</v>
          </cell>
        </row>
        <row r="3371">
          <cell r="B3371">
            <v>25486</v>
          </cell>
          <cell r="C3371" t="str">
            <v>25486006</v>
          </cell>
          <cell r="D3371" t="str">
            <v>CUNDINAMARCA</v>
          </cell>
          <cell r="E3371" t="str">
            <v>NEMOCÓN</v>
          </cell>
          <cell r="F3371" t="str">
            <v>EL PLAN</v>
          </cell>
          <cell r="G3371" t="str">
            <v>CENTRO POBLADO</v>
          </cell>
          <cell r="H3371">
            <v>-73.898127014899998</v>
          </cell>
          <cell r="I3371">
            <v>5.11711262615</v>
          </cell>
          <cell r="K3371" t="str">
            <v>MUNICIPIO</v>
          </cell>
        </row>
        <row r="3372">
          <cell r="B3372">
            <v>25488</v>
          </cell>
          <cell r="C3372" t="str">
            <v>25488000</v>
          </cell>
          <cell r="D3372" t="str">
            <v>CUNDINAMARCA</v>
          </cell>
          <cell r="E3372" t="str">
            <v>NILO</v>
          </cell>
          <cell r="F3372" t="str">
            <v>NILO</v>
          </cell>
          <cell r="G3372" t="str">
            <v>CABECERA MUNICIPAL</v>
          </cell>
          <cell r="H3372">
            <v>-74.619965872199998</v>
          </cell>
          <cell r="I3372">
            <v>4.3058014209</v>
          </cell>
          <cell r="K3372" t="str">
            <v>MUNICIPIO</v>
          </cell>
        </row>
        <row r="3373">
          <cell r="B3373">
            <v>25488</v>
          </cell>
          <cell r="C3373" t="str">
            <v>25488001</v>
          </cell>
          <cell r="D3373" t="str">
            <v>CUNDINAMARCA</v>
          </cell>
          <cell r="E3373" t="str">
            <v>NILO</v>
          </cell>
          <cell r="F3373" t="str">
            <v>LA ESMERALDA</v>
          </cell>
          <cell r="G3373" t="str">
            <v>CENTRO POBLADO</v>
          </cell>
          <cell r="H3373">
            <v>-74.697816259800007</v>
          </cell>
          <cell r="I3373">
            <v>4.2231771018400002</v>
          </cell>
          <cell r="K3373" t="str">
            <v>MUNICIPIO</v>
          </cell>
        </row>
        <row r="3374">
          <cell r="B3374">
            <v>25488</v>
          </cell>
          <cell r="C3374" t="str">
            <v>25488002</v>
          </cell>
          <cell r="D3374" t="str">
            <v>CUNDINAMARCA</v>
          </cell>
          <cell r="E3374" t="str">
            <v>NILO</v>
          </cell>
          <cell r="F3374" t="str">
            <v>PUEBLO NUEVO</v>
          </cell>
          <cell r="G3374" t="str">
            <v>CENTRO POBLADO</v>
          </cell>
          <cell r="H3374">
            <v>-74.542037920799999</v>
          </cell>
          <cell r="I3374">
            <v>4.3478334265700003</v>
          </cell>
          <cell r="K3374" t="str">
            <v>MUNICIPIO</v>
          </cell>
        </row>
        <row r="3375">
          <cell r="B3375">
            <v>25488</v>
          </cell>
          <cell r="C3375" t="str">
            <v>25488003</v>
          </cell>
          <cell r="D3375" t="str">
            <v>CUNDINAMARCA</v>
          </cell>
          <cell r="E3375" t="str">
            <v>NILO</v>
          </cell>
          <cell r="F3375" t="str">
            <v>EL REDIL</v>
          </cell>
          <cell r="G3375" t="str">
            <v>CENTRO POBLADO</v>
          </cell>
          <cell r="H3375">
            <v>-74.679573571500001</v>
          </cell>
          <cell r="I3375">
            <v>4.2719937755900004</v>
          </cell>
          <cell r="K3375" t="str">
            <v>MUNICIPIO</v>
          </cell>
        </row>
        <row r="3376">
          <cell r="B3376">
            <v>25489</v>
          </cell>
          <cell r="C3376" t="str">
            <v>25489000</v>
          </cell>
          <cell r="D3376" t="str">
            <v>CUNDINAMARCA</v>
          </cell>
          <cell r="E3376" t="str">
            <v>NIMAIMA</v>
          </cell>
          <cell r="F3376" t="str">
            <v>NIMAIMA</v>
          </cell>
          <cell r="G3376" t="str">
            <v>CABECERA MUNICIPAL</v>
          </cell>
          <cell r="H3376">
            <v>-74.386007383099994</v>
          </cell>
          <cell r="I3376">
            <v>5.1260262476099996</v>
          </cell>
          <cell r="K3376" t="str">
            <v>MUNICIPIO</v>
          </cell>
        </row>
        <row r="3377">
          <cell r="B3377">
            <v>25489</v>
          </cell>
          <cell r="C3377" t="str">
            <v>25489001</v>
          </cell>
          <cell r="D3377" t="str">
            <v>CUNDINAMARCA</v>
          </cell>
          <cell r="E3377" t="str">
            <v>NIMAIMA</v>
          </cell>
          <cell r="F3377" t="str">
            <v>TOBIA</v>
          </cell>
          <cell r="G3377" t="str">
            <v>CENTRO POBLADO</v>
          </cell>
          <cell r="H3377">
            <v>-74.448991799200002</v>
          </cell>
          <cell r="I3377">
            <v>5.1239501249000003</v>
          </cell>
          <cell r="K3377" t="str">
            <v>MUNICIPIO</v>
          </cell>
        </row>
        <row r="3378">
          <cell r="B3378">
            <v>25491</v>
          </cell>
          <cell r="C3378" t="str">
            <v>25491000</v>
          </cell>
          <cell r="D3378" t="str">
            <v>CUNDINAMARCA</v>
          </cell>
          <cell r="E3378" t="str">
            <v>NOCAIMA</v>
          </cell>
          <cell r="F3378" t="str">
            <v>NOCAIMA</v>
          </cell>
          <cell r="G3378" t="str">
            <v>CABECERA MUNICIPAL</v>
          </cell>
          <cell r="H3378">
            <v>-74.377727956399994</v>
          </cell>
          <cell r="I3378">
            <v>5.0689330186400001</v>
          </cell>
          <cell r="K3378" t="str">
            <v>MUNICIPIO</v>
          </cell>
        </row>
        <row r="3379">
          <cell r="B3379">
            <v>25491</v>
          </cell>
          <cell r="C3379" t="str">
            <v>25491001</v>
          </cell>
          <cell r="D3379" t="str">
            <v>CUNDINAMARCA</v>
          </cell>
          <cell r="E3379" t="str">
            <v>NOCAIMA</v>
          </cell>
          <cell r="F3379" t="str">
            <v>TOBIA CHICA</v>
          </cell>
          <cell r="G3379" t="str">
            <v>CENTRO POBLADO</v>
          </cell>
          <cell r="H3379">
            <v>-74.400573194200007</v>
          </cell>
          <cell r="I3379">
            <v>5.05354332876</v>
          </cell>
          <cell r="K3379" t="str">
            <v>MUNICIPIO</v>
          </cell>
        </row>
        <row r="3380">
          <cell r="B3380">
            <v>25506</v>
          </cell>
          <cell r="C3380" t="str">
            <v>25506000</v>
          </cell>
          <cell r="D3380" t="str">
            <v>CUNDINAMARCA</v>
          </cell>
          <cell r="E3380" t="str">
            <v>VENECIA</v>
          </cell>
          <cell r="F3380" t="str">
            <v>VENECIA</v>
          </cell>
          <cell r="G3380" t="str">
            <v>CABECERA MUNICIPAL</v>
          </cell>
          <cell r="H3380">
            <v>-74.478178209899994</v>
          </cell>
          <cell r="I3380">
            <v>4.08896094329</v>
          </cell>
          <cell r="K3380" t="str">
            <v>MUNICIPIO</v>
          </cell>
        </row>
        <row r="3381">
          <cell r="B3381">
            <v>25506</v>
          </cell>
          <cell r="C3381" t="str">
            <v>25506001</v>
          </cell>
          <cell r="D3381" t="str">
            <v>CUNDINAMARCA</v>
          </cell>
          <cell r="E3381" t="str">
            <v>VENECIA</v>
          </cell>
          <cell r="F3381" t="str">
            <v>APOSENTOS</v>
          </cell>
          <cell r="G3381" t="str">
            <v>CENTRO POBLADO</v>
          </cell>
          <cell r="H3381">
            <v>-74.514536355900006</v>
          </cell>
          <cell r="I3381">
            <v>4.0279348836900004</v>
          </cell>
          <cell r="K3381" t="str">
            <v>MUNICIPIO</v>
          </cell>
        </row>
        <row r="3382">
          <cell r="B3382">
            <v>25506</v>
          </cell>
          <cell r="C3382" t="str">
            <v>25506005</v>
          </cell>
          <cell r="D3382" t="str">
            <v>CUNDINAMARCA</v>
          </cell>
          <cell r="E3382" t="str">
            <v>VENECIA</v>
          </cell>
          <cell r="F3382" t="str">
            <v>EL TRÉBOL</v>
          </cell>
          <cell r="G3382" t="str">
            <v>CENTRO POBLADO</v>
          </cell>
          <cell r="H3382">
            <v>-74.486185508099993</v>
          </cell>
          <cell r="I3382">
            <v>4.0845352463999998</v>
          </cell>
          <cell r="K3382" t="str">
            <v>MUNICIPIO</v>
          </cell>
        </row>
        <row r="3383">
          <cell r="B3383">
            <v>25513</v>
          </cell>
          <cell r="C3383" t="str">
            <v>25513000</v>
          </cell>
          <cell r="D3383" t="str">
            <v>CUNDINAMARCA</v>
          </cell>
          <cell r="E3383" t="str">
            <v>PACHO</v>
          </cell>
          <cell r="F3383" t="str">
            <v>PACHO</v>
          </cell>
          <cell r="G3383" t="str">
            <v>CABECERA MUNICIPAL</v>
          </cell>
          <cell r="H3383">
            <v>-74.156116624800006</v>
          </cell>
          <cell r="I3383">
            <v>5.13694229685</v>
          </cell>
          <cell r="K3383" t="str">
            <v>MUNICIPIO</v>
          </cell>
        </row>
        <row r="3384">
          <cell r="B3384">
            <v>25513</v>
          </cell>
          <cell r="C3384" t="str">
            <v>25513001</v>
          </cell>
          <cell r="D3384" t="str">
            <v>CUNDINAMARCA</v>
          </cell>
          <cell r="E3384" t="str">
            <v>PACHO</v>
          </cell>
          <cell r="F3384" t="str">
            <v>PASUNCHA</v>
          </cell>
          <cell r="G3384" t="str">
            <v>CENTRO POBLADO</v>
          </cell>
          <cell r="H3384">
            <v>-74.220467444700006</v>
          </cell>
          <cell r="I3384">
            <v>5.2546944794700003</v>
          </cell>
          <cell r="K3384" t="str">
            <v>MUNICIPIO</v>
          </cell>
        </row>
        <row r="3385">
          <cell r="B3385">
            <v>25518</v>
          </cell>
          <cell r="C3385" t="str">
            <v>25518000</v>
          </cell>
          <cell r="D3385" t="str">
            <v>CUNDINAMARCA</v>
          </cell>
          <cell r="E3385" t="str">
            <v>PAIME</v>
          </cell>
          <cell r="F3385" t="str">
            <v>PAIME</v>
          </cell>
          <cell r="G3385" t="str">
            <v>CABECERA MUNICIPAL</v>
          </cell>
          <cell r="H3385">
            <v>-74.152212877300002</v>
          </cell>
          <cell r="I3385">
            <v>5.37048740987</v>
          </cell>
          <cell r="K3385" t="str">
            <v>MUNICIPIO</v>
          </cell>
        </row>
        <row r="3386">
          <cell r="B3386">
            <v>25518</v>
          </cell>
          <cell r="C3386" t="str">
            <v>25518001</v>
          </cell>
          <cell r="D3386" t="str">
            <v>CUNDINAMARCA</v>
          </cell>
          <cell r="E3386" t="str">
            <v>PAIME</v>
          </cell>
          <cell r="F3386" t="str">
            <v>CUATRO CAMINOS</v>
          </cell>
          <cell r="G3386" t="str">
            <v>CENTRO POBLADO</v>
          </cell>
          <cell r="H3386">
            <v>-74.187207009900007</v>
          </cell>
          <cell r="I3386">
            <v>5.33589782472</v>
          </cell>
          <cell r="K3386" t="str">
            <v>MUNICIPIO</v>
          </cell>
        </row>
        <row r="3387">
          <cell r="B3387">
            <v>25518</v>
          </cell>
          <cell r="C3387" t="str">
            <v>25518002</v>
          </cell>
          <cell r="D3387" t="str">
            <v>CUNDINAMARCA</v>
          </cell>
          <cell r="E3387" t="str">
            <v>PAIME</v>
          </cell>
          <cell r="F3387" t="str">
            <v>TUDELA</v>
          </cell>
          <cell r="G3387" t="str">
            <v>CENTRO POBLADO</v>
          </cell>
          <cell r="H3387">
            <v>-74.197218155000002</v>
          </cell>
          <cell r="I3387">
            <v>5.3806510161299999</v>
          </cell>
          <cell r="K3387" t="str">
            <v>MUNICIPIO</v>
          </cell>
        </row>
        <row r="3388">
          <cell r="B3388">
            <v>25518</v>
          </cell>
          <cell r="C3388" t="str">
            <v>25518004</v>
          </cell>
          <cell r="D3388" t="str">
            <v>CUNDINAMARCA</v>
          </cell>
          <cell r="E3388" t="str">
            <v>PAIME</v>
          </cell>
          <cell r="F3388" t="str">
            <v>VENECIA</v>
          </cell>
          <cell r="G3388" t="str">
            <v>CENTRO POBLADO</v>
          </cell>
          <cell r="H3388">
            <v>-74.109666765200004</v>
          </cell>
          <cell r="I3388">
            <v>5.41995386358</v>
          </cell>
          <cell r="K3388" t="str">
            <v>MUNICIPIO</v>
          </cell>
        </row>
        <row r="3389">
          <cell r="B3389">
            <v>25524</v>
          </cell>
          <cell r="C3389" t="str">
            <v>25524000</v>
          </cell>
          <cell r="D3389" t="str">
            <v>CUNDINAMARCA</v>
          </cell>
          <cell r="E3389" t="str">
            <v>PANDI</v>
          </cell>
          <cell r="F3389" t="str">
            <v>PANDI</v>
          </cell>
          <cell r="G3389" t="str">
            <v>CABECERA MUNICIPAL</v>
          </cell>
          <cell r="H3389">
            <v>-74.486641275500006</v>
          </cell>
          <cell r="I3389">
            <v>4.1903925612700004</v>
          </cell>
          <cell r="K3389" t="str">
            <v>MUNICIPIO</v>
          </cell>
        </row>
        <row r="3390">
          <cell r="B3390">
            <v>25530</v>
          </cell>
          <cell r="C3390" t="str">
            <v>25530000</v>
          </cell>
          <cell r="D3390" t="str">
            <v>CUNDINAMARCA</v>
          </cell>
          <cell r="E3390" t="str">
            <v>PARATEBUENO</v>
          </cell>
          <cell r="F3390" t="str">
            <v>PARATEBUENO</v>
          </cell>
          <cell r="G3390" t="str">
            <v>CABECERA MUNICIPAL</v>
          </cell>
          <cell r="H3390">
            <v>-73.212827236500004</v>
          </cell>
          <cell r="I3390">
            <v>4.3748327813100003</v>
          </cell>
          <cell r="K3390" t="str">
            <v>MUNICIPIO</v>
          </cell>
        </row>
        <row r="3391">
          <cell r="B3391">
            <v>25530</v>
          </cell>
          <cell r="C3391" t="str">
            <v>25530001</v>
          </cell>
          <cell r="D3391" t="str">
            <v>CUNDINAMARCA</v>
          </cell>
          <cell r="E3391" t="str">
            <v>PARATEBUENO</v>
          </cell>
          <cell r="F3391" t="str">
            <v>MAYA</v>
          </cell>
          <cell r="G3391" t="str">
            <v>CENTRO POBLADO</v>
          </cell>
          <cell r="H3391">
            <v>-73.1331710372</v>
          </cell>
          <cell r="I3391">
            <v>4.4915589310000001</v>
          </cell>
          <cell r="K3391" t="str">
            <v>MUNICIPIO</v>
          </cell>
        </row>
        <row r="3392">
          <cell r="B3392">
            <v>25530</v>
          </cell>
          <cell r="C3392" t="str">
            <v>25530002</v>
          </cell>
          <cell r="D3392" t="str">
            <v>CUNDINAMARCA</v>
          </cell>
          <cell r="E3392" t="str">
            <v>PARATEBUENO</v>
          </cell>
          <cell r="F3392" t="str">
            <v>SANTA CECILIA</v>
          </cell>
          <cell r="G3392" t="str">
            <v>CENTRO POBLADO</v>
          </cell>
          <cell r="H3392">
            <v>-73.342055541799994</v>
          </cell>
          <cell r="I3392">
            <v>4.3507748571700002</v>
          </cell>
          <cell r="K3392" t="str">
            <v>MUNICIPIO</v>
          </cell>
        </row>
        <row r="3393">
          <cell r="B3393">
            <v>25530</v>
          </cell>
          <cell r="C3393" t="str">
            <v>25530003</v>
          </cell>
          <cell r="D3393" t="str">
            <v>CUNDINAMARCA</v>
          </cell>
          <cell r="E3393" t="str">
            <v>PARATEBUENO</v>
          </cell>
          <cell r="F3393" t="str">
            <v>EL ENGAÑO</v>
          </cell>
          <cell r="G3393" t="str">
            <v>CENTRO POBLADO</v>
          </cell>
          <cell r="H3393">
            <v>-73.221544075500006</v>
          </cell>
          <cell r="I3393">
            <v>4.6302785364299996</v>
          </cell>
          <cell r="K3393" t="str">
            <v>MUNICIPIO</v>
          </cell>
        </row>
        <row r="3394">
          <cell r="B3394">
            <v>25530</v>
          </cell>
          <cell r="C3394" t="str">
            <v>25530006</v>
          </cell>
          <cell r="D3394" t="str">
            <v>CUNDINAMARCA</v>
          </cell>
          <cell r="E3394" t="str">
            <v>PARATEBUENO</v>
          </cell>
          <cell r="F3394" t="str">
            <v>EL JAPÓN</v>
          </cell>
          <cell r="G3394" t="str">
            <v>CENTRO POBLADO</v>
          </cell>
          <cell r="H3394">
            <v>-73.297804167600006</v>
          </cell>
          <cell r="I3394">
            <v>4.3740656434099998</v>
          </cell>
          <cell r="K3394" t="str">
            <v>MUNICIPIO</v>
          </cell>
        </row>
        <row r="3395">
          <cell r="B3395">
            <v>25530</v>
          </cell>
          <cell r="C3395" t="str">
            <v>25530007</v>
          </cell>
          <cell r="D3395" t="str">
            <v>CUNDINAMARCA</v>
          </cell>
          <cell r="E3395" t="str">
            <v>PARATEBUENO</v>
          </cell>
          <cell r="F3395" t="str">
            <v>CABULLARITO</v>
          </cell>
          <cell r="G3395" t="str">
            <v>CENTRO POBLADO</v>
          </cell>
          <cell r="H3395">
            <v>-73.110701939899997</v>
          </cell>
          <cell r="I3395">
            <v>4.4872374178700003</v>
          </cell>
          <cell r="K3395" t="str">
            <v>MUNICIPIO</v>
          </cell>
        </row>
        <row r="3396">
          <cell r="B3396">
            <v>25535</v>
          </cell>
          <cell r="C3396" t="str">
            <v>25535000</v>
          </cell>
          <cell r="D3396" t="str">
            <v>CUNDINAMARCA</v>
          </cell>
          <cell r="E3396" t="str">
            <v>PASCA</v>
          </cell>
          <cell r="F3396" t="str">
            <v>PASCA</v>
          </cell>
          <cell r="G3396" t="str">
            <v>CABECERA MUNICIPAL</v>
          </cell>
          <cell r="H3396">
            <v>-74.3054599341</v>
          </cell>
          <cell r="I3396">
            <v>4.3098544117499999</v>
          </cell>
          <cell r="K3396" t="str">
            <v>MUNICIPIO</v>
          </cell>
        </row>
        <row r="3397">
          <cell r="B3397">
            <v>25535</v>
          </cell>
          <cell r="C3397" t="str">
            <v>25535002</v>
          </cell>
          <cell r="D3397" t="str">
            <v>CUNDINAMARCA</v>
          </cell>
          <cell r="E3397" t="str">
            <v>PASCA</v>
          </cell>
          <cell r="F3397" t="str">
            <v>GUCHIPAS</v>
          </cell>
          <cell r="G3397" t="str">
            <v>CENTRO POBLADO</v>
          </cell>
          <cell r="H3397">
            <v>-74.317550491700004</v>
          </cell>
          <cell r="I3397">
            <v>4.3248648206600002</v>
          </cell>
          <cell r="K3397" t="str">
            <v>MUNICIPIO</v>
          </cell>
        </row>
        <row r="3398">
          <cell r="B3398">
            <v>25572</v>
          </cell>
          <cell r="C3398" t="str">
            <v>25572000</v>
          </cell>
          <cell r="D3398" t="str">
            <v>CUNDINAMARCA</v>
          </cell>
          <cell r="E3398" t="str">
            <v>PUERTO SALGAR</v>
          </cell>
          <cell r="F3398" t="str">
            <v>PUERTO SALGAR</v>
          </cell>
          <cell r="G3398" t="str">
            <v>CABECERA MUNICIPAL</v>
          </cell>
          <cell r="H3398">
            <v>-74.652800700200004</v>
          </cell>
          <cell r="I3398">
            <v>5.46495604399</v>
          </cell>
          <cell r="K3398" t="str">
            <v>MUNICIPIO</v>
          </cell>
        </row>
        <row r="3399">
          <cell r="B3399">
            <v>25572</v>
          </cell>
          <cell r="C3399" t="str">
            <v>25572001</v>
          </cell>
          <cell r="D3399" t="str">
            <v>CUNDINAMARCA</v>
          </cell>
          <cell r="E3399" t="str">
            <v>PUERTO SALGAR</v>
          </cell>
          <cell r="F3399" t="str">
            <v>COLORADOS</v>
          </cell>
          <cell r="G3399" t="str">
            <v>CENTRO POBLADO</v>
          </cell>
          <cell r="H3399">
            <v>-74.594714681699998</v>
          </cell>
          <cell r="I3399">
            <v>5.4706907355899999</v>
          </cell>
          <cell r="K3399" t="str">
            <v>MUNICIPIO</v>
          </cell>
        </row>
        <row r="3400">
          <cell r="B3400">
            <v>25572</v>
          </cell>
          <cell r="C3400" t="str">
            <v>25572003</v>
          </cell>
          <cell r="D3400" t="str">
            <v>CUNDINAMARCA</v>
          </cell>
          <cell r="E3400" t="str">
            <v>PUERTO SALGAR</v>
          </cell>
          <cell r="F3400" t="str">
            <v>PUERTO LIBRE</v>
          </cell>
          <cell r="G3400" t="str">
            <v>CENTRO POBLADO</v>
          </cell>
          <cell r="H3400">
            <v>-74.629886737099994</v>
          </cell>
          <cell r="I3400">
            <v>5.7571410292399996</v>
          </cell>
          <cell r="K3400" t="str">
            <v>MUNICIPIO</v>
          </cell>
        </row>
        <row r="3401">
          <cell r="B3401">
            <v>25572</v>
          </cell>
          <cell r="C3401" t="str">
            <v>25572005</v>
          </cell>
          <cell r="D3401" t="str">
            <v>CUNDINAMARCA</v>
          </cell>
          <cell r="E3401" t="str">
            <v>PUERTO SALGAR</v>
          </cell>
          <cell r="F3401" t="str">
            <v>MORRO COLORADO</v>
          </cell>
          <cell r="G3401" t="str">
            <v>CENTRO POBLADO</v>
          </cell>
          <cell r="H3401">
            <v>-74.569458033299995</v>
          </cell>
          <cell r="I3401">
            <v>5.7097145778699998</v>
          </cell>
          <cell r="K3401" t="str">
            <v>MUNICIPIO</v>
          </cell>
        </row>
        <row r="3402">
          <cell r="B3402">
            <v>25580</v>
          </cell>
          <cell r="C3402" t="str">
            <v>25580000</v>
          </cell>
          <cell r="D3402" t="str">
            <v>CUNDINAMARCA</v>
          </cell>
          <cell r="E3402" t="str">
            <v>PULÍ</v>
          </cell>
          <cell r="F3402" t="str">
            <v>PULÍ</v>
          </cell>
          <cell r="G3402" t="str">
            <v>CABECERA MUNICIPAL</v>
          </cell>
          <cell r="H3402">
            <v>-74.714476459699995</v>
          </cell>
          <cell r="I3402">
            <v>4.6817851040000003</v>
          </cell>
          <cell r="K3402" t="str">
            <v>MUNICIPIO</v>
          </cell>
        </row>
        <row r="3403">
          <cell r="B3403">
            <v>25580</v>
          </cell>
          <cell r="C3403" t="str">
            <v>25580002</v>
          </cell>
          <cell r="D3403" t="str">
            <v>CUNDINAMARCA</v>
          </cell>
          <cell r="E3403" t="str">
            <v>PULÍ</v>
          </cell>
          <cell r="F3403" t="str">
            <v>PALESTINA</v>
          </cell>
          <cell r="G3403" t="str">
            <v>CENTRO POBLADO</v>
          </cell>
          <cell r="H3403">
            <v>-74.593725582199994</v>
          </cell>
          <cell r="I3403">
            <v>4.69490394456</v>
          </cell>
          <cell r="K3403" t="str">
            <v>MUNICIPIO</v>
          </cell>
        </row>
        <row r="3404">
          <cell r="B3404">
            <v>25592</v>
          </cell>
          <cell r="C3404" t="str">
            <v>25592000</v>
          </cell>
          <cell r="D3404" t="str">
            <v>CUNDINAMARCA</v>
          </cell>
          <cell r="E3404" t="str">
            <v>QUEBRADANEGRA</v>
          </cell>
          <cell r="F3404" t="str">
            <v>QUEBRADANEGRA</v>
          </cell>
          <cell r="G3404" t="str">
            <v>CABECERA MUNICIPAL</v>
          </cell>
          <cell r="H3404">
            <v>-74.480145011000005</v>
          </cell>
          <cell r="I3404">
            <v>5.11807100487</v>
          </cell>
          <cell r="K3404" t="str">
            <v>MUNICIPIO</v>
          </cell>
        </row>
        <row r="3405">
          <cell r="B3405">
            <v>25592</v>
          </cell>
          <cell r="C3405" t="str">
            <v>25592001</v>
          </cell>
          <cell r="D3405" t="str">
            <v>CUNDINAMARCA</v>
          </cell>
          <cell r="E3405" t="str">
            <v>QUEBRADANEGRA</v>
          </cell>
          <cell r="F3405" t="str">
            <v>LA MAGDALENA</v>
          </cell>
          <cell r="G3405" t="str">
            <v>CENTRO POBLADO</v>
          </cell>
          <cell r="H3405">
            <v>-74.487360937299997</v>
          </cell>
          <cell r="I3405">
            <v>5.0805019181300004</v>
          </cell>
          <cell r="K3405" t="str">
            <v>MUNICIPIO</v>
          </cell>
        </row>
        <row r="3406">
          <cell r="B3406">
            <v>25592</v>
          </cell>
          <cell r="C3406" t="str">
            <v>25592003</v>
          </cell>
          <cell r="D3406" t="str">
            <v>CUNDINAMARCA</v>
          </cell>
          <cell r="E3406" t="str">
            <v>QUEBRADANEGRA</v>
          </cell>
          <cell r="F3406" t="str">
            <v>TOBIA - LA MILAGROSA</v>
          </cell>
          <cell r="G3406" t="str">
            <v>CENTRO POBLADO</v>
          </cell>
          <cell r="H3406">
            <v>-74.451215453000003</v>
          </cell>
          <cell r="I3406">
            <v>5.1222237179499999</v>
          </cell>
          <cell r="K3406" t="str">
            <v>MUNICIPIO</v>
          </cell>
        </row>
        <row r="3407">
          <cell r="B3407">
            <v>25594</v>
          </cell>
          <cell r="C3407" t="str">
            <v>25594000</v>
          </cell>
          <cell r="D3407" t="str">
            <v>CUNDINAMARCA</v>
          </cell>
          <cell r="E3407" t="str">
            <v>QUETAME</v>
          </cell>
          <cell r="F3407" t="str">
            <v>QUETAME</v>
          </cell>
          <cell r="G3407" t="str">
            <v>CABECERA MUNICIPAL</v>
          </cell>
          <cell r="H3407">
            <v>-73.863113879699995</v>
          </cell>
          <cell r="I3407">
            <v>4.3298256024699997</v>
          </cell>
          <cell r="K3407" t="str">
            <v>MUNICIPIO</v>
          </cell>
        </row>
        <row r="3408">
          <cell r="B3408">
            <v>25594</v>
          </cell>
          <cell r="C3408" t="str">
            <v>25594002</v>
          </cell>
          <cell r="D3408" t="str">
            <v>CUNDINAMARCA</v>
          </cell>
          <cell r="E3408" t="str">
            <v>QUETAME</v>
          </cell>
          <cell r="F3408" t="str">
            <v>PUENTE QUETAME</v>
          </cell>
          <cell r="G3408" t="str">
            <v>CENTRO POBLADO</v>
          </cell>
          <cell r="H3408">
            <v>-73.872440762099998</v>
          </cell>
          <cell r="I3408">
            <v>4.3333350493699996</v>
          </cell>
          <cell r="K3408" t="str">
            <v>MUNICIPIO</v>
          </cell>
        </row>
        <row r="3409">
          <cell r="B3409">
            <v>25594</v>
          </cell>
          <cell r="C3409" t="str">
            <v>25594003</v>
          </cell>
          <cell r="D3409" t="str">
            <v>CUNDINAMARCA</v>
          </cell>
          <cell r="E3409" t="str">
            <v>QUETAME</v>
          </cell>
          <cell r="F3409" t="str">
            <v>GUACAPATE</v>
          </cell>
          <cell r="G3409" t="str">
            <v>CENTRO POBLADO</v>
          </cell>
          <cell r="H3409">
            <v>-73.865911003299999</v>
          </cell>
          <cell r="I3409">
            <v>4.3123927077599999</v>
          </cell>
          <cell r="K3409" t="str">
            <v>MUNICIPIO</v>
          </cell>
        </row>
        <row r="3410">
          <cell r="B3410">
            <v>25596</v>
          </cell>
          <cell r="C3410" t="str">
            <v>25596000</v>
          </cell>
          <cell r="D3410" t="str">
            <v>CUNDINAMARCA</v>
          </cell>
          <cell r="E3410" t="str">
            <v>QUIPILE</v>
          </cell>
          <cell r="F3410" t="str">
            <v>QUIPILE</v>
          </cell>
          <cell r="G3410" t="str">
            <v>CABECERA MUNICIPAL</v>
          </cell>
          <cell r="H3410">
            <v>-74.533705006899993</v>
          </cell>
          <cell r="I3410">
            <v>4.7448098933600003</v>
          </cell>
          <cell r="K3410" t="str">
            <v>MUNICIPIO</v>
          </cell>
        </row>
        <row r="3411">
          <cell r="B3411">
            <v>25596</v>
          </cell>
          <cell r="C3411" t="str">
            <v>25596001</v>
          </cell>
          <cell r="D3411" t="str">
            <v>CUNDINAMARCA</v>
          </cell>
          <cell r="E3411" t="str">
            <v>QUIPILE</v>
          </cell>
          <cell r="F3411" t="str">
            <v>LA SIERRA</v>
          </cell>
          <cell r="G3411" t="str">
            <v>CENTRO POBLADO</v>
          </cell>
          <cell r="H3411">
            <v>-74.551862295600003</v>
          </cell>
          <cell r="I3411">
            <v>4.7889984741999996</v>
          </cell>
          <cell r="K3411" t="str">
            <v>MUNICIPIO</v>
          </cell>
        </row>
        <row r="3412">
          <cell r="B3412">
            <v>25596</v>
          </cell>
          <cell r="C3412" t="str">
            <v>25596002</v>
          </cell>
          <cell r="D3412" t="str">
            <v>CUNDINAMARCA</v>
          </cell>
          <cell r="E3412" t="str">
            <v>QUIPILE</v>
          </cell>
          <cell r="F3412" t="str">
            <v>LA VIRGEN</v>
          </cell>
          <cell r="G3412" t="str">
            <v>CENTRO POBLADO</v>
          </cell>
          <cell r="H3412">
            <v>-74.568189489199995</v>
          </cell>
          <cell r="I3412">
            <v>4.6520731844299998</v>
          </cell>
          <cell r="K3412" t="str">
            <v>MUNICIPIO</v>
          </cell>
        </row>
        <row r="3413">
          <cell r="B3413">
            <v>25596</v>
          </cell>
          <cell r="C3413" t="str">
            <v>25596003</v>
          </cell>
          <cell r="D3413" t="str">
            <v>CUNDINAMARCA</v>
          </cell>
          <cell r="E3413" t="str">
            <v>QUIPILE</v>
          </cell>
          <cell r="F3413" t="str">
            <v>SANTA MARTA</v>
          </cell>
          <cell r="G3413" t="str">
            <v>CENTRO POBLADO</v>
          </cell>
          <cell r="H3413">
            <v>-74.564942156000001</v>
          </cell>
          <cell r="I3413">
            <v>4.7754179918500004</v>
          </cell>
          <cell r="K3413" t="str">
            <v>MUNICIPIO</v>
          </cell>
        </row>
        <row r="3414">
          <cell r="B3414">
            <v>25596</v>
          </cell>
          <cell r="C3414" t="str">
            <v>25596004</v>
          </cell>
          <cell r="D3414" t="str">
            <v>CUNDINAMARCA</v>
          </cell>
          <cell r="E3414" t="str">
            <v>QUIPILE</v>
          </cell>
          <cell r="F3414" t="str">
            <v>LA BOTICA</v>
          </cell>
          <cell r="G3414" t="str">
            <v>CENTRO POBLADO</v>
          </cell>
          <cell r="H3414">
            <v>-74.573065916399997</v>
          </cell>
          <cell r="I3414">
            <v>4.7112406997000003</v>
          </cell>
          <cell r="K3414" t="str">
            <v>MUNICIPIO</v>
          </cell>
        </row>
        <row r="3415">
          <cell r="B3415">
            <v>25599</v>
          </cell>
          <cell r="C3415" t="str">
            <v>25599000</v>
          </cell>
          <cell r="D3415" t="str">
            <v>CUNDINAMARCA</v>
          </cell>
          <cell r="E3415" t="str">
            <v>APULO</v>
          </cell>
          <cell r="F3415" t="str">
            <v>APULO</v>
          </cell>
          <cell r="G3415" t="str">
            <v>CABECERA MUNICIPAL</v>
          </cell>
          <cell r="H3415">
            <v>-74.593804538100002</v>
          </cell>
          <cell r="I3415">
            <v>4.5203472189499996</v>
          </cell>
          <cell r="K3415" t="str">
            <v>MUNICIPIO</v>
          </cell>
        </row>
        <row r="3416">
          <cell r="B3416">
            <v>25612</v>
          </cell>
          <cell r="C3416" t="str">
            <v>25612000</v>
          </cell>
          <cell r="D3416" t="str">
            <v>CUNDINAMARCA</v>
          </cell>
          <cell r="E3416" t="str">
            <v>RICAURTE</v>
          </cell>
          <cell r="F3416" t="str">
            <v>RICAURTE</v>
          </cell>
          <cell r="G3416" t="str">
            <v>CABECERA MUNICIPAL</v>
          </cell>
          <cell r="H3416">
            <v>-74.784542969499995</v>
          </cell>
          <cell r="I3416">
            <v>4.2939497466800001</v>
          </cell>
          <cell r="K3416" t="str">
            <v>MUNICIPIO</v>
          </cell>
        </row>
        <row r="3417">
          <cell r="B3417">
            <v>25612</v>
          </cell>
          <cell r="C3417" t="str">
            <v>25612001</v>
          </cell>
          <cell r="D3417" t="str">
            <v>CUNDINAMARCA</v>
          </cell>
          <cell r="E3417" t="str">
            <v>RICAURTE</v>
          </cell>
          <cell r="F3417" t="str">
            <v>MANUEL SUR</v>
          </cell>
          <cell r="G3417" t="str">
            <v>CENTRO POBLADO</v>
          </cell>
          <cell r="H3417">
            <v>-74.749933204499996</v>
          </cell>
          <cell r="I3417">
            <v>4.3530760424299997</v>
          </cell>
          <cell r="K3417" t="str">
            <v>MUNICIPIO</v>
          </cell>
        </row>
        <row r="3418">
          <cell r="B3418">
            <v>25612</v>
          </cell>
          <cell r="C3418" t="str">
            <v>25612002</v>
          </cell>
          <cell r="D3418" t="str">
            <v>CUNDINAMARCA</v>
          </cell>
          <cell r="E3418" t="str">
            <v>RICAURTE</v>
          </cell>
          <cell r="F3418" t="str">
            <v>EL PASO</v>
          </cell>
          <cell r="G3418" t="str">
            <v>CENTRO POBLADO</v>
          </cell>
          <cell r="H3418">
            <v>-74.745895679200004</v>
          </cell>
          <cell r="I3418">
            <v>4.2515384204600002</v>
          </cell>
          <cell r="K3418" t="str">
            <v>MUNICIPIO</v>
          </cell>
        </row>
        <row r="3419">
          <cell r="B3419">
            <v>25612</v>
          </cell>
          <cell r="C3419" t="str">
            <v>25612003</v>
          </cell>
          <cell r="D3419" t="str">
            <v>CUNDINAMARCA</v>
          </cell>
          <cell r="E3419" t="str">
            <v>RICAURTE</v>
          </cell>
          <cell r="F3419" t="str">
            <v>EL PORTAL</v>
          </cell>
          <cell r="G3419" t="str">
            <v>CENTRO POBLADO</v>
          </cell>
          <cell r="H3419">
            <v>-74.717445576000003</v>
          </cell>
          <cell r="I3419">
            <v>4.2541610899600002</v>
          </cell>
          <cell r="K3419" t="str">
            <v>MUNICIPIO</v>
          </cell>
        </row>
        <row r="3420">
          <cell r="B3420">
            <v>25612</v>
          </cell>
          <cell r="C3420" t="str">
            <v>25612004</v>
          </cell>
          <cell r="D3420" t="str">
            <v>CUNDINAMARCA</v>
          </cell>
          <cell r="E3420" t="str">
            <v>RICAURTE</v>
          </cell>
          <cell r="F3420" t="str">
            <v>LAS VARAS</v>
          </cell>
          <cell r="G3420" t="str">
            <v>CENTRO POBLADO</v>
          </cell>
          <cell r="H3420">
            <v>-74.7183870195</v>
          </cell>
          <cell r="I3420">
            <v>4.2968985975900003</v>
          </cell>
          <cell r="K3420" t="str">
            <v>MUNICIPIO</v>
          </cell>
        </row>
        <row r="3421">
          <cell r="B3421">
            <v>25612</v>
          </cell>
          <cell r="C3421" t="str">
            <v>25612006</v>
          </cell>
          <cell r="D3421" t="str">
            <v>CUNDINAMARCA</v>
          </cell>
          <cell r="E3421" t="str">
            <v>RICAURTE</v>
          </cell>
          <cell r="F3421" t="str">
            <v>SAN MARCOS POBLADO</v>
          </cell>
          <cell r="G3421" t="str">
            <v>CENTRO POBLADO</v>
          </cell>
          <cell r="H3421">
            <v>-74.721246772800001</v>
          </cell>
          <cell r="I3421">
            <v>4.2922234395599999</v>
          </cell>
          <cell r="K3421" t="str">
            <v>MUNICIPIO</v>
          </cell>
        </row>
        <row r="3422">
          <cell r="B3422">
            <v>25612</v>
          </cell>
          <cell r="C3422" t="str">
            <v>25612007</v>
          </cell>
          <cell r="D3422" t="str">
            <v>CUNDINAMARCA</v>
          </cell>
          <cell r="E3422" t="str">
            <v>RICAURTE</v>
          </cell>
          <cell r="F3422" t="str">
            <v>SAN MARTÍN</v>
          </cell>
          <cell r="G3422" t="str">
            <v>CENTRO POBLADO</v>
          </cell>
          <cell r="H3422">
            <v>-74.746209860099995</v>
          </cell>
          <cell r="I3422">
            <v>4.2595130022200003</v>
          </cell>
          <cell r="K3422" t="str">
            <v>MUNICIPIO</v>
          </cell>
        </row>
        <row r="3423">
          <cell r="B3423">
            <v>25645</v>
          </cell>
          <cell r="C3423" t="str">
            <v>25645000</v>
          </cell>
          <cell r="D3423" t="str">
            <v>CUNDINAMARCA</v>
          </cell>
          <cell r="E3423" t="str">
            <v>SAN ANTONIO DEL TEQUENDAMA</v>
          </cell>
          <cell r="F3423" t="str">
            <v>SAN ANTONIO DEL TEQUENDAMA</v>
          </cell>
          <cell r="G3423" t="str">
            <v>CABECERA MUNICIPAL</v>
          </cell>
          <cell r="H3423">
            <v>-74.351442685799995</v>
          </cell>
          <cell r="I3423">
            <v>4.6161380453299996</v>
          </cell>
          <cell r="K3423" t="str">
            <v>MUNICIPIO</v>
          </cell>
        </row>
        <row r="3424">
          <cell r="B3424">
            <v>25645</v>
          </cell>
          <cell r="C3424" t="str">
            <v>25645001</v>
          </cell>
          <cell r="D3424" t="str">
            <v>CUNDINAMARCA</v>
          </cell>
          <cell r="E3424" t="str">
            <v>SAN ANTONIO DEL TEQUENDAMA</v>
          </cell>
          <cell r="F3424" t="str">
            <v>SANTANDERCITO</v>
          </cell>
          <cell r="G3424" t="str">
            <v>CENTRO POBLADO</v>
          </cell>
          <cell r="H3424">
            <v>-74.341093453200003</v>
          </cell>
          <cell r="I3424">
            <v>4.59248998183</v>
          </cell>
          <cell r="K3424" t="str">
            <v>MUNICIPIO</v>
          </cell>
        </row>
        <row r="3425">
          <cell r="B3425">
            <v>25645</v>
          </cell>
          <cell r="C3425" t="str">
            <v>25645011</v>
          </cell>
          <cell r="D3425" t="str">
            <v>CUNDINAMARCA</v>
          </cell>
          <cell r="E3425" t="str">
            <v>SAN ANTONIO DEL TEQUENDAMA</v>
          </cell>
          <cell r="F3425" t="str">
            <v>PUEBLO NUEVO</v>
          </cell>
          <cell r="G3425" t="str">
            <v>CENTRO POBLADO</v>
          </cell>
          <cell r="H3425">
            <v>-74.3685539425</v>
          </cell>
          <cell r="I3425">
            <v>4.59355027353</v>
          </cell>
          <cell r="K3425" t="str">
            <v>MUNICIPIO</v>
          </cell>
        </row>
        <row r="3426">
          <cell r="B3426">
            <v>25645</v>
          </cell>
          <cell r="C3426" t="str">
            <v>25645016</v>
          </cell>
          <cell r="D3426" t="str">
            <v>CUNDINAMARCA</v>
          </cell>
          <cell r="E3426" t="str">
            <v>SAN ANTONIO DEL TEQUENDAMA</v>
          </cell>
          <cell r="F3426" t="str">
            <v>BELLAVISTA</v>
          </cell>
          <cell r="G3426" t="str">
            <v>CENTRO POBLADO</v>
          </cell>
          <cell r="H3426">
            <v>-74.349924351400006</v>
          </cell>
          <cell r="I3426">
            <v>4.5881451106100002</v>
          </cell>
          <cell r="K3426" t="str">
            <v>MUNICIPIO</v>
          </cell>
        </row>
        <row r="3427">
          <cell r="B3427">
            <v>25645</v>
          </cell>
          <cell r="C3427" t="str">
            <v>25645017</v>
          </cell>
          <cell r="D3427" t="str">
            <v>CUNDINAMARCA</v>
          </cell>
          <cell r="E3427" t="str">
            <v>SAN ANTONIO DEL TEQUENDAMA</v>
          </cell>
          <cell r="F3427" t="str">
            <v>PRADILLA</v>
          </cell>
          <cell r="G3427" t="str">
            <v>CENTRO POBLADO</v>
          </cell>
          <cell r="H3427">
            <v>-74.391741940700001</v>
          </cell>
          <cell r="I3427">
            <v>4.5997784600099996</v>
          </cell>
          <cell r="K3427" t="str">
            <v>MUNICIPIO</v>
          </cell>
        </row>
        <row r="3428">
          <cell r="B3428">
            <v>25645</v>
          </cell>
          <cell r="C3428" t="str">
            <v>25645018</v>
          </cell>
          <cell r="D3428" t="str">
            <v>CUNDINAMARCA</v>
          </cell>
          <cell r="E3428" t="str">
            <v>SAN ANTONIO DEL TEQUENDAMA</v>
          </cell>
          <cell r="F3428" t="str">
            <v>LOS NARANJOS</v>
          </cell>
          <cell r="G3428" t="str">
            <v>CENTRO POBLADO</v>
          </cell>
          <cell r="H3428">
            <v>-74.388009585199995</v>
          </cell>
          <cell r="I3428">
            <v>4.5986974011599999</v>
          </cell>
          <cell r="K3428" t="str">
            <v>MUNICIPIO</v>
          </cell>
        </row>
        <row r="3429">
          <cell r="B3429">
            <v>25645</v>
          </cell>
          <cell r="C3429" t="str">
            <v>25645019</v>
          </cell>
          <cell r="D3429" t="str">
            <v>CUNDINAMARCA</v>
          </cell>
          <cell r="E3429" t="str">
            <v>SAN ANTONIO DEL TEQUENDAMA</v>
          </cell>
          <cell r="F3429" t="str">
            <v>VILLA PRADILLA</v>
          </cell>
          <cell r="G3429" t="str">
            <v>CENTRO POBLADO</v>
          </cell>
          <cell r="H3429">
            <v>-74.393816973499995</v>
          </cell>
          <cell r="I3429">
            <v>4.6070107989100002</v>
          </cell>
          <cell r="K3429" t="str">
            <v>MUNICIPIO</v>
          </cell>
        </row>
        <row r="3430">
          <cell r="B3430">
            <v>25645</v>
          </cell>
          <cell r="C3430" t="str">
            <v>25645020</v>
          </cell>
          <cell r="D3430" t="str">
            <v>CUNDINAMARCA</v>
          </cell>
          <cell r="E3430" t="str">
            <v>SAN ANTONIO DEL TEQUENDAMA</v>
          </cell>
          <cell r="F3430" t="str">
            <v>VILLA SHYN (CASAS MOVILES)</v>
          </cell>
          <cell r="G3430" t="str">
            <v>CENTRO POBLADO</v>
          </cell>
          <cell r="H3430">
            <v>-74.3435633</v>
          </cell>
          <cell r="I3430">
            <v>4.5893778976700004</v>
          </cell>
          <cell r="K3430" t="str">
            <v>MUNICIPIO</v>
          </cell>
        </row>
        <row r="3431">
          <cell r="B3431">
            <v>25649</v>
          </cell>
          <cell r="C3431" t="str">
            <v>25649000</v>
          </cell>
          <cell r="D3431" t="str">
            <v>CUNDINAMARCA</v>
          </cell>
          <cell r="E3431" t="str">
            <v>SAN BERNARDO</v>
          </cell>
          <cell r="F3431" t="str">
            <v>SAN BERNARDO</v>
          </cell>
          <cell r="G3431" t="str">
            <v>CABECERA MUNICIPAL</v>
          </cell>
          <cell r="H3431">
            <v>-74.422962418200001</v>
          </cell>
          <cell r="I3431">
            <v>4.1794323625100001</v>
          </cell>
          <cell r="K3431" t="str">
            <v>MUNICIPIO</v>
          </cell>
        </row>
        <row r="3432">
          <cell r="B3432">
            <v>25649</v>
          </cell>
          <cell r="C3432" t="str">
            <v>25649003</v>
          </cell>
          <cell r="D3432" t="str">
            <v>CUNDINAMARCA</v>
          </cell>
          <cell r="E3432" t="str">
            <v>SAN BERNARDO</v>
          </cell>
          <cell r="F3432" t="str">
            <v>PORTONES</v>
          </cell>
          <cell r="G3432" t="str">
            <v>CENTRO POBLADO</v>
          </cell>
          <cell r="H3432">
            <v>-74.442242255099998</v>
          </cell>
          <cell r="I3432">
            <v>4.2143732381300003</v>
          </cell>
          <cell r="K3432" t="str">
            <v>MUNICIPIO</v>
          </cell>
        </row>
        <row r="3433">
          <cell r="B3433">
            <v>25653</v>
          </cell>
          <cell r="C3433" t="str">
            <v>25653000</v>
          </cell>
          <cell r="D3433" t="str">
            <v>CUNDINAMARCA</v>
          </cell>
          <cell r="E3433" t="str">
            <v>SAN CAYETANO</v>
          </cell>
          <cell r="F3433" t="str">
            <v>PUEBLO NUEVO</v>
          </cell>
          <cell r="G3433" t="str">
            <v>CABECERA MUNICIPAL</v>
          </cell>
          <cell r="H3433">
            <v>-74.024753973700001</v>
          </cell>
          <cell r="I3433">
            <v>5.3329375452300001</v>
          </cell>
          <cell r="K3433" t="str">
            <v>MUNICIPIO</v>
          </cell>
        </row>
        <row r="3434">
          <cell r="B3434">
            <v>25653</v>
          </cell>
          <cell r="C3434" t="str">
            <v>25653001</v>
          </cell>
          <cell r="D3434" t="str">
            <v>CUNDINAMARCA</v>
          </cell>
          <cell r="E3434" t="str">
            <v>SAN CAYETANO</v>
          </cell>
          <cell r="F3434" t="str">
            <v>CAMANCHA</v>
          </cell>
          <cell r="G3434" t="str">
            <v>CENTRO POBLADO</v>
          </cell>
          <cell r="H3434">
            <v>-74.091254274999997</v>
          </cell>
          <cell r="I3434">
            <v>5.4075620583399999</v>
          </cell>
          <cell r="K3434" t="str">
            <v>MUNICIPIO</v>
          </cell>
        </row>
        <row r="3435">
          <cell r="B3435">
            <v>25653</v>
          </cell>
          <cell r="C3435" t="str">
            <v>25653002</v>
          </cell>
          <cell r="D3435" t="str">
            <v>CUNDINAMARCA</v>
          </cell>
          <cell r="E3435" t="str">
            <v>SAN CAYETANO</v>
          </cell>
          <cell r="F3435" t="str">
            <v>CUIBUCO</v>
          </cell>
          <cell r="G3435" t="str">
            <v>CENTRO POBLADO</v>
          </cell>
          <cell r="H3435">
            <v>-74.148045508899997</v>
          </cell>
          <cell r="I3435">
            <v>5.3159590959400003</v>
          </cell>
          <cell r="K3435" t="str">
            <v>MUNICIPIO</v>
          </cell>
        </row>
        <row r="3436">
          <cell r="B3436">
            <v>25653</v>
          </cell>
          <cell r="C3436" t="str">
            <v>25653003</v>
          </cell>
          <cell r="D3436" t="str">
            <v>CUNDINAMARCA</v>
          </cell>
          <cell r="E3436" t="str">
            <v>SAN CAYETANO</v>
          </cell>
          <cell r="F3436" t="str">
            <v>LAS MERCEDES</v>
          </cell>
          <cell r="G3436" t="str">
            <v>CENTRO POBLADO</v>
          </cell>
          <cell r="H3436">
            <v>-74.049366858699997</v>
          </cell>
          <cell r="I3436">
            <v>5.3178517083900001</v>
          </cell>
          <cell r="K3436" t="str">
            <v>MUNICIPIO</v>
          </cell>
        </row>
        <row r="3437">
          <cell r="B3437">
            <v>25653</v>
          </cell>
          <cell r="C3437" t="str">
            <v>25653005</v>
          </cell>
          <cell r="D3437" t="str">
            <v>CUNDINAMARCA</v>
          </cell>
          <cell r="E3437" t="str">
            <v>SAN CAYETANO</v>
          </cell>
          <cell r="F3437" t="str">
            <v>ALBERGUE</v>
          </cell>
          <cell r="G3437" t="str">
            <v>CENTRO POBLADO</v>
          </cell>
          <cell r="H3437">
            <v>-74.075313283599996</v>
          </cell>
          <cell r="I3437">
            <v>5.30152760042</v>
          </cell>
          <cell r="K3437" t="str">
            <v>MUNICIPIO</v>
          </cell>
        </row>
        <row r="3438">
          <cell r="B3438">
            <v>25658</v>
          </cell>
          <cell r="C3438" t="str">
            <v>25658000</v>
          </cell>
          <cell r="D3438" t="str">
            <v>CUNDINAMARCA</v>
          </cell>
          <cell r="E3438" t="str">
            <v>SAN FRANCISCO</v>
          </cell>
          <cell r="F3438" t="str">
            <v>SAN FRANCISCO</v>
          </cell>
          <cell r="G3438" t="str">
            <v>CABECERA MUNICIPAL</v>
          </cell>
          <cell r="H3438">
            <v>-74.289671980400001</v>
          </cell>
          <cell r="I3438">
            <v>4.9729169399600002</v>
          </cell>
          <cell r="K3438" t="str">
            <v>MUNICIPIO</v>
          </cell>
        </row>
        <row r="3439">
          <cell r="B3439">
            <v>25662</v>
          </cell>
          <cell r="C3439" t="str">
            <v>25662000</v>
          </cell>
          <cell r="D3439" t="str">
            <v>CUNDINAMARCA</v>
          </cell>
          <cell r="E3439" t="str">
            <v>SAN JUAN DE RIOSECO</v>
          </cell>
          <cell r="F3439" t="str">
            <v>SAN JUAN DE RIOSECO</v>
          </cell>
          <cell r="G3439" t="str">
            <v>CABECERA MUNICIPAL</v>
          </cell>
          <cell r="H3439">
            <v>-74.621914716600003</v>
          </cell>
          <cell r="I3439">
            <v>4.84757599913</v>
          </cell>
          <cell r="K3439" t="str">
            <v>MUNICIPIO</v>
          </cell>
        </row>
        <row r="3440">
          <cell r="B3440">
            <v>25662</v>
          </cell>
          <cell r="C3440" t="str">
            <v>25662001</v>
          </cell>
          <cell r="D3440" t="str">
            <v>CUNDINAMARCA</v>
          </cell>
          <cell r="E3440" t="str">
            <v>SAN JUAN DE RIOSECO</v>
          </cell>
          <cell r="F3440" t="str">
            <v>CAMBAO</v>
          </cell>
          <cell r="G3440" t="str">
            <v>CENTRO POBLADO</v>
          </cell>
          <cell r="H3440">
            <v>-74.737371659399997</v>
          </cell>
          <cell r="I3440">
            <v>4.9092636827699998</v>
          </cell>
          <cell r="K3440" t="str">
            <v>MUNICIPIO</v>
          </cell>
        </row>
        <row r="3441">
          <cell r="B3441">
            <v>25662</v>
          </cell>
          <cell r="C3441" t="str">
            <v>25662002</v>
          </cell>
          <cell r="D3441" t="str">
            <v>CUNDINAMARCA</v>
          </cell>
          <cell r="E3441" t="str">
            <v>SAN JUAN DE RIOSECO</v>
          </cell>
          <cell r="F3441" t="str">
            <v>SAN NICOLÁS</v>
          </cell>
          <cell r="G3441" t="str">
            <v>CENTRO POBLADO</v>
          </cell>
          <cell r="H3441">
            <v>-74.672382674199994</v>
          </cell>
          <cell r="I3441">
            <v>4.7707674995199998</v>
          </cell>
          <cell r="K3441" t="str">
            <v>MUNICIPIO</v>
          </cell>
        </row>
        <row r="3442">
          <cell r="B3442">
            <v>25718</v>
          </cell>
          <cell r="C3442" t="str">
            <v>25718000</v>
          </cell>
          <cell r="D3442" t="str">
            <v>CUNDINAMARCA</v>
          </cell>
          <cell r="E3442" t="str">
            <v>SASAIMA</v>
          </cell>
          <cell r="F3442" t="str">
            <v>SASAIMA</v>
          </cell>
          <cell r="G3442" t="str">
            <v>CABECERA MUNICIPAL</v>
          </cell>
          <cell r="H3442">
            <v>-74.432627948399997</v>
          </cell>
          <cell r="I3442">
            <v>4.9621669874199998</v>
          </cell>
          <cell r="K3442" t="str">
            <v>MUNICIPIO</v>
          </cell>
        </row>
        <row r="3443">
          <cell r="B3443">
            <v>25718</v>
          </cell>
          <cell r="C3443" t="str">
            <v>25718001</v>
          </cell>
          <cell r="D3443" t="str">
            <v>CUNDINAMARCA</v>
          </cell>
          <cell r="E3443" t="str">
            <v>SASAIMA</v>
          </cell>
          <cell r="F3443" t="str">
            <v>SANTA INES</v>
          </cell>
          <cell r="G3443" t="str">
            <v>CENTRO POBLADO</v>
          </cell>
          <cell r="H3443">
            <v>-74.422255517799996</v>
          </cell>
          <cell r="I3443">
            <v>4.91518507363</v>
          </cell>
          <cell r="K3443" t="str">
            <v>MUNICIPIO</v>
          </cell>
        </row>
        <row r="3444">
          <cell r="B3444">
            <v>25718</v>
          </cell>
          <cell r="C3444" t="str">
            <v>25718002</v>
          </cell>
          <cell r="D3444" t="str">
            <v>CUNDINAMARCA</v>
          </cell>
          <cell r="E3444" t="str">
            <v>SASAIMA</v>
          </cell>
          <cell r="F3444" t="str">
            <v>SANTA CRUZ</v>
          </cell>
          <cell r="G3444" t="str">
            <v>CENTRO POBLADO</v>
          </cell>
          <cell r="H3444">
            <v>-74.418571725600003</v>
          </cell>
          <cell r="I3444">
            <v>4.9318243903800001</v>
          </cell>
          <cell r="K3444" t="str">
            <v>MUNICIPIO</v>
          </cell>
        </row>
        <row r="3445">
          <cell r="B3445">
            <v>25736</v>
          </cell>
          <cell r="C3445" t="str">
            <v>25736000</v>
          </cell>
          <cell r="D3445" t="str">
            <v>CUNDINAMARCA</v>
          </cell>
          <cell r="E3445" t="str">
            <v>SESQUILÉ</v>
          </cell>
          <cell r="F3445" t="str">
            <v>SESQUILÉ</v>
          </cell>
          <cell r="G3445" t="str">
            <v>CABECERA MUNICIPAL</v>
          </cell>
          <cell r="H3445">
            <v>-73.796127833</v>
          </cell>
          <cell r="I3445">
            <v>5.0447296129800003</v>
          </cell>
          <cell r="K3445" t="str">
            <v>MUNICIPIO</v>
          </cell>
        </row>
        <row r="3446">
          <cell r="B3446">
            <v>25736</v>
          </cell>
          <cell r="C3446" t="str">
            <v>25736002</v>
          </cell>
          <cell r="D3446" t="str">
            <v>CUNDINAMARCA</v>
          </cell>
          <cell r="E3446" t="str">
            <v>SESQUILÉ</v>
          </cell>
          <cell r="F3446" t="str">
            <v>LA PLAYA</v>
          </cell>
          <cell r="G3446" t="str">
            <v>CENTRO POBLADO</v>
          </cell>
          <cell r="H3446">
            <v>-73.796655408600003</v>
          </cell>
          <cell r="I3446">
            <v>5.0557654213400003</v>
          </cell>
          <cell r="K3446" t="str">
            <v>MUNICIPIO</v>
          </cell>
        </row>
        <row r="3447">
          <cell r="B3447">
            <v>25736</v>
          </cell>
          <cell r="C3447" t="str">
            <v>25736003</v>
          </cell>
          <cell r="D3447" t="str">
            <v>CUNDINAMARCA</v>
          </cell>
          <cell r="E3447" t="str">
            <v>SESQUILÉ</v>
          </cell>
          <cell r="F3447" t="str">
            <v>BOITIVA SAN ROQUE</v>
          </cell>
          <cell r="G3447" t="str">
            <v>CENTRO POBLADO</v>
          </cell>
          <cell r="H3447">
            <v>-73.788830007300007</v>
          </cell>
          <cell r="I3447">
            <v>5.0464349722000001</v>
          </cell>
          <cell r="K3447" t="str">
            <v>MUNICIPIO</v>
          </cell>
        </row>
        <row r="3448">
          <cell r="B3448">
            <v>25736</v>
          </cell>
          <cell r="C3448" t="str">
            <v>25736004</v>
          </cell>
          <cell r="D3448" t="str">
            <v>CUNDINAMARCA</v>
          </cell>
          <cell r="E3448" t="str">
            <v>SESQUILÉ</v>
          </cell>
          <cell r="F3448" t="str">
            <v>SIATOYA</v>
          </cell>
          <cell r="G3448" t="str">
            <v>CENTRO POBLADO</v>
          </cell>
          <cell r="H3448">
            <v>-73.807294358700005</v>
          </cell>
          <cell r="I3448">
            <v>5.0518427809200004</v>
          </cell>
          <cell r="K3448" t="str">
            <v>MUNICIPIO</v>
          </cell>
        </row>
        <row r="3449">
          <cell r="B3449">
            <v>25740</v>
          </cell>
          <cell r="C3449" t="str">
            <v>25740000</v>
          </cell>
          <cell r="D3449" t="str">
            <v>CUNDINAMARCA</v>
          </cell>
          <cell r="E3449" t="str">
            <v>SIBATÉ</v>
          </cell>
          <cell r="F3449" t="str">
            <v>SIBATÉ</v>
          </cell>
          <cell r="G3449" t="str">
            <v>CABECERA MUNICIPAL</v>
          </cell>
          <cell r="H3449">
            <v>-74.258992246399998</v>
          </cell>
          <cell r="I3449">
            <v>4.4897635928200001</v>
          </cell>
          <cell r="K3449" t="str">
            <v>MUNICIPIO</v>
          </cell>
        </row>
        <row r="3450">
          <cell r="B3450">
            <v>25740</v>
          </cell>
          <cell r="C3450" t="str">
            <v>25740004</v>
          </cell>
          <cell r="D3450" t="str">
            <v>CUNDINAMARCA</v>
          </cell>
          <cell r="E3450" t="str">
            <v>SIBATÉ</v>
          </cell>
          <cell r="F3450" t="str">
            <v>SAN BENITO CENTRO</v>
          </cell>
          <cell r="G3450" t="str">
            <v>CENTRO POBLADO</v>
          </cell>
          <cell r="H3450">
            <v>-74.242892915900001</v>
          </cell>
          <cell r="I3450">
            <v>4.5058315343000004</v>
          </cell>
          <cell r="K3450" t="str">
            <v>MUNICIPIO</v>
          </cell>
        </row>
        <row r="3451">
          <cell r="B3451">
            <v>25740</v>
          </cell>
          <cell r="C3451" t="str">
            <v>25740005</v>
          </cell>
          <cell r="D3451" t="str">
            <v>CUNDINAMARCA</v>
          </cell>
          <cell r="E3451" t="str">
            <v>SIBATÉ</v>
          </cell>
          <cell r="F3451" t="str">
            <v>CHACUA CENTRO</v>
          </cell>
          <cell r="G3451" t="str">
            <v>CENTRO POBLADO</v>
          </cell>
          <cell r="H3451">
            <v>-74.231644317100006</v>
          </cell>
          <cell r="I3451">
            <v>4.5264224154599999</v>
          </cell>
          <cell r="K3451" t="str">
            <v>MUNICIPIO</v>
          </cell>
        </row>
        <row r="3452">
          <cell r="B3452">
            <v>25740</v>
          </cell>
          <cell r="C3452" t="str">
            <v>25740007</v>
          </cell>
          <cell r="D3452" t="str">
            <v>CUNDINAMARCA</v>
          </cell>
          <cell r="E3452" t="str">
            <v>SIBATÉ</v>
          </cell>
          <cell r="F3452" t="str">
            <v>PERICO SECTOR LA HONDA</v>
          </cell>
          <cell r="G3452" t="str">
            <v>CENTRO POBLADO</v>
          </cell>
          <cell r="H3452">
            <v>-74.271039942200005</v>
          </cell>
          <cell r="I3452">
            <v>4.4528975204999997</v>
          </cell>
          <cell r="K3452" t="str">
            <v>MUNICIPIO</v>
          </cell>
        </row>
        <row r="3453">
          <cell r="B3453">
            <v>25740</v>
          </cell>
          <cell r="C3453" t="str">
            <v>25740008</v>
          </cell>
          <cell r="D3453" t="str">
            <v>CUNDINAMARCA</v>
          </cell>
          <cell r="E3453" t="str">
            <v>SIBATÉ</v>
          </cell>
          <cell r="F3453" t="str">
            <v>PERICO SECTOR LA MACARENA</v>
          </cell>
          <cell r="G3453" t="str">
            <v>CENTRO POBLADO</v>
          </cell>
          <cell r="H3453">
            <v>-74.260676876199994</v>
          </cell>
          <cell r="I3453">
            <v>4.4697747475099998</v>
          </cell>
          <cell r="K3453" t="str">
            <v>MUNICIPIO</v>
          </cell>
        </row>
        <row r="3454">
          <cell r="B3454">
            <v>25740</v>
          </cell>
          <cell r="C3454" t="str">
            <v>25740010</v>
          </cell>
          <cell r="D3454" t="str">
            <v>CUNDINAMARCA</v>
          </cell>
          <cell r="E3454" t="str">
            <v>SIBATÉ</v>
          </cell>
          <cell r="F3454" t="str">
            <v>SAN FORTUNATO SECTOR LOS ZORROS</v>
          </cell>
          <cell r="G3454" t="str">
            <v>CENTRO POBLADO</v>
          </cell>
          <cell r="H3454">
            <v>-74.256556722200003</v>
          </cell>
          <cell r="I3454">
            <v>4.48071848867</v>
          </cell>
          <cell r="K3454" t="str">
            <v>MUNICIPIO</v>
          </cell>
        </row>
        <row r="3455">
          <cell r="B3455">
            <v>25740</v>
          </cell>
          <cell r="C3455" t="str">
            <v>25740011</v>
          </cell>
          <cell r="D3455" t="str">
            <v>CUNDINAMARCA</v>
          </cell>
          <cell r="E3455" t="str">
            <v>SIBATÉ</v>
          </cell>
          <cell r="F3455" t="str">
            <v>SAN MIGUEL</v>
          </cell>
          <cell r="G3455" t="str">
            <v>CENTRO POBLADO</v>
          </cell>
          <cell r="H3455">
            <v>-74.300615973299998</v>
          </cell>
          <cell r="I3455">
            <v>4.4471563259</v>
          </cell>
          <cell r="K3455" t="str">
            <v>MUNICIPIO</v>
          </cell>
        </row>
        <row r="3456">
          <cell r="B3456">
            <v>25740</v>
          </cell>
          <cell r="C3456" t="str">
            <v>25740012</v>
          </cell>
          <cell r="D3456" t="str">
            <v>CUNDINAMARCA</v>
          </cell>
          <cell r="E3456" t="str">
            <v>SIBATÉ</v>
          </cell>
          <cell r="F3456" t="str">
            <v>LA UNIÓN SECTOR LA UNIÓN</v>
          </cell>
          <cell r="G3456" t="str">
            <v>CENTRO POBLADO</v>
          </cell>
          <cell r="H3456">
            <v>-74.268521461899994</v>
          </cell>
          <cell r="I3456">
            <v>4.5081742997000003</v>
          </cell>
          <cell r="K3456" t="str">
            <v>MUNICIPIO</v>
          </cell>
        </row>
        <row r="3457">
          <cell r="B3457">
            <v>25740</v>
          </cell>
          <cell r="C3457" t="str">
            <v>25740013</v>
          </cell>
          <cell r="D3457" t="str">
            <v>CUNDINAMARCA</v>
          </cell>
          <cell r="E3457" t="str">
            <v>SIBATÉ</v>
          </cell>
          <cell r="F3457" t="str">
            <v>LA UNIÓN SECTOR PIE DE ALTO</v>
          </cell>
          <cell r="G3457" t="str">
            <v>CENTRO POBLADO</v>
          </cell>
          <cell r="H3457">
            <v>-74.271621832400001</v>
          </cell>
          <cell r="I3457">
            <v>4.4917355272700004</v>
          </cell>
          <cell r="K3457" t="str">
            <v>MUNICIPIO</v>
          </cell>
        </row>
        <row r="3458">
          <cell r="B3458">
            <v>25740</v>
          </cell>
          <cell r="C3458" t="str">
            <v>25740014</v>
          </cell>
          <cell r="D3458" t="str">
            <v>CUNDINAMARCA</v>
          </cell>
          <cell r="E3458" t="str">
            <v>SIBATÉ</v>
          </cell>
          <cell r="F3458" t="str">
            <v>SAN BENITO SECTOR JAZMÍN</v>
          </cell>
          <cell r="G3458" t="str">
            <v>CENTRO POBLADO</v>
          </cell>
          <cell r="H3458">
            <v>-74.240127509600001</v>
          </cell>
          <cell r="I3458">
            <v>4.5148523648400003</v>
          </cell>
          <cell r="K3458" t="str">
            <v>MUNICIPIO</v>
          </cell>
        </row>
        <row r="3459">
          <cell r="B3459">
            <v>25743</v>
          </cell>
          <cell r="C3459" t="str">
            <v>25743000</v>
          </cell>
          <cell r="D3459" t="str">
            <v>CUNDINAMARCA</v>
          </cell>
          <cell r="E3459" t="str">
            <v>SILVANIA</v>
          </cell>
          <cell r="F3459" t="str">
            <v>SILVANIA</v>
          </cell>
          <cell r="G3459" t="str">
            <v>CABECERA MUNICIPAL</v>
          </cell>
          <cell r="H3459">
            <v>-74.405528205099998</v>
          </cell>
          <cell r="I3459">
            <v>4.38194115676</v>
          </cell>
          <cell r="K3459" t="str">
            <v>MUNICIPIO</v>
          </cell>
        </row>
        <row r="3460">
          <cell r="B3460">
            <v>25743</v>
          </cell>
          <cell r="C3460" t="str">
            <v>25743002</v>
          </cell>
          <cell r="D3460" t="str">
            <v>CUNDINAMARCA</v>
          </cell>
          <cell r="E3460" t="str">
            <v>SILVANIA</v>
          </cell>
          <cell r="F3460" t="str">
            <v>AZAFRANAL</v>
          </cell>
          <cell r="G3460" t="str">
            <v>CENTRO POBLADO</v>
          </cell>
          <cell r="H3460">
            <v>-74.380271639300005</v>
          </cell>
          <cell r="I3460">
            <v>4.4408477984900001</v>
          </cell>
          <cell r="K3460" t="str">
            <v>MUNICIPIO</v>
          </cell>
        </row>
        <row r="3461">
          <cell r="B3461">
            <v>25743</v>
          </cell>
          <cell r="C3461" t="str">
            <v>25743005</v>
          </cell>
          <cell r="D3461" t="str">
            <v>CUNDINAMARCA</v>
          </cell>
          <cell r="E3461" t="str">
            <v>SILVANIA</v>
          </cell>
          <cell r="F3461" t="str">
            <v>SUBIA</v>
          </cell>
          <cell r="G3461" t="str">
            <v>CENTRO POBLADO</v>
          </cell>
          <cell r="H3461">
            <v>-74.383806263599993</v>
          </cell>
          <cell r="I3461">
            <v>4.4699267536200002</v>
          </cell>
          <cell r="K3461" t="str">
            <v>MUNICIPIO</v>
          </cell>
        </row>
        <row r="3462">
          <cell r="B3462">
            <v>25743</v>
          </cell>
          <cell r="C3462" t="str">
            <v>25743006</v>
          </cell>
          <cell r="D3462" t="str">
            <v>CUNDINAMARCA</v>
          </cell>
          <cell r="E3462" t="str">
            <v>SILVANIA</v>
          </cell>
          <cell r="F3462" t="str">
            <v>AGUA BONITA</v>
          </cell>
          <cell r="G3462" t="str">
            <v>CENTRO POBLADO</v>
          </cell>
          <cell r="H3462">
            <v>-74.327803950100005</v>
          </cell>
          <cell r="I3462">
            <v>4.43172830422</v>
          </cell>
          <cell r="K3462" t="str">
            <v>MUNICIPIO</v>
          </cell>
        </row>
        <row r="3463">
          <cell r="B3463">
            <v>25745</v>
          </cell>
          <cell r="C3463" t="str">
            <v>25745000</v>
          </cell>
          <cell r="D3463" t="str">
            <v>CUNDINAMARCA</v>
          </cell>
          <cell r="E3463" t="str">
            <v>SIMIJACA</v>
          </cell>
          <cell r="F3463" t="str">
            <v>SIMIJACA</v>
          </cell>
          <cell r="G3463" t="str">
            <v>CABECERA MUNICIPAL</v>
          </cell>
          <cell r="H3463">
            <v>-73.850320346399997</v>
          </cell>
          <cell r="I3463">
            <v>5.5054280982300003</v>
          </cell>
          <cell r="K3463" t="str">
            <v>MUNICIPIO</v>
          </cell>
        </row>
        <row r="3464">
          <cell r="B3464">
            <v>25745</v>
          </cell>
          <cell r="C3464" t="str">
            <v>25745003</v>
          </cell>
          <cell r="D3464" t="str">
            <v>CUNDINAMARCA</v>
          </cell>
          <cell r="E3464" t="str">
            <v>SIMIJACA</v>
          </cell>
          <cell r="F3464" t="str">
            <v>EL RETÉN</v>
          </cell>
          <cell r="G3464" t="str">
            <v>CENTRO POBLADO</v>
          </cell>
          <cell r="H3464">
            <v>-73.829295226699998</v>
          </cell>
          <cell r="I3464">
            <v>5.4931658205499998</v>
          </cell>
          <cell r="K3464" t="str">
            <v>MUNICIPIO</v>
          </cell>
        </row>
        <row r="3465">
          <cell r="B3465">
            <v>25745</v>
          </cell>
          <cell r="C3465" t="str">
            <v>25745005</v>
          </cell>
          <cell r="D3465" t="str">
            <v>CUNDINAMARCA</v>
          </cell>
          <cell r="E3465" t="str">
            <v>SIMIJACA</v>
          </cell>
          <cell r="F3465" t="str">
            <v>SANTA LUCIA</v>
          </cell>
          <cell r="G3465" t="str">
            <v>CENTRO POBLADO</v>
          </cell>
          <cell r="H3465">
            <v>-73.838263066500005</v>
          </cell>
          <cell r="I3465">
            <v>5.5161940236399998</v>
          </cell>
          <cell r="K3465" t="str">
            <v>MUNICIPIO</v>
          </cell>
        </row>
        <row r="3466">
          <cell r="B3466">
            <v>25754</v>
          </cell>
          <cell r="C3466" t="str">
            <v>25754000</v>
          </cell>
          <cell r="D3466" t="str">
            <v>CUNDINAMARCA</v>
          </cell>
          <cell r="E3466" t="str">
            <v>SOACHA</v>
          </cell>
          <cell r="F3466" t="str">
            <v>SOACHA</v>
          </cell>
          <cell r="G3466" t="str">
            <v>CABECERA MUNICIPAL</v>
          </cell>
          <cell r="H3466">
            <v>-74.214527530500007</v>
          </cell>
          <cell r="I3466">
            <v>4.5854916582099996</v>
          </cell>
          <cell r="K3466" t="str">
            <v>MUNICIPIO</v>
          </cell>
        </row>
        <row r="3467">
          <cell r="B3467">
            <v>25754</v>
          </cell>
          <cell r="C3467" t="str">
            <v>25754001</v>
          </cell>
          <cell r="D3467" t="str">
            <v>CUNDINAMARCA</v>
          </cell>
          <cell r="E3467" t="str">
            <v>SOACHA</v>
          </cell>
          <cell r="F3467" t="str">
            <v>CHARQUITO</v>
          </cell>
          <cell r="G3467" t="str">
            <v>CENTRO POBLADO</v>
          </cell>
          <cell r="H3467">
            <v>-74.277856223300006</v>
          </cell>
          <cell r="I3467">
            <v>4.5430220388400002</v>
          </cell>
          <cell r="K3467" t="str">
            <v>MUNICIPIO</v>
          </cell>
        </row>
        <row r="3468">
          <cell r="B3468">
            <v>25754</v>
          </cell>
          <cell r="C3468" t="str">
            <v>25754011</v>
          </cell>
          <cell r="D3468" t="str">
            <v>CUNDINAMARCA</v>
          </cell>
          <cell r="E3468" t="str">
            <v>SOACHA</v>
          </cell>
          <cell r="F3468" t="str">
            <v>CHACUA CABRERA</v>
          </cell>
          <cell r="G3468" t="str">
            <v>CENTRO POBLADO</v>
          </cell>
          <cell r="H3468">
            <v>-74.222768821499997</v>
          </cell>
          <cell r="I3468">
            <v>4.5295027823299998</v>
          </cell>
          <cell r="K3468" t="str">
            <v>MUNICIPIO</v>
          </cell>
        </row>
        <row r="3469">
          <cell r="B3469">
            <v>25758</v>
          </cell>
          <cell r="C3469" t="str">
            <v>25758000</v>
          </cell>
          <cell r="D3469" t="str">
            <v>CUNDINAMARCA</v>
          </cell>
          <cell r="E3469" t="str">
            <v>SOPÓ</v>
          </cell>
          <cell r="F3469" t="str">
            <v>SOPÓ</v>
          </cell>
          <cell r="G3469" t="str">
            <v>CABECERA MUNICIPAL</v>
          </cell>
          <cell r="H3469">
            <v>-73.945774892900005</v>
          </cell>
          <cell r="I3469">
            <v>4.90633080922</v>
          </cell>
          <cell r="K3469" t="str">
            <v>MUNICIPIO</v>
          </cell>
        </row>
        <row r="3470">
          <cell r="B3470">
            <v>25758</v>
          </cell>
          <cell r="C3470" t="str">
            <v>25758008</v>
          </cell>
          <cell r="D3470" t="str">
            <v>CUNDINAMARCA</v>
          </cell>
          <cell r="E3470" t="str">
            <v>SOPÓ</v>
          </cell>
          <cell r="F3470" t="str">
            <v>HATOGRANDE</v>
          </cell>
          <cell r="G3470" t="str">
            <v>CENTRO POBLADO</v>
          </cell>
          <cell r="H3470">
            <v>-73.996331092000005</v>
          </cell>
          <cell r="I3470">
            <v>4.9245131323800004</v>
          </cell>
          <cell r="K3470" t="str">
            <v>MUNICIPIO</v>
          </cell>
        </row>
        <row r="3471">
          <cell r="B3471">
            <v>25758</v>
          </cell>
          <cell r="C3471" t="str">
            <v>25758009</v>
          </cell>
          <cell r="D3471" t="str">
            <v>CUNDINAMARCA</v>
          </cell>
          <cell r="E3471" t="str">
            <v>SOPÓ</v>
          </cell>
          <cell r="F3471" t="str">
            <v>GRATAMIRA</v>
          </cell>
          <cell r="G3471" t="str">
            <v>CENTRO POBLADO</v>
          </cell>
          <cell r="H3471">
            <v>-73.942189036900004</v>
          </cell>
          <cell r="I3471">
            <v>4.8855673787300002</v>
          </cell>
          <cell r="K3471" t="str">
            <v>MUNICIPIO</v>
          </cell>
        </row>
        <row r="3472">
          <cell r="B3472">
            <v>25758</v>
          </cell>
          <cell r="C3472" t="str">
            <v>25758010</v>
          </cell>
          <cell r="D3472" t="str">
            <v>CUNDINAMARCA</v>
          </cell>
          <cell r="E3472" t="str">
            <v>SOPÓ</v>
          </cell>
          <cell r="F3472" t="str">
            <v>MERCENARIO</v>
          </cell>
          <cell r="G3472" t="str">
            <v>CENTRO POBLADO</v>
          </cell>
          <cell r="H3472">
            <v>-73.9677270599</v>
          </cell>
          <cell r="I3472">
            <v>4.8510331387700001</v>
          </cell>
          <cell r="K3472" t="str">
            <v>MUNICIPIO</v>
          </cell>
        </row>
        <row r="3473">
          <cell r="B3473">
            <v>25758</v>
          </cell>
          <cell r="C3473" t="str">
            <v>25758011</v>
          </cell>
          <cell r="D3473" t="str">
            <v>CUNDINAMARCA</v>
          </cell>
          <cell r="E3473" t="str">
            <v>SOPÓ</v>
          </cell>
          <cell r="F3473" t="str">
            <v>LA DIANA</v>
          </cell>
          <cell r="G3473" t="str">
            <v>CENTRO POBLADO</v>
          </cell>
          <cell r="H3473">
            <v>-73.954264572200003</v>
          </cell>
          <cell r="I3473">
            <v>4.9409830708099998</v>
          </cell>
          <cell r="K3473" t="str">
            <v>MUNICIPIO</v>
          </cell>
        </row>
        <row r="3474">
          <cell r="B3474">
            <v>25758</v>
          </cell>
          <cell r="C3474" t="str">
            <v>25758012</v>
          </cell>
          <cell r="D3474" t="str">
            <v>CUNDINAMARCA</v>
          </cell>
          <cell r="E3474" t="str">
            <v>SOPÓ</v>
          </cell>
          <cell r="F3474" t="str">
            <v>PUEBLO VIEJO SECTOR NIÑO</v>
          </cell>
          <cell r="G3474" t="str">
            <v>CENTRO POBLADO</v>
          </cell>
          <cell r="H3474">
            <v>-73.951808183699995</v>
          </cell>
          <cell r="I3474">
            <v>4.9212975677299999</v>
          </cell>
          <cell r="K3474" t="str">
            <v>MUNICIPIO</v>
          </cell>
        </row>
        <row r="3475">
          <cell r="B3475">
            <v>25769</v>
          </cell>
          <cell r="C3475" t="str">
            <v>25769000</v>
          </cell>
          <cell r="D3475" t="str">
            <v>CUNDINAMARCA</v>
          </cell>
          <cell r="E3475" t="str">
            <v>SUBACHOQUE</v>
          </cell>
          <cell r="F3475" t="str">
            <v>SUBACHOQUE</v>
          </cell>
          <cell r="G3475" t="str">
            <v>CABECERA MUNICIPAL</v>
          </cell>
          <cell r="H3475">
            <v>-74.172708460899997</v>
          </cell>
          <cell r="I3475">
            <v>4.9290792889799997</v>
          </cell>
          <cell r="K3475" t="str">
            <v>MUNICIPIO</v>
          </cell>
        </row>
        <row r="3476">
          <cell r="B3476">
            <v>25769</v>
          </cell>
          <cell r="C3476" t="str">
            <v>25769002</v>
          </cell>
          <cell r="D3476" t="str">
            <v>CUNDINAMARCA</v>
          </cell>
          <cell r="E3476" t="str">
            <v>SUBACHOQUE</v>
          </cell>
          <cell r="F3476" t="str">
            <v>LA PRADERA</v>
          </cell>
          <cell r="G3476" t="str">
            <v>CENTRO POBLADO</v>
          </cell>
          <cell r="H3476">
            <v>-74.132766965299993</v>
          </cell>
          <cell r="I3476">
            <v>5.0026065527499997</v>
          </cell>
          <cell r="K3476" t="str">
            <v>MUNICIPIO</v>
          </cell>
        </row>
        <row r="3477">
          <cell r="B3477">
            <v>25769</v>
          </cell>
          <cell r="C3477" t="str">
            <v>25769003</v>
          </cell>
          <cell r="D3477" t="str">
            <v>CUNDINAMARCA</v>
          </cell>
          <cell r="E3477" t="str">
            <v>SUBACHOQUE</v>
          </cell>
          <cell r="F3477" t="str">
            <v>GALDAMEZ</v>
          </cell>
          <cell r="G3477" t="str">
            <v>CENTRO POBLADO</v>
          </cell>
          <cell r="H3477">
            <v>-74.153816540299999</v>
          </cell>
          <cell r="I3477">
            <v>4.9157235427100003</v>
          </cell>
          <cell r="K3477" t="str">
            <v>MUNICIPIO</v>
          </cell>
        </row>
        <row r="3478">
          <cell r="B3478">
            <v>25769</v>
          </cell>
          <cell r="C3478" t="str">
            <v>25769006</v>
          </cell>
          <cell r="D3478" t="str">
            <v>CUNDINAMARCA</v>
          </cell>
          <cell r="E3478" t="str">
            <v>SUBACHOQUE</v>
          </cell>
          <cell r="F3478" t="str">
            <v>CASCAJAL</v>
          </cell>
          <cell r="G3478" t="str">
            <v>CENTRO POBLADO</v>
          </cell>
          <cell r="H3478">
            <v>-74.1554224291</v>
          </cell>
          <cell r="I3478">
            <v>4.9637175472299999</v>
          </cell>
          <cell r="K3478" t="str">
            <v>MUNICIPIO</v>
          </cell>
        </row>
        <row r="3479">
          <cell r="B3479">
            <v>25769</v>
          </cell>
          <cell r="C3479" t="str">
            <v>25769007</v>
          </cell>
          <cell r="D3479" t="str">
            <v>CUNDINAMARCA</v>
          </cell>
          <cell r="E3479" t="str">
            <v>SUBACHOQUE</v>
          </cell>
          <cell r="F3479" t="str">
            <v>LLANITOS</v>
          </cell>
          <cell r="G3479" t="str">
            <v>CENTRO POBLADO</v>
          </cell>
          <cell r="H3479">
            <v>-74.181931898800002</v>
          </cell>
          <cell r="I3479">
            <v>4.9424414537099999</v>
          </cell>
          <cell r="K3479" t="str">
            <v>MUNICIPIO</v>
          </cell>
        </row>
        <row r="3480">
          <cell r="B3480">
            <v>25772</v>
          </cell>
          <cell r="C3480" t="str">
            <v>25772000</v>
          </cell>
          <cell r="D3480" t="str">
            <v>CUNDINAMARCA</v>
          </cell>
          <cell r="E3480" t="str">
            <v>SUESCA</v>
          </cell>
          <cell r="F3480" t="str">
            <v>SUESCA</v>
          </cell>
          <cell r="G3480" t="str">
            <v>CABECERA MUNICIPAL</v>
          </cell>
          <cell r="H3480">
            <v>-73.798289782500007</v>
          </cell>
          <cell r="I3480">
            <v>5.1035168391300001</v>
          </cell>
          <cell r="K3480" t="str">
            <v>MUNICIPIO</v>
          </cell>
        </row>
        <row r="3481">
          <cell r="B3481">
            <v>25772</v>
          </cell>
          <cell r="C3481" t="str">
            <v>25772001</v>
          </cell>
          <cell r="D3481" t="str">
            <v>CUNDINAMARCA</v>
          </cell>
          <cell r="E3481" t="str">
            <v>SUESCA</v>
          </cell>
          <cell r="F3481" t="str">
            <v>HATO GRANDE</v>
          </cell>
          <cell r="G3481" t="str">
            <v>CENTRO POBLADO</v>
          </cell>
          <cell r="H3481">
            <v>-73.706047163799994</v>
          </cell>
          <cell r="I3481">
            <v>5.21616358128</v>
          </cell>
          <cell r="K3481" t="str">
            <v>MUNICIPIO</v>
          </cell>
        </row>
        <row r="3482">
          <cell r="B3482">
            <v>25772</v>
          </cell>
          <cell r="C3482" t="str">
            <v>25772002</v>
          </cell>
          <cell r="D3482" t="str">
            <v>CUNDINAMARCA</v>
          </cell>
          <cell r="E3482" t="str">
            <v>SUESCA</v>
          </cell>
          <cell r="F3482" t="str">
            <v>SANTA ROSITA</v>
          </cell>
          <cell r="G3482" t="str">
            <v>CENTRO POBLADO</v>
          </cell>
          <cell r="H3482">
            <v>-73.751928768799999</v>
          </cell>
          <cell r="I3482">
            <v>5.1074215128900002</v>
          </cell>
          <cell r="K3482" t="str">
            <v>MUNICIPIO</v>
          </cell>
        </row>
        <row r="3483">
          <cell r="B3483">
            <v>25772</v>
          </cell>
          <cell r="C3483" t="str">
            <v>25772004</v>
          </cell>
          <cell r="D3483" t="str">
            <v>CUNDINAMARCA</v>
          </cell>
          <cell r="E3483" t="str">
            <v>SUESCA</v>
          </cell>
          <cell r="F3483" t="str">
            <v>CACICAZGO</v>
          </cell>
          <cell r="G3483" t="str">
            <v>CENTRO POBLADO</v>
          </cell>
          <cell r="H3483">
            <v>-73.788875681199997</v>
          </cell>
          <cell r="I3483">
            <v>5.0881876079700001</v>
          </cell>
          <cell r="K3483" t="str">
            <v>MUNICIPIO</v>
          </cell>
        </row>
        <row r="3484">
          <cell r="B3484">
            <v>25777</v>
          </cell>
          <cell r="C3484" t="str">
            <v>25777000</v>
          </cell>
          <cell r="D3484" t="str">
            <v>CUNDINAMARCA</v>
          </cell>
          <cell r="E3484" t="str">
            <v>SUPATÁ</v>
          </cell>
          <cell r="F3484" t="str">
            <v>SUPATÁ</v>
          </cell>
          <cell r="G3484" t="str">
            <v>CABECERA MUNICIPAL</v>
          </cell>
          <cell r="H3484">
            <v>-74.235403006599995</v>
          </cell>
          <cell r="I3484">
            <v>5.0616195474000003</v>
          </cell>
          <cell r="K3484" t="str">
            <v>MUNICIPIO</v>
          </cell>
        </row>
        <row r="3485">
          <cell r="B3485">
            <v>25777</v>
          </cell>
          <cell r="C3485" t="str">
            <v>25777001</v>
          </cell>
          <cell r="D3485" t="str">
            <v>CUNDINAMARCA</v>
          </cell>
          <cell r="E3485" t="str">
            <v>SUPATÁ</v>
          </cell>
          <cell r="F3485" t="str">
            <v>LA MAGOLA</v>
          </cell>
          <cell r="G3485" t="str">
            <v>CENTRO POBLADO</v>
          </cell>
          <cell r="H3485">
            <v>-74.271281625100002</v>
          </cell>
          <cell r="I3485">
            <v>5.0339858396699997</v>
          </cell>
          <cell r="K3485" t="str">
            <v>MUNICIPIO</v>
          </cell>
        </row>
        <row r="3486">
          <cell r="B3486">
            <v>25779</v>
          </cell>
          <cell r="C3486" t="str">
            <v>25779000</v>
          </cell>
          <cell r="D3486" t="str">
            <v>CUNDINAMARCA</v>
          </cell>
          <cell r="E3486" t="str">
            <v>SUSA</v>
          </cell>
          <cell r="F3486" t="str">
            <v>SUSA</v>
          </cell>
          <cell r="G3486" t="str">
            <v>CABECERA MUNICIPAL</v>
          </cell>
          <cell r="H3486">
            <v>-73.814003245500004</v>
          </cell>
          <cell r="I3486">
            <v>5.4548680041599997</v>
          </cell>
          <cell r="K3486" t="str">
            <v>MUNICIPIO</v>
          </cell>
        </row>
        <row r="3487">
          <cell r="B3487">
            <v>25781</v>
          </cell>
          <cell r="C3487" t="str">
            <v>25781000</v>
          </cell>
          <cell r="D3487" t="str">
            <v>CUNDINAMARCA</v>
          </cell>
          <cell r="E3487" t="str">
            <v>SUTATAUSA</v>
          </cell>
          <cell r="F3487" t="str">
            <v>SUTATAUSA</v>
          </cell>
          <cell r="G3487" t="str">
            <v>CABECERA MUNICIPAL</v>
          </cell>
          <cell r="H3487">
            <v>-73.853158891899994</v>
          </cell>
          <cell r="I3487">
            <v>5.2474823132599999</v>
          </cell>
          <cell r="K3487" t="str">
            <v>MUNICIPIO</v>
          </cell>
        </row>
        <row r="3488">
          <cell r="B3488">
            <v>25781</v>
          </cell>
          <cell r="C3488" t="str">
            <v>25781002</v>
          </cell>
          <cell r="D3488" t="str">
            <v>CUNDINAMARCA</v>
          </cell>
          <cell r="E3488" t="str">
            <v>SUTATAUSA</v>
          </cell>
          <cell r="F3488" t="str">
            <v>LAS PEÑAS</v>
          </cell>
          <cell r="G3488" t="str">
            <v>CENTRO POBLADO</v>
          </cell>
          <cell r="H3488">
            <v>-73.848222074299997</v>
          </cell>
          <cell r="I3488">
            <v>5.1984312824799996</v>
          </cell>
          <cell r="K3488" t="str">
            <v>MUNICIPIO</v>
          </cell>
        </row>
        <row r="3489">
          <cell r="B3489">
            <v>25781</v>
          </cell>
          <cell r="C3489" t="str">
            <v>25781003</v>
          </cell>
          <cell r="D3489" t="str">
            <v>CUNDINAMARCA</v>
          </cell>
          <cell r="E3489" t="str">
            <v>SUTATAUSA</v>
          </cell>
          <cell r="F3489" t="str">
            <v>CHIRCAL DE SANTA BARBARA</v>
          </cell>
          <cell r="G3489" t="str">
            <v>CENTRO POBLADO</v>
          </cell>
          <cell r="H3489">
            <v>-73.852715530599994</v>
          </cell>
          <cell r="I3489">
            <v>5.2417190214199998</v>
          </cell>
          <cell r="K3489" t="str">
            <v>MUNICIPIO</v>
          </cell>
        </row>
        <row r="3490">
          <cell r="B3490">
            <v>25781</v>
          </cell>
          <cell r="C3490" t="str">
            <v>25781004</v>
          </cell>
          <cell r="D3490" t="str">
            <v>CUNDINAMARCA</v>
          </cell>
          <cell r="E3490" t="str">
            <v>SUTATAUSA</v>
          </cell>
          <cell r="F3490" t="str">
            <v>LA QUINTA</v>
          </cell>
          <cell r="G3490" t="str">
            <v>CENTRO POBLADO</v>
          </cell>
          <cell r="H3490">
            <v>-73.8485869095</v>
          </cell>
          <cell r="I3490">
            <v>5.2445904991500001</v>
          </cell>
          <cell r="K3490" t="str">
            <v>MUNICIPIO</v>
          </cell>
        </row>
        <row r="3491">
          <cell r="B3491">
            <v>25785</v>
          </cell>
          <cell r="C3491" t="str">
            <v>25785000</v>
          </cell>
          <cell r="D3491" t="str">
            <v>CUNDINAMARCA</v>
          </cell>
          <cell r="E3491" t="str">
            <v>TABIO</v>
          </cell>
          <cell r="F3491" t="str">
            <v>TABIO</v>
          </cell>
          <cell r="G3491" t="str">
            <v>CABECERA MUNICIPAL</v>
          </cell>
          <cell r="H3491">
            <v>-74.096183390799993</v>
          </cell>
          <cell r="I3491">
            <v>4.9172021918300004</v>
          </cell>
          <cell r="K3491" t="str">
            <v>MUNICIPIO</v>
          </cell>
        </row>
        <row r="3492">
          <cell r="B3492">
            <v>25785</v>
          </cell>
          <cell r="C3492" t="str">
            <v>25785001</v>
          </cell>
          <cell r="D3492" t="str">
            <v>CUNDINAMARCA</v>
          </cell>
          <cell r="E3492" t="str">
            <v>TABIO</v>
          </cell>
          <cell r="F3492" t="str">
            <v>CARRÓN</v>
          </cell>
          <cell r="G3492" t="str">
            <v>CENTRO POBLADO</v>
          </cell>
          <cell r="H3492">
            <v>-74.106149707300006</v>
          </cell>
          <cell r="I3492">
            <v>4.91728164423</v>
          </cell>
          <cell r="K3492" t="str">
            <v>MUNICIPIO</v>
          </cell>
        </row>
        <row r="3493">
          <cell r="B3493">
            <v>25785</v>
          </cell>
          <cell r="C3493" t="str">
            <v>25785002</v>
          </cell>
          <cell r="D3493" t="str">
            <v>CUNDINAMARCA</v>
          </cell>
          <cell r="E3493" t="str">
            <v>TABIO</v>
          </cell>
          <cell r="F3493" t="str">
            <v>EL PENCIL</v>
          </cell>
          <cell r="G3493" t="str">
            <v>CENTRO POBLADO</v>
          </cell>
          <cell r="H3493">
            <v>-74.093977950899998</v>
          </cell>
          <cell r="I3493">
            <v>4.9261091025499999</v>
          </cell>
          <cell r="K3493" t="str">
            <v>MUNICIPIO</v>
          </cell>
        </row>
        <row r="3494">
          <cell r="B3494">
            <v>25785</v>
          </cell>
          <cell r="C3494" t="str">
            <v>25785003</v>
          </cell>
          <cell r="D3494" t="str">
            <v>CUNDINAMARCA</v>
          </cell>
          <cell r="E3494" t="str">
            <v>TABIO</v>
          </cell>
          <cell r="F3494" t="str">
            <v>PARCELACIÓN TERMALES</v>
          </cell>
          <cell r="G3494" t="str">
            <v>CENTRO POBLADO</v>
          </cell>
          <cell r="H3494">
            <v>-74.104552702899994</v>
          </cell>
          <cell r="I3494">
            <v>4.9084646971900003</v>
          </cell>
          <cell r="K3494" t="str">
            <v>MUNICIPIO</v>
          </cell>
        </row>
        <row r="3495">
          <cell r="B3495">
            <v>25785</v>
          </cell>
          <cell r="C3495" t="str">
            <v>25785005</v>
          </cell>
          <cell r="D3495" t="str">
            <v>CUNDINAMARCA</v>
          </cell>
          <cell r="E3495" t="str">
            <v>TABIO</v>
          </cell>
          <cell r="F3495" t="str">
            <v>CHICÚ</v>
          </cell>
          <cell r="G3495" t="str">
            <v>CENTRO POBLADO</v>
          </cell>
          <cell r="H3495">
            <v>-74.097002633599999</v>
          </cell>
          <cell r="I3495">
            <v>4.9071997116999997</v>
          </cell>
          <cell r="K3495" t="str">
            <v>MUNICIPIO</v>
          </cell>
        </row>
        <row r="3496">
          <cell r="B3496">
            <v>25785</v>
          </cell>
          <cell r="C3496" t="str">
            <v>25785007</v>
          </cell>
          <cell r="D3496" t="str">
            <v>CUNDINAMARCA</v>
          </cell>
          <cell r="E3496" t="str">
            <v>TABIO</v>
          </cell>
          <cell r="F3496" t="str">
            <v>EL BOTE</v>
          </cell>
          <cell r="G3496" t="str">
            <v>CENTRO POBLADO</v>
          </cell>
          <cell r="H3496">
            <v>-74.072258053699997</v>
          </cell>
          <cell r="I3496">
            <v>4.9743646559999997</v>
          </cell>
          <cell r="K3496" t="str">
            <v>MUNICIPIO</v>
          </cell>
        </row>
        <row r="3497">
          <cell r="B3497">
            <v>25785</v>
          </cell>
          <cell r="C3497" t="str">
            <v>25785010</v>
          </cell>
          <cell r="D3497" t="str">
            <v>CUNDINAMARCA</v>
          </cell>
          <cell r="E3497" t="str">
            <v>TABIO</v>
          </cell>
          <cell r="F3497" t="str">
            <v>TERPEL</v>
          </cell>
          <cell r="G3497" t="str">
            <v>CENTRO POBLADO</v>
          </cell>
          <cell r="H3497">
            <v>-74.0824053013</v>
          </cell>
          <cell r="I3497">
            <v>4.9228133534499996</v>
          </cell>
          <cell r="K3497" t="str">
            <v>MUNICIPIO</v>
          </cell>
        </row>
        <row r="3498">
          <cell r="B3498">
            <v>25785</v>
          </cell>
          <cell r="C3498" t="str">
            <v>25785011</v>
          </cell>
          <cell r="D3498" t="str">
            <v>CUNDINAMARCA</v>
          </cell>
          <cell r="E3498" t="str">
            <v>TABIO</v>
          </cell>
          <cell r="F3498" t="str">
            <v>LOURDES</v>
          </cell>
          <cell r="G3498" t="str">
            <v>CENTRO POBLADO</v>
          </cell>
          <cell r="H3498">
            <v>-74.081139171900006</v>
          </cell>
          <cell r="I3498">
            <v>4.9202892198499999</v>
          </cell>
          <cell r="K3498" t="str">
            <v>MUNICIPIO</v>
          </cell>
        </row>
        <row r="3499">
          <cell r="B3499">
            <v>25793</v>
          </cell>
          <cell r="C3499" t="str">
            <v>25793000</v>
          </cell>
          <cell r="D3499" t="str">
            <v>CUNDINAMARCA</v>
          </cell>
          <cell r="E3499" t="str">
            <v>TAUSA</v>
          </cell>
          <cell r="F3499" t="str">
            <v>TAUSA</v>
          </cell>
          <cell r="G3499" t="str">
            <v>CABECERA MUNICIPAL</v>
          </cell>
          <cell r="H3499">
            <v>-73.886472674499998</v>
          </cell>
          <cell r="I3499">
            <v>5.1965550394799997</v>
          </cell>
          <cell r="K3499" t="str">
            <v>MUNICIPIO</v>
          </cell>
        </row>
        <row r="3500">
          <cell r="B3500">
            <v>25793</v>
          </cell>
          <cell r="C3500" t="str">
            <v>25793002</v>
          </cell>
          <cell r="D3500" t="str">
            <v>CUNDINAMARCA</v>
          </cell>
          <cell r="E3500" t="str">
            <v>TAUSA</v>
          </cell>
          <cell r="F3500" t="str">
            <v>ROMA (TAUSA VIEJO)</v>
          </cell>
          <cell r="G3500" t="str">
            <v>CENTRO POBLADO</v>
          </cell>
          <cell r="H3500">
            <v>-73.893683470100001</v>
          </cell>
          <cell r="I3500">
            <v>5.1949190332899997</v>
          </cell>
          <cell r="K3500" t="str">
            <v>MUNICIPIO</v>
          </cell>
        </row>
        <row r="3501">
          <cell r="B3501">
            <v>25793</v>
          </cell>
          <cell r="C3501" t="str">
            <v>25793003</v>
          </cell>
          <cell r="D3501" t="str">
            <v>CUNDINAMARCA</v>
          </cell>
          <cell r="E3501" t="str">
            <v>TAUSA</v>
          </cell>
          <cell r="F3501" t="str">
            <v>BOQUERÓN</v>
          </cell>
          <cell r="G3501" t="str">
            <v>CENTRO POBLADO</v>
          </cell>
          <cell r="H3501">
            <v>-73.878160025900002</v>
          </cell>
          <cell r="I3501">
            <v>5.1850755200199998</v>
          </cell>
          <cell r="K3501" t="str">
            <v>MUNICIPIO</v>
          </cell>
        </row>
        <row r="3502">
          <cell r="B3502">
            <v>25793</v>
          </cell>
          <cell r="C3502" t="str">
            <v>25793005</v>
          </cell>
          <cell r="D3502" t="str">
            <v>CUNDINAMARCA</v>
          </cell>
          <cell r="E3502" t="str">
            <v>TAUSA</v>
          </cell>
          <cell r="F3502" t="str">
            <v>DIVINO NIÑO</v>
          </cell>
          <cell r="G3502" t="str">
            <v>CENTRO POBLADO</v>
          </cell>
          <cell r="H3502">
            <v>-73.882298661899995</v>
          </cell>
          <cell r="I3502">
            <v>5.1974438043899998</v>
          </cell>
          <cell r="K3502" t="str">
            <v>MUNICIPIO</v>
          </cell>
        </row>
        <row r="3503">
          <cell r="B3503">
            <v>25797</v>
          </cell>
          <cell r="C3503" t="str">
            <v>25797000</v>
          </cell>
          <cell r="D3503" t="str">
            <v>CUNDINAMARCA</v>
          </cell>
          <cell r="E3503" t="str">
            <v>TENA</v>
          </cell>
          <cell r="F3503" t="str">
            <v>TENA</v>
          </cell>
          <cell r="G3503" t="str">
            <v>CABECERA MUNICIPAL</v>
          </cell>
          <cell r="H3503">
            <v>-74.389533121300005</v>
          </cell>
          <cell r="I3503">
            <v>4.6553391533799999</v>
          </cell>
          <cell r="K3503" t="str">
            <v>MUNICIPIO</v>
          </cell>
        </row>
        <row r="3504">
          <cell r="B3504">
            <v>25797</v>
          </cell>
          <cell r="C3504" t="str">
            <v>25797001</v>
          </cell>
          <cell r="D3504" t="str">
            <v>CUNDINAMARCA</v>
          </cell>
          <cell r="E3504" t="str">
            <v>TENA</v>
          </cell>
          <cell r="F3504" t="str">
            <v>LA GRAN VÍA</v>
          </cell>
          <cell r="G3504" t="str">
            <v>CENTRO POBLADO</v>
          </cell>
          <cell r="H3504">
            <v>-74.413340796400007</v>
          </cell>
          <cell r="I3504">
            <v>4.6501366014199998</v>
          </cell>
          <cell r="K3504" t="str">
            <v>MUNICIPIO</v>
          </cell>
        </row>
        <row r="3505">
          <cell r="B3505">
            <v>25799</v>
          </cell>
          <cell r="C3505" t="str">
            <v>25799000</v>
          </cell>
          <cell r="D3505" t="str">
            <v>CUNDINAMARCA</v>
          </cell>
          <cell r="E3505" t="str">
            <v>TENJO</v>
          </cell>
          <cell r="F3505" t="str">
            <v>TENJO</v>
          </cell>
          <cell r="G3505" t="str">
            <v>CABECERA MUNICIPAL</v>
          </cell>
          <cell r="H3505">
            <v>-74.143956211499997</v>
          </cell>
          <cell r="I3505">
            <v>4.8719605372499997</v>
          </cell>
          <cell r="K3505" t="str">
            <v>MUNICIPIO</v>
          </cell>
        </row>
        <row r="3506">
          <cell r="B3506">
            <v>25799</v>
          </cell>
          <cell r="C3506" t="str">
            <v>25799001</v>
          </cell>
          <cell r="D3506" t="str">
            <v>CUNDINAMARCA</v>
          </cell>
          <cell r="E3506" t="str">
            <v>TENJO</v>
          </cell>
          <cell r="F3506" t="str">
            <v>LA PUNTA</v>
          </cell>
          <cell r="G3506" t="str">
            <v>CENTRO POBLADO</v>
          </cell>
          <cell r="H3506">
            <v>-74.207588064800007</v>
          </cell>
          <cell r="I3506">
            <v>4.7958657710899999</v>
          </cell>
          <cell r="K3506" t="str">
            <v>MUNICIPIO</v>
          </cell>
        </row>
        <row r="3507">
          <cell r="B3507">
            <v>25799</v>
          </cell>
          <cell r="C3507" t="str">
            <v>25799007</v>
          </cell>
          <cell r="D3507" t="str">
            <v>CUNDINAMARCA</v>
          </cell>
          <cell r="E3507" t="str">
            <v>TENJO</v>
          </cell>
          <cell r="F3507" t="str">
            <v>PAN DE AZÚCAR</v>
          </cell>
          <cell r="G3507" t="str">
            <v>CENTRO POBLADO</v>
          </cell>
          <cell r="H3507">
            <v>-74.134344810599998</v>
          </cell>
          <cell r="I3507">
            <v>4.8806050302999999</v>
          </cell>
          <cell r="K3507" t="str">
            <v>MUNICIPIO</v>
          </cell>
        </row>
        <row r="3508">
          <cell r="B3508">
            <v>25799</v>
          </cell>
          <cell r="C3508" t="str">
            <v>25799008</v>
          </cell>
          <cell r="D3508" t="str">
            <v>CUNDINAMARCA</v>
          </cell>
          <cell r="E3508" t="str">
            <v>TENJO</v>
          </cell>
          <cell r="F3508" t="str">
            <v>EL PALMAR</v>
          </cell>
          <cell r="G3508" t="str">
            <v>CENTRO POBLADO</v>
          </cell>
          <cell r="H3508">
            <v>-74.138315822799996</v>
          </cell>
          <cell r="I3508">
            <v>4.8796033051499998</v>
          </cell>
          <cell r="K3508" t="str">
            <v>MUNICIPIO</v>
          </cell>
        </row>
        <row r="3509">
          <cell r="B3509">
            <v>25799</v>
          </cell>
          <cell r="C3509" t="str">
            <v>25799009</v>
          </cell>
          <cell r="D3509" t="str">
            <v>CUNDINAMARCA</v>
          </cell>
          <cell r="E3509" t="str">
            <v>TENJO</v>
          </cell>
          <cell r="F3509" t="str">
            <v>GRATAMIRA</v>
          </cell>
          <cell r="G3509" t="str">
            <v>CENTRO POBLADO</v>
          </cell>
          <cell r="H3509">
            <v>-74.134679082299996</v>
          </cell>
          <cell r="I3509">
            <v>4.8628287348599999</v>
          </cell>
          <cell r="K3509" t="str">
            <v>MUNICIPIO</v>
          </cell>
        </row>
        <row r="3510">
          <cell r="B3510">
            <v>25799</v>
          </cell>
          <cell r="C3510" t="str">
            <v>25799010</v>
          </cell>
          <cell r="D3510" t="str">
            <v>CUNDINAMARCA</v>
          </cell>
          <cell r="E3510" t="str">
            <v>TENJO</v>
          </cell>
          <cell r="F3510" t="str">
            <v>BARRIO LOS CATADI</v>
          </cell>
          <cell r="G3510" t="str">
            <v>CENTRO POBLADO</v>
          </cell>
          <cell r="H3510">
            <v>-74.173378455899993</v>
          </cell>
          <cell r="I3510">
            <v>4.7850467245299999</v>
          </cell>
          <cell r="K3510" t="str">
            <v>MUNICIPIO</v>
          </cell>
        </row>
        <row r="3511">
          <cell r="B3511">
            <v>25799</v>
          </cell>
          <cell r="C3511" t="str">
            <v>25799011</v>
          </cell>
          <cell r="D3511" t="str">
            <v>CUNDINAMARCA</v>
          </cell>
          <cell r="E3511" t="str">
            <v>TENJO</v>
          </cell>
          <cell r="F3511" t="str">
            <v>CASCAJERA</v>
          </cell>
          <cell r="G3511" t="str">
            <v>CENTRO POBLADO</v>
          </cell>
          <cell r="H3511">
            <v>-74.151749647299994</v>
          </cell>
          <cell r="I3511">
            <v>4.8745425852700004</v>
          </cell>
          <cell r="K3511" t="str">
            <v>MUNICIPIO</v>
          </cell>
        </row>
        <row r="3512">
          <cell r="B3512">
            <v>25799</v>
          </cell>
          <cell r="C3512" t="str">
            <v>25799012</v>
          </cell>
          <cell r="D3512" t="str">
            <v>CUNDINAMARCA</v>
          </cell>
          <cell r="E3512" t="str">
            <v>TENJO</v>
          </cell>
          <cell r="F3512" t="str">
            <v>LOS PINOS</v>
          </cell>
          <cell r="G3512" t="str">
            <v>CENTRO POBLADO</v>
          </cell>
          <cell r="H3512">
            <v>-74.130443566799997</v>
          </cell>
          <cell r="I3512">
            <v>4.8832435008899999</v>
          </cell>
          <cell r="K3512" t="str">
            <v>MUNICIPIO</v>
          </cell>
        </row>
        <row r="3513">
          <cell r="B3513">
            <v>25799</v>
          </cell>
          <cell r="C3513" t="str">
            <v>25799014</v>
          </cell>
          <cell r="D3513" t="str">
            <v>CUNDINAMARCA</v>
          </cell>
          <cell r="E3513" t="str">
            <v>TENJO</v>
          </cell>
          <cell r="F3513" t="str">
            <v>JUAICA</v>
          </cell>
          <cell r="G3513" t="str">
            <v>CENTRO POBLADO</v>
          </cell>
          <cell r="H3513">
            <v>-74.114218628000003</v>
          </cell>
          <cell r="I3513">
            <v>4.8966520733300003</v>
          </cell>
          <cell r="K3513" t="str">
            <v>MUNICIPIO</v>
          </cell>
        </row>
        <row r="3514">
          <cell r="B3514">
            <v>25799</v>
          </cell>
          <cell r="C3514" t="str">
            <v>25799015</v>
          </cell>
          <cell r="D3514" t="str">
            <v>CUNDINAMARCA</v>
          </cell>
          <cell r="E3514" t="str">
            <v>TENJO</v>
          </cell>
          <cell r="F3514" t="str">
            <v>ZOQUE</v>
          </cell>
          <cell r="G3514" t="str">
            <v>CENTRO POBLADO</v>
          </cell>
          <cell r="H3514">
            <v>-74.124366355800007</v>
          </cell>
          <cell r="I3514">
            <v>4.8839370643400004</v>
          </cell>
          <cell r="K3514" t="str">
            <v>MUNICIPIO</v>
          </cell>
        </row>
        <row r="3515">
          <cell r="B3515">
            <v>25805</v>
          </cell>
          <cell r="C3515" t="str">
            <v>25805000</v>
          </cell>
          <cell r="D3515" t="str">
            <v>CUNDINAMARCA</v>
          </cell>
          <cell r="E3515" t="str">
            <v>TIBACUY</v>
          </cell>
          <cell r="F3515" t="str">
            <v>TIBACUY</v>
          </cell>
          <cell r="G3515" t="str">
            <v>CABECERA MUNICIPAL</v>
          </cell>
          <cell r="H3515">
            <v>-74.452343516699997</v>
          </cell>
          <cell r="I3515">
            <v>4.3483146591899997</v>
          </cell>
          <cell r="K3515" t="str">
            <v>MUNICIPIO</v>
          </cell>
        </row>
        <row r="3516">
          <cell r="B3516">
            <v>25805</v>
          </cell>
          <cell r="C3516" t="str">
            <v>25805001</v>
          </cell>
          <cell r="D3516" t="str">
            <v>CUNDINAMARCA</v>
          </cell>
          <cell r="E3516" t="str">
            <v>TIBACUY</v>
          </cell>
          <cell r="F3516" t="str">
            <v>BATEAS</v>
          </cell>
          <cell r="G3516" t="str">
            <v>CENTRO POBLADO</v>
          </cell>
          <cell r="H3516">
            <v>-74.515346930999996</v>
          </cell>
          <cell r="I3516">
            <v>4.3178434195399999</v>
          </cell>
          <cell r="K3516" t="str">
            <v>MUNICIPIO</v>
          </cell>
        </row>
        <row r="3517">
          <cell r="B3517">
            <v>25805</v>
          </cell>
          <cell r="C3517" t="str">
            <v>25805002</v>
          </cell>
          <cell r="D3517" t="str">
            <v>CUNDINAMARCA</v>
          </cell>
          <cell r="E3517" t="str">
            <v>TIBACUY</v>
          </cell>
          <cell r="F3517" t="str">
            <v>CUMACA</v>
          </cell>
          <cell r="G3517" t="str">
            <v>CENTRO POBLADO</v>
          </cell>
          <cell r="H3517">
            <v>-74.469430280400005</v>
          </cell>
          <cell r="I3517">
            <v>4.33672824811</v>
          </cell>
          <cell r="K3517" t="str">
            <v>MUNICIPIO</v>
          </cell>
        </row>
        <row r="3518">
          <cell r="B3518">
            <v>25807</v>
          </cell>
          <cell r="C3518" t="str">
            <v>25807000</v>
          </cell>
          <cell r="D3518" t="str">
            <v>CUNDINAMARCA</v>
          </cell>
          <cell r="E3518" t="str">
            <v>TIBIRITA</v>
          </cell>
          <cell r="F3518" t="str">
            <v>TIBIRITA</v>
          </cell>
          <cell r="G3518" t="str">
            <v>CABECERA MUNICIPAL</v>
          </cell>
          <cell r="H3518">
            <v>-73.504514025199995</v>
          </cell>
          <cell r="I3518">
            <v>5.0522778378500002</v>
          </cell>
          <cell r="K3518" t="str">
            <v>MUNICIPIO</v>
          </cell>
        </row>
        <row r="3519">
          <cell r="B3519">
            <v>25815</v>
          </cell>
          <cell r="C3519" t="str">
            <v>25815000</v>
          </cell>
          <cell r="D3519" t="str">
            <v>CUNDINAMARCA</v>
          </cell>
          <cell r="E3519" t="str">
            <v>TOCAIMA</v>
          </cell>
          <cell r="F3519" t="str">
            <v>TOCAIMA</v>
          </cell>
          <cell r="G3519" t="str">
            <v>CABECERA MUNICIPAL</v>
          </cell>
          <cell r="H3519">
            <v>-74.636304918799993</v>
          </cell>
          <cell r="I3519">
            <v>4.4592708638599996</v>
          </cell>
          <cell r="K3519" t="str">
            <v>MUNICIPIO</v>
          </cell>
        </row>
        <row r="3520">
          <cell r="B3520">
            <v>25815</v>
          </cell>
          <cell r="C3520" t="str">
            <v>25815001</v>
          </cell>
          <cell r="D3520" t="str">
            <v>CUNDINAMARCA</v>
          </cell>
          <cell r="E3520" t="str">
            <v>TOCAIMA</v>
          </cell>
          <cell r="F3520" t="str">
            <v>PUBENZA</v>
          </cell>
          <cell r="G3520" t="str">
            <v>CENTRO POBLADO</v>
          </cell>
          <cell r="H3520">
            <v>-74.732639560799996</v>
          </cell>
          <cell r="I3520">
            <v>4.3994418054900004</v>
          </cell>
          <cell r="K3520" t="str">
            <v>MUNICIPIO</v>
          </cell>
        </row>
        <row r="3521">
          <cell r="B3521">
            <v>25815</v>
          </cell>
          <cell r="C3521" t="str">
            <v>25815003</v>
          </cell>
          <cell r="D3521" t="str">
            <v>CUNDINAMARCA</v>
          </cell>
          <cell r="E3521" t="str">
            <v>TOCAIMA</v>
          </cell>
          <cell r="F3521" t="str">
            <v>LA SALADA</v>
          </cell>
          <cell r="G3521" t="str">
            <v>CENTRO POBLADO</v>
          </cell>
          <cell r="H3521">
            <v>-74.697006789900001</v>
          </cell>
          <cell r="I3521">
            <v>4.4239330886400001</v>
          </cell>
          <cell r="K3521" t="str">
            <v>MUNICIPIO</v>
          </cell>
        </row>
        <row r="3522">
          <cell r="B3522">
            <v>25815</v>
          </cell>
          <cell r="C3522" t="str">
            <v>25815007</v>
          </cell>
          <cell r="D3522" t="str">
            <v>CUNDINAMARCA</v>
          </cell>
          <cell r="E3522" t="str">
            <v>TOCAIMA</v>
          </cell>
          <cell r="F3522" t="str">
            <v>LA COLORADA</v>
          </cell>
          <cell r="G3522" t="str">
            <v>CENTRO POBLADO</v>
          </cell>
          <cell r="H3522">
            <v>-74.665910321799998</v>
          </cell>
          <cell r="I3522">
            <v>4.4488559690300002</v>
          </cell>
          <cell r="K3522" t="str">
            <v>MUNICIPIO</v>
          </cell>
        </row>
        <row r="3523">
          <cell r="B3523">
            <v>25815</v>
          </cell>
          <cell r="C3523" t="str">
            <v>25815008</v>
          </cell>
          <cell r="D3523" t="str">
            <v>CUNDINAMARCA</v>
          </cell>
          <cell r="E3523" t="str">
            <v>TOCAIMA</v>
          </cell>
          <cell r="F3523" t="str">
            <v>SAN CARLOS</v>
          </cell>
          <cell r="G3523" t="str">
            <v>CENTRO POBLADO</v>
          </cell>
          <cell r="H3523">
            <v>-74.563109047099999</v>
          </cell>
          <cell r="I3523">
            <v>4.4462656094700002</v>
          </cell>
          <cell r="K3523" t="str">
            <v>MUNICIPIO</v>
          </cell>
        </row>
        <row r="3524">
          <cell r="B3524">
            <v>25817</v>
          </cell>
          <cell r="C3524" t="str">
            <v>25817000</v>
          </cell>
          <cell r="D3524" t="str">
            <v>CUNDINAMARCA</v>
          </cell>
          <cell r="E3524" t="str">
            <v>TOCANCIPÁ</v>
          </cell>
          <cell r="F3524" t="str">
            <v>TOCANCIPÁ</v>
          </cell>
          <cell r="G3524" t="str">
            <v>CABECERA MUNICIPAL</v>
          </cell>
          <cell r="H3524">
            <v>-73.912091206499994</v>
          </cell>
          <cell r="I3524">
            <v>4.9647863537100001</v>
          </cell>
          <cell r="K3524" t="str">
            <v>MUNICIPIO</v>
          </cell>
        </row>
        <row r="3525">
          <cell r="B3525">
            <v>25817</v>
          </cell>
          <cell r="C3525" t="str">
            <v>25817001</v>
          </cell>
          <cell r="D3525" t="str">
            <v>CUNDINAMARCA</v>
          </cell>
          <cell r="E3525" t="str">
            <v>TOCANCIPÁ</v>
          </cell>
          <cell r="F3525" t="str">
            <v>CHAUTA</v>
          </cell>
          <cell r="G3525" t="str">
            <v>CENTRO POBLADO</v>
          </cell>
          <cell r="H3525">
            <v>-73.923884404099994</v>
          </cell>
          <cell r="I3525">
            <v>4.9624416178899997</v>
          </cell>
          <cell r="K3525" t="str">
            <v>MUNICIPIO</v>
          </cell>
        </row>
        <row r="3526">
          <cell r="B3526">
            <v>25817</v>
          </cell>
          <cell r="C3526" t="str">
            <v>25817002</v>
          </cell>
          <cell r="D3526" t="str">
            <v>CUNDINAMARCA</v>
          </cell>
          <cell r="E3526" t="str">
            <v>TOCANCIPÁ</v>
          </cell>
          <cell r="F3526" t="str">
            <v>DULCINEA</v>
          </cell>
          <cell r="G3526" t="str">
            <v>CENTRO POBLADO</v>
          </cell>
          <cell r="H3526">
            <v>-73.938585980499994</v>
          </cell>
          <cell r="I3526">
            <v>4.9512816689100001</v>
          </cell>
          <cell r="K3526" t="str">
            <v>MUNICIPIO</v>
          </cell>
        </row>
        <row r="3527">
          <cell r="B3527">
            <v>25817</v>
          </cell>
          <cell r="C3527" t="str">
            <v>25817003</v>
          </cell>
          <cell r="D3527" t="str">
            <v>CUNDINAMARCA</v>
          </cell>
          <cell r="E3527" t="str">
            <v>TOCANCIPÁ</v>
          </cell>
          <cell r="F3527" t="str">
            <v>PELPAK</v>
          </cell>
          <cell r="G3527" t="str">
            <v>CENTRO POBLADO</v>
          </cell>
          <cell r="H3527">
            <v>-73.953717760100005</v>
          </cell>
          <cell r="I3527">
            <v>4.9464921405000002</v>
          </cell>
          <cell r="K3527" t="str">
            <v>MUNICIPIO</v>
          </cell>
        </row>
        <row r="3528">
          <cell r="B3528">
            <v>25817</v>
          </cell>
          <cell r="C3528" t="str">
            <v>25817004</v>
          </cell>
          <cell r="D3528" t="str">
            <v>CUNDINAMARCA</v>
          </cell>
          <cell r="E3528" t="str">
            <v>TOCANCIPÁ</v>
          </cell>
          <cell r="F3528" t="str">
            <v>SAN JAVIER</v>
          </cell>
          <cell r="G3528" t="str">
            <v>CENTRO POBLADO</v>
          </cell>
          <cell r="H3528">
            <v>-73.927061762899996</v>
          </cell>
          <cell r="I3528">
            <v>4.9622599800099998</v>
          </cell>
          <cell r="K3528" t="str">
            <v>MUNICIPIO</v>
          </cell>
        </row>
        <row r="3529">
          <cell r="B3529">
            <v>25817</v>
          </cell>
          <cell r="C3529" t="str">
            <v>25817005</v>
          </cell>
          <cell r="D3529" t="str">
            <v>CUNDINAMARCA</v>
          </cell>
          <cell r="E3529" t="str">
            <v>TOCANCIPÁ</v>
          </cell>
          <cell r="F3529" t="str">
            <v>TOLIMA - MILENION</v>
          </cell>
          <cell r="G3529" t="str">
            <v>CENTRO POBLADO</v>
          </cell>
          <cell r="H3529">
            <v>-73.932509565399997</v>
          </cell>
          <cell r="I3529">
            <v>4.9643605705800002</v>
          </cell>
          <cell r="K3529" t="str">
            <v>MUNICIPIO</v>
          </cell>
        </row>
        <row r="3530">
          <cell r="B3530">
            <v>25817</v>
          </cell>
          <cell r="C3530" t="str">
            <v>25817006</v>
          </cell>
          <cell r="D3530" t="str">
            <v>CUNDINAMARCA</v>
          </cell>
          <cell r="E3530" t="str">
            <v>TOCANCIPÁ</v>
          </cell>
          <cell r="F3530" t="str">
            <v>LA FUENTE</v>
          </cell>
          <cell r="G3530" t="str">
            <v>CENTRO POBLADO</v>
          </cell>
          <cell r="H3530">
            <v>-73.937987941200007</v>
          </cell>
          <cell r="I3530">
            <v>5.0047419398899997</v>
          </cell>
          <cell r="K3530" t="str">
            <v>MUNICIPIO</v>
          </cell>
        </row>
        <row r="3531">
          <cell r="B3531">
            <v>25817</v>
          </cell>
          <cell r="C3531" t="str">
            <v>25817007</v>
          </cell>
          <cell r="D3531" t="str">
            <v>CUNDINAMARCA</v>
          </cell>
          <cell r="E3531" t="str">
            <v>TOCANCIPÁ</v>
          </cell>
          <cell r="F3531" t="str">
            <v>CETINA</v>
          </cell>
          <cell r="G3531" t="str">
            <v>CENTRO POBLADO</v>
          </cell>
          <cell r="H3531">
            <v>-73.900912287300002</v>
          </cell>
          <cell r="I3531">
            <v>4.9654050845800004</v>
          </cell>
          <cell r="K3531" t="str">
            <v>MUNICIPIO</v>
          </cell>
        </row>
        <row r="3532">
          <cell r="B3532">
            <v>25817</v>
          </cell>
          <cell r="C3532" t="str">
            <v>25817008</v>
          </cell>
          <cell r="D3532" t="str">
            <v>CUNDINAMARCA</v>
          </cell>
          <cell r="E3532" t="str">
            <v>TOCANCIPÁ</v>
          </cell>
          <cell r="F3532" t="str">
            <v>ANTONIA SANTOS</v>
          </cell>
          <cell r="G3532" t="str">
            <v>CENTRO POBLADO</v>
          </cell>
          <cell r="H3532">
            <v>-73.937975133899997</v>
          </cell>
          <cell r="I3532">
            <v>4.9556925197900004</v>
          </cell>
          <cell r="K3532" t="str">
            <v>MUNICIPIO</v>
          </cell>
        </row>
        <row r="3533">
          <cell r="B3533">
            <v>25817</v>
          </cell>
          <cell r="C3533" t="str">
            <v>25817012</v>
          </cell>
          <cell r="D3533" t="str">
            <v>CUNDINAMARCA</v>
          </cell>
          <cell r="E3533" t="str">
            <v>TOCANCIPÁ</v>
          </cell>
          <cell r="F3533" t="str">
            <v>CHICALÁ</v>
          </cell>
          <cell r="G3533" t="str">
            <v>CENTRO POBLADO</v>
          </cell>
          <cell r="H3533">
            <v>-73.926803982099997</v>
          </cell>
          <cell r="I3533">
            <v>4.9566786111300001</v>
          </cell>
          <cell r="K3533" t="str">
            <v>MUNICIPIO</v>
          </cell>
        </row>
        <row r="3534">
          <cell r="B3534">
            <v>25817</v>
          </cell>
          <cell r="C3534" t="str">
            <v>25817013</v>
          </cell>
          <cell r="D3534" t="str">
            <v>CUNDINAMARCA</v>
          </cell>
          <cell r="E3534" t="str">
            <v>TOCANCIPÁ</v>
          </cell>
          <cell r="F3534" t="str">
            <v>LAS QUINTAS</v>
          </cell>
          <cell r="G3534" t="str">
            <v>CENTRO POBLADO</v>
          </cell>
          <cell r="H3534">
            <v>-73.964600474999997</v>
          </cell>
          <cell r="I3534">
            <v>4.9448756531900004</v>
          </cell>
          <cell r="K3534" t="str">
            <v>MUNICIPIO</v>
          </cell>
        </row>
        <row r="3535">
          <cell r="B3535">
            <v>25817</v>
          </cell>
          <cell r="C3535" t="str">
            <v>25817015</v>
          </cell>
          <cell r="D3535" t="str">
            <v>CUNDINAMARCA</v>
          </cell>
          <cell r="E3535" t="str">
            <v>TOCANCIPÁ</v>
          </cell>
          <cell r="F3535" t="str">
            <v>COLPAPEL</v>
          </cell>
          <cell r="G3535" t="str">
            <v>CENTRO POBLADO</v>
          </cell>
          <cell r="H3535">
            <v>-73.940882524299994</v>
          </cell>
          <cell r="I3535">
            <v>4.9378427182699998</v>
          </cell>
          <cell r="K3535" t="str">
            <v>MUNICIPIO</v>
          </cell>
        </row>
        <row r="3536">
          <cell r="B3536">
            <v>25817</v>
          </cell>
          <cell r="C3536" t="str">
            <v>25817017</v>
          </cell>
          <cell r="D3536" t="str">
            <v>CUNDINAMARCA</v>
          </cell>
          <cell r="E3536" t="str">
            <v>TOCANCIPÁ</v>
          </cell>
          <cell r="F3536" t="str">
            <v>SAN VICTORINO</v>
          </cell>
          <cell r="G3536" t="str">
            <v>CENTRO POBLADO</v>
          </cell>
          <cell r="H3536">
            <v>-73.921883449500001</v>
          </cell>
          <cell r="I3536">
            <v>4.9472246679799996</v>
          </cell>
          <cell r="K3536" t="str">
            <v>MUNICIPIO</v>
          </cell>
        </row>
        <row r="3537">
          <cell r="B3537">
            <v>25817</v>
          </cell>
          <cell r="C3537" t="str">
            <v>25817018</v>
          </cell>
          <cell r="D3537" t="str">
            <v>CUNDINAMARCA</v>
          </cell>
          <cell r="E3537" t="str">
            <v>TOCANCIPÁ</v>
          </cell>
          <cell r="F3537" t="str">
            <v>CAMINOS DE SIE</v>
          </cell>
          <cell r="G3537" t="str">
            <v>CENTRO POBLADO</v>
          </cell>
          <cell r="H3537">
            <v>-73.929484102999993</v>
          </cell>
          <cell r="I3537">
            <v>4.96475559869</v>
          </cell>
          <cell r="K3537" t="str">
            <v>MUNICIPIO</v>
          </cell>
        </row>
        <row r="3538">
          <cell r="B3538">
            <v>25817</v>
          </cell>
          <cell r="C3538" t="str">
            <v>25817019</v>
          </cell>
          <cell r="D3538" t="str">
            <v>CUNDINAMARCA</v>
          </cell>
          <cell r="E3538" t="str">
            <v>TOCANCIPÁ</v>
          </cell>
          <cell r="F3538" t="str">
            <v>CHICO NORTE</v>
          </cell>
          <cell r="G3538" t="str">
            <v>CENTRO POBLADO</v>
          </cell>
          <cell r="H3538">
            <v>-73.947888672900007</v>
          </cell>
          <cell r="I3538">
            <v>4.94332096639</v>
          </cell>
          <cell r="K3538" t="str">
            <v>MUNICIPIO</v>
          </cell>
        </row>
        <row r="3539">
          <cell r="B3539">
            <v>25817</v>
          </cell>
          <cell r="C3539" t="str">
            <v>25817020</v>
          </cell>
          <cell r="D3539" t="str">
            <v>CUNDINAMARCA</v>
          </cell>
          <cell r="E3539" t="str">
            <v>TOCANCIPÁ</v>
          </cell>
          <cell r="F3539" t="str">
            <v>BUENOS AIRES</v>
          </cell>
          <cell r="G3539" t="str">
            <v>CENTRO POBLADO</v>
          </cell>
          <cell r="H3539">
            <v>-73.9321951318</v>
          </cell>
          <cell r="I3539">
            <v>4.9321294656000001</v>
          </cell>
          <cell r="K3539" t="str">
            <v>MUNICIPIO</v>
          </cell>
        </row>
        <row r="3540">
          <cell r="B3540">
            <v>25817</v>
          </cell>
          <cell r="C3540" t="str">
            <v>25817021</v>
          </cell>
          <cell r="D3540" t="str">
            <v>CUNDINAMARCA</v>
          </cell>
          <cell r="E3540" t="str">
            <v>TOCANCIPÁ</v>
          </cell>
          <cell r="F3540" t="str">
            <v>EL PORVENIR</v>
          </cell>
          <cell r="G3540" t="str">
            <v>CENTRO POBLADO</v>
          </cell>
          <cell r="H3540">
            <v>-73.916677589800003</v>
          </cell>
          <cell r="I3540">
            <v>4.9924663945100001</v>
          </cell>
          <cell r="K3540" t="str">
            <v>MUNICIPIO</v>
          </cell>
        </row>
        <row r="3541">
          <cell r="B3541">
            <v>25817</v>
          </cell>
          <cell r="C3541" t="str">
            <v>25817022</v>
          </cell>
          <cell r="D3541" t="str">
            <v>CUNDINAMARCA</v>
          </cell>
          <cell r="E3541" t="str">
            <v>TOCANCIPÁ</v>
          </cell>
          <cell r="F3541" t="str">
            <v>EL DIVINO NIÑO</v>
          </cell>
          <cell r="G3541" t="str">
            <v>CENTRO POBLADO</v>
          </cell>
          <cell r="H3541">
            <v>-73.918848317599995</v>
          </cell>
          <cell r="I3541">
            <v>4.9574158006999998</v>
          </cell>
          <cell r="K3541" t="str">
            <v>MUNICIPIO</v>
          </cell>
        </row>
        <row r="3542">
          <cell r="B3542">
            <v>25817</v>
          </cell>
          <cell r="C3542" t="str">
            <v>25817023</v>
          </cell>
          <cell r="D3542" t="str">
            <v>CUNDINAMARCA</v>
          </cell>
          <cell r="E3542" t="str">
            <v>TOCANCIPÁ</v>
          </cell>
          <cell r="F3542" t="str">
            <v>LOS MANZANOS</v>
          </cell>
          <cell r="G3542" t="str">
            <v>CENTRO POBLADO</v>
          </cell>
          <cell r="H3542">
            <v>-73.913616035900006</v>
          </cell>
          <cell r="I3542">
            <v>4.9553377588299998</v>
          </cell>
          <cell r="K3542" t="str">
            <v>MUNICIPIO</v>
          </cell>
        </row>
        <row r="3543">
          <cell r="B3543">
            <v>25823</v>
          </cell>
          <cell r="C3543" t="str">
            <v>25823000</v>
          </cell>
          <cell r="D3543" t="str">
            <v>CUNDINAMARCA</v>
          </cell>
          <cell r="E3543" t="str">
            <v>TOPAIPÍ</v>
          </cell>
          <cell r="F3543" t="str">
            <v>TOPAIPÍ</v>
          </cell>
          <cell r="G3543" t="str">
            <v>CABECERA MUNICIPAL</v>
          </cell>
          <cell r="H3543">
            <v>-74.302687968200004</v>
          </cell>
          <cell r="I3543">
            <v>5.3359733497899997</v>
          </cell>
          <cell r="K3543" t="str">
            <v>MUNICIPIO</v>
          </cell>
        </row>
        <row r="3544">
          <cell r="B3544">
            <v>25823</v>
          </cell>
          <cell r="C3544" t="str">
            <v>25823001</v>
          </cell>
          <cell r="D3544" t="str">
            <v>CUNDINAMARCA</v>
          </cell>
          <cell r="E3544" t="str">
            <v>TOPAIPÍ</v>
          </cell>
          <cell r="F3544" t="str">
            <v>SAN ANTONIO DE AGUILERA</v>
          </cell>
          <cell r="G3544" t="str">
            <v>CENTRO POBLADO</v>
          </cell>
          <cell r="H3544">
            <v>-74.238359835400004</v>
          </cell>
          <cell r="I3544">
            <v>5.3418143043899997</v>
          </cell>
          <cell r="K3544" t="str">
            <v>MUNICIPIO</v>
          </cell>
        </row>
        <row r="3545">
          <cell r="B3545">
            <v>25823</v>
          </cell>
          <cell r="C3545" t="str">
            <v>25823002</v>
          </cell>
          <cell r="D3545" t="str">
            <v>CUNDINAMARCA</v>
          </cell>
          <cell r="E3545" t="str">
            <v>TOPAIPÍ</v>
          </cell>
          <cell r="F3545" t="str">
            <v>EL NARANJAL</v>
          </cell>
          <cell r="G3545" t="str">
            <v>CENTRO POBLADO</v>
          </cell>
          <cell r="H3545">
            <v>-74.333673528299997</v>
          </cell>
          <cell r="I3545">
            <v>5.3908008609699998</v>
          </cell>
          <cell r="K3545" t="str">
            <v>MUNICIPIO</v>
          </cell>
        </row>
        <row r="3546">
          <cell r="B3546">
            <v>25839</v>
          </cell>
          <cell r="C3546" t="str">
            <v>25839000</v>
          </cell>
          <cell r="D3546" t="str">
            <v>CUNDINAMARCA</v>
          </cell>
          <cell r="E3546" t="str">
            <v>UBALÁ</v>
          </cell>
          <cell r="F3546" t="str">
            <v>UBALÁ</v>
          </cell>
          <cell r="G3546" t="str">
            <v>CABECERA MUNICIPAL</v>
          </cell>
          <cell r="H3546">
            <v>-73.533979929799997</v>
          </cell>
          <cell r="I3546">
            <v>4.7439014081200002</v>
          </cell>
          <cell r="K3546" t="str">
            <v>MUNICIPIO</v>
          </cell>
        </row>
        <row r="3547">
          <cell r="B3547">
            <v>25839</v>
          </cell>
          <cell r="C3547" t="str">
            <v>25839002</v>
          </cell>
          <cell r="D3547" t="str">
            <v>CUNDINAMARCA</v>
          </cell>
          <cell r="E3547" t="str">
            <v>UBALÁ</v>
          </cell>
          <cell r="F3547" t="str">
            <v>LAGUNA AZUL</v>
          </cell>
          <cell r="G3547" t="str">
            <v>CENTRO POBLADO</v>
          </cell>
          <cell r="H3547">
            <v>-73.458930174100004</v>
          </cell>
          <cell r="I3547">
            <v>4.8107559487299998</v>
          </cell>
          <cell r="K3547" t="str">
            <v>MUNICIPIO</v>
          </cell>
        </row>
        <row r="3548">
          <cell r="B3548">
            <v>25839</v>
          </cell>
          <cell r="C3548" t="str">
            <v>25839003</v>
          </cell>
          <cell r="D3548" t="str">
            <v>CUNDINAMARCA</v>
          </cell>
          <cell r="E3548" t="str">
            <v>UBALÁ</v>
          </cell>
          <cell r="F3548" t="str">
            <v>MÁMBITA</v>
          </cell>
          <cell r="G3548" t="str">
            <v>CENTRO POBLADO</v>
          </cell>
          <cell r="H3548">
            <v>-73.324216663499996</v>
          </cell>
          <cell r="I3548">
            <v>4.7652320122500003</v>
          </cell>
          <cell r="K3548" t="str">
            <v>MUNICIPIO</v>
          </cell>
        </row>
        <row r="3549">
          <cell r="B3549">
            <v>25839</v>
          </cell>
          <cell r="C3549" t="str">
            <v>25839004</v>
          </cell>
          <cell r="D3549" t="str">
            <v>CUNDINAMARCA</v>
          </cell>
          <cell r="E3549" t="str">
            <v>UBALÁ</v>
          </cell>
          <cell r="F3549" t="str">
            <v>SAN PEDRO DE JAGUA</v>
          </cell>
          <cell r="G3549" t="str">
            <v>CENTRO POBLADO</v>
          </cell>
          <cell r="H3549">
            <v>-73.323761614600002</v>
          </cell>
          <cell r="I3549">
            <v>4.6458580444099997</v>
          </cell>
          <cell r="K3549" t="str">
            <v>MUNICIPIO</v>
          </cell>
        </row>
        <row r="3550">
          <cell r="B3550">
            <v>25839</v>
          </cell>
          <cell r="C3550" t="str">
            <v>25839005</v>
          </cell>
          <cell r="D3550" t="str">
            <v>CUNDINAMARCA</v>
          </cell>
          <cell r="E3550" t="str">
            <v>UBALÁ</v>
          </cell>
          <cell r="F3550" t="str">
            <v>SANTA ROSA</v>
          </cell>
          <cell r="G3550" t="str">
            <v>CENTRO POBLADO</v>
          </cell>
          <cell r="H3550">
            <v>-73.3969380403</v>
          </cell>
          <cell r="I3550">
            <v>4.8100023528299998</v>
          </cell>
          <cell r="K3550" t="str">
            <v>MUNICIPIO</v>
          </cell>
        </row>
        <row r="3551">
          <cell r="B3551">
            <v>25839</v>
          </cell>
          <cell r="C3551" t="str">
            <v>25839006</v>
          </cell>
          <cell r="D3551" t="str">
            <v>CUNDINAMARCA</v>
          </cell>
          <cell r="E3551" t="str">
            <v>UBALÁ</v>
          </cell>
          <cell r="F3551" t="str">
            <v>LA PLAYA</v>
          </cell>
          <cell r="G3551" t="str">
            <v>CENTRO POBLADO</v>
          </cell>
          <cell r="H3551">
            <v>-73.393394295899995</v>
          </cell>
          <cell r="I3551">
            <v>4.8492281571499998</v>
          </cell>
          <cell r="K3551" t="str">
            <v>MUNICIPIO</v>
          </cell>
        </row>
        <row r="3552">
          <cell r="B3552">
            <v>25839</v>
          </cell>
          <cell r="C3552" t="str">
            <v>25839009</v>
          </cell>
          <cell r="D3552" t="str">
            <v>CUNDINAMARCA</v>
          </cell>
          <cell r="E3552" t="str">
            <v>UBALÁ</v>
          </cell>
          <cell r="F3552" t="str">
            <v>SOYA</v>
          </cell>
          <cell r="G3552" t="str">
            <v>CENTRO POBLADO</v>
          </cell>
          <cell r="H3552">
            <v>-73.476546040399995</v>
          </cell>
          <cell r="I3552">
            <v>4.8038051821599996</v>
          </cell>
          <cell r="K3552" t="str">
            <v>MUNICIPIO</v>
          </cell>
        </row>
        <row r="3553">
          <cell r="B3553">
            <v>25839</v>
          </cell>
          <cell r="C3553" t="str">
            <v>25839010</v>
          </cell>
          <cell r="D3553" t="str">
            <v>CUNDINAMARCA</v>
          </cell>
          <cell r="E3553" t="str">
            <v>UBALÁ</v>
          </cell>
          <cell r="F3553" t="str">
            <v>SANTA BÁRBARA</v>
          </cell>
          <cell r="G3553" t="str">
            <v>CENTRO POBLADO</v>
          </cell>
          <cell r="H3553">
            <v>-73.487657370199997</v>
          </cell>
          <cell r="I3553">
            <v>4.7823330742100003</v>
          </cell>
          <cell r="K3553" t="str">
            <v>MUNICIPIO</v>
          </cell>
        </row>
        <row r="3554">
          <cell r="B3554">
            <v>25841</v>
          </cell>
          <cell r="C3554" t="str">
            <v>25841000</v>
          </cell>
          <cell r="D3554" t="str">
            <v>CUNDINAMARCA</v>
          </cell>
          <cell r="E3554" t="str">
            <v>UBAQUE</v>
          </cell>
          <cell r="F3554" t="str">
            <v>UBAQUE</v>
          </cell>
          <cell r="G3554" t="str">
            <v>CABECERA MUNICIPAL</v>
          </cell>
          <cell r="H3554">
            <v>-73.933460870900007</v>
          </cell>
          <cell r="I3554">
            <v>4.4838020948899997</v>
          </cell>
          <cell r="K3554" t="str">
            <v>MUNICIPIO</v>
          </cell>
        </row>
        <row r="3555">
          <cell r="B3555">
            <v>25843</v>
          </cell>
          <cell r="C3555" t="str">
            <v>25843000</v>
          </cell>
          <cell r="D3555" t="str">
            <v>CUNDINAMARCA</v>
          </cell>
          <cell r="E3555" t="str">
            <v>VILLA DE SAN DIEGO DE UBATÉ</v>
          </cell>
          <cell r="F3555" t="str">
            <v>VILLA DE SAN DIEGO DE UBATÉ</v>
          </cell>
          <cell r="G3555" t="str">
            <v>CABECERA MUNICIPAL</v>
          </cell>
          <cell r="H3555">
            <v>-73.814346339500005</v>
          </cell>
          <cell r="I3555">
            <v>5.3075409838300001</v>
          </cell>
          <cell r="K3555" t="str">
            <v>MUNICIPIO</v>
          </cell>
        </row>
        <row r="3556">
          <cell r="B3556">
            <v>25843</v>
          </cell>
          <cell r="C3556" t="str">
            <v>25843001</v>
          </cell>
          <cell r="D3556" t="str">
            <v>CUNDINAMARCA</v>
          </cell>
          <cell r="E3556" t="str">
            <v>VILLA DE SAN DIEGO DE UBATÉ</v>
          </cell>
          <cell r="F3556" t="str">
            <v>GUATANCUY</v>
          </cell>
          <cell r="G3556" t="str">
            <v>CENTRO POBLADO</v>
          </cell>
          <cell r="H3556">
            <v>-73.795370288200004</v>
          </cell>
          <cell r="I3556">
            <v>5.34727290952</v>
          </cell>
          <cell r="K3556" t="str">
            <v>MUNICIPIO</v>
          </cell>
        </row>
        <row r="3557">
          <cell r="B3557">
            <v>25843</v>
          </cell>
          <cell r="C3557" t="str">
            <v>25843005</v>
          </cell>
          <cell r="D3557" t="str">
            <v>CUNDINAMARCA</v>
          </cell>
          <cell r="E3557" t="str">
            <v>VILLA DE SAN DIEGO DE UBATÉ</v>
          </cell>
          <cell r="F3557" t="str">
            <v>VOLCÁN BAJO</v>
          </cell>
          <cell r="G3557" t="str">
            <v>CENTRO POBLADO</v>
          </cell>
          <cell r="H3557">
            <v>-73.818292787700003</v>
          </cell>
          <cell r="I3557">
            <v>5.3196000192300001</v>
          </cell>
          <cell r="K3557" t="str">
            <v>MUNICIPIO</v>
          </cell>
        </row>
        <row r="3558">
          <cell r="B3558">
            <v>25843</v>
          </cell>
          <cell r="C3558" t="str">
            <v>25843007</v>
          </cell>
          <cell r="D3558" t="str">
            <v>CUNDINAMARCA</v>
          </cell>
          <cell r="E3558" t="str">
            <v>VILLA DE SAN DIEGO DE UBATÉ</v>
          </cell>
          <cell r="F3558" t="str">
            <v>SAN LUIS</v>
          </cell>
          <cell r="G3558" t="str">
            <v>CENTRO POBLADO</v>
          </cell>
          <cell r="H3558">
            <v>-73.833697540299994</v>
          </cell>
          <cell r="I3558">
            <v>5.3061964937699999</v>
          </cell>
          <cell r="K3558" t="str">
            <v>MUNICIPIO</v>
          </cell>
        </row>
        <row r="3559">
          <cell r="B3559">
            <v>25843</v>
          </cell>
          <cell r="C3559" t="str">
            <v>25843009</v>
          </cell>
          <cell r="D3559" t="str">
            <v>CUNDINAMARCA</v>
          </cell>
          <cell r="E3559" t="str">
            <v>VILLA DE SAN DIEGO DE UBATÉ</v>
          </cell>
          <cell r="F3559" t="str">
            <v>PALOGORDO</v>
          </cell>
          <cell r="G3559" t="str">
            <v>CENTRO POBLADO</v>
          </cell>
          <cell r="H3559">
            <v>-73.798906108599994</v>
          </cell>
          <cell r="I3559">
            <v>5.3293302952600001</v>
          </cell>
          <cell r="K3559" t="str">
            <v>MUNICIPIO</v>
          </cell>
        </row>
        <row r="3560">
          <cell r="B3560">
            <v>25843</v>
          </cell>
          <cell r="C3560" t="str">
            <v>25843010</v>
          </cell>
          <cell r="D3560" t="str">
            <v>CUNDINAMARCA</v>
          </cell>
          <cell r="E3560" t="str">
            <v>VILLA DE SAN DIEGO DE UBATÉ</v>
          </cell>
          <cell r="F3560" t="str">
            <v>CENTRO DEL LLANO</v>
          </cell>
          <cell r="G3560" t="str">
            <v>CENTRO POBLADO</v>
          </cell>
          <cell r="H3560">
            <v>-73.804690575899997</v>
          </cell>
          <cell r="I3560">
            <v>5.31827124482</v>
          </cell>
          <cell r="K3560" t="str">
            <v>MUNICIPIO</v>
          </cell>
        </row>
        <row r="3561">
          <cell r="B3561">
            <v>25843</v>
          </cell>
          <cell r="C3561" t="str">
            <v>25843011</v>
          </cell>
          <cell r="D3561" t="str">
            <v>CUNDINAMARCA</v>
          </cell>
          <cell r="E3561" t="str">
            <v>VILLA DE SAN DIEGO DE UBATÉ</v>
          </cell>
          <cell r="F3561" t="str">
            <v>TAUSAVITA BAJO</v>
          </cell>
          <cell r="G3561" t="str">
            <v>CENTRO POBLADO</v>
          </cell>
          <cell r="H3561">
            <v>-73.820166242799999</v>
          </cell>
          <cell r="I3561">
            <v>5.2877741361700004</v>
          </cell>
          <cell r="K3561" t="str">
            <v>MUNICIPIO</v>
          </cell>
        </row>
        <row r="3562">
          <cell r="B3562">
            <v>25843</v>
          </cell>
          <cell r="C3562" t="str">
            <v>25843014</v>
          </cell>
          <cell r="D3562" t="str">
            <v>CUNDINAMARCA</v>
          </cell>
          <cell r="E3562" t="str">
            <v>VILLA DE SAN DIEGO DE UBATÉ</v>
          </cell>
          <cell r="F3562" t="str">
            <v>TAUSAVITA ALTO</v>
          </cell>
          <cell r="G3562" t="str">
            <v>CENTRO POBLADO</v>
          </cell>
          <cell r="H3562">
            <v>-73.819124564299997</v>
          </cell>
          <cell r="I3562">
            <v>5.2696132330600003</v>
          </cell>
          <cell r="K3562" t="str">
            <v>MUNICIPIO</v>
          </cell>
        </row>
        <row r="3563">
          <cell r="B3563">
            <v>25845</v>
          </cell>
          <cell r="C3563" t="str">
            <v>25845000</v>
          </cell>
          <cell r="D3563" t="str">
            <v>CUNDINAMARCA</v>
          </cell>
          <cell r="E3563" t="str">
            <v>UNE</v>
          </cell>
          <cell r="F3563" t="str">
            <v>UNE</v>
          </cell>
          <cell r="G3563" t="str">
            <v>CABECERA MUNICIPAL</v>
          </cell>
          <cell r="H3563">
            <v>-74.025182257899999</v>
          </cell>
          <cell r="I3563">
            <v>4.4024503929699996</v>
          </cell>
          <cell r="K3563" t="str">
            <v>MUNICIPIO</v>
          </cell>
        </row>
        <row r="3564">
          <cell r="B3564">
            <v>25845</v>
          </cell>
          <cell r="C3564" t="str">
            <v>25845002</v>
          </cell>
          <cell r="D3564" t="str">
            <v>CUNDINAMARCA</v>
          </cell>
          <cell r="E3564" t="str">
            <v>UNE</v>
          </cell>
          <cell r="F3564" t="str">
            <v>TIMASITA</v>
          </cell>
          <cell r="G3564" t="str">
            <v>CENTRO POBLADO</v>
          </cell>
          <cell r="H3564">
            <v>-74.022271067000005</v>
          </cell>
          <cell r="I3564">
            <v>4.4257781988999998</v>
          </cell>
          <cell r="K3564" t="str">
            <v>MUNICIPIO</v>
          </cell>
        </row>
        <row r="3565">
          <cell r="B3565">
            <v>25851</v>
          </cell>
          <cell r="C3565" t="str">
            <v>25851000</v>
          </cell>
          <cell r="D3565" t="str">
            <v>CUNDINAMARCA</v>
          </cell>
          <cell r="E3565" t="str">
            <v>ÚTICA</v>
          </cell>
          <cell r="F3565" t="str">
            <v>ÚTICA</v>
          </cell>
          <cell r="G3565" t="str">
            <v>CABECERA MUNICIPAL</v>
          </cell>
          <cell r="H3565">
            <v>-74.483120289400006</v>
          </cell>
          <cell r="I3565">
            <v>5.19059010435</v>
          </cell>
          <cell r="K3565" t="str">
            <v>MUNICIPIO</v>
          </cell>
        </row>
        <row r="3566">
          <cell r="B3566">
            <v>25862</v>
          </cell>
          <cell r="C3566" t="str">
            <v>25862000</v>
          </cell>
          <cell r="D3566" t="str">
            <v>CUNDINAMARCA</v>
          </cell>
          <cell r="E3566" t="str">
            <v>VERGARA</v>
          </cell>
          <cell r="F3566" t="str">
            <v>VERGARA</v>
          </cell>
          <cell r="G3566" t="str">
            <v>CABECERA MUNICIPAL</v>
          </cell>
          <cell r="H3566">
            <v>-74.346360431700006</v>
          </cell>
          <cell r="I3566">
            <v>5.1173045684499998</v>
          </cell>
          <cell r="K3566" t="str">
            <v>MUNICIPIO</v>
          </cell>
        </row>
        <row r="3567">
          <cell r="B3567">
            <v>25862</v>
          </cell>
          <cell r="C3567" t="str">
            <v>25862002</v>
          </cell>
          <cell r="D3567" t="str">
            <v>CUNDINAMARCA</v>
          </cell>
          <cell r="E3567" t="str">
            <v>VERGARA</v>
          </cell>
          <cell r="F3567" t="str">
            <v>GUACAMAYAS</v>
          </cell>
          <cell r="G3567" t="str">
            <v>CENTRO POBLADO</v>
          </cell>
          <cell r="H3567">
            <v>-74.281852294199993</v>
          </cell>
          <cell r="I3567">
            <v>5.1548620575399999</v>
          </cell>
          <cell r="K3567" t="str">
            <v>MUNICIPIO</v>
          </cell>
        </row>
        <row r="3568">
          <cell r="B3568">
            <v>25862</v>
          </cell>
          <cell r="C3568" t="str">
            <v>25862004</v>
          </cell>
          <cell r="D3568" t="str">
            <v>CUNDINAMARCA</v>
          </cell>
          <cell r="E3568" t="str">
            <v>VERGARA</v>
          </cell>
          <cell r="F3568" t="str">
            <v>VILLA OLARTE</v>
          </cell>
          <cell r="G3568" t="str">
            <v>CENTRO POBLADO</v>
          </cell>
          <cell r="H3568">
            <v>-74.317417427999999</v>
          </cell>
          <cell r="I3568">
            <v>5.1726402064799997</v>
          </cell>
          <cell r="K3568" t="str">
            <v>MUNICIPIO</v>
          </cell>
        </row>
        <row r="3569">
          <cell r="B3569">
            <v>25862</v>
          </cell>
          <cell r="C3569" t="str">
            <v>25862005</v>
          </cell>
          <cell r="D3569" t="str">
            <v>CUNDINAMARCA</v>
          </cell>
          <cell r="E3569" t="str">
            <v>VERGARA</v>
          </cell>
          <cell r="F3569" t="str">
            <v>CERINZA</v>
          </cell>
          <cell r="G3569" t="str">
            <v>CENTRO POBLADO</v>
          </cell>
          <cell r="H3569">
            <v>-74.264357818500002</v>
          </cell>
          <cell r="I3569">
            <v>5.1502490489500001</v>
          </cell>
          <cell r="K3569" t="str">
            <v>MUNICIPIO</v>
          </cell>
        </row>
        <row r="3570">
          <cell r="B3570">
            <v>25862</v>
          </cell>
          <cell r="C3570" t="str">
            <v>25862006</v>
          </cell>
          <cell r="D3570" t="str">
            <v>CUNDINAMARCA</v>
          </cell>
          <cell r="E3570" t="str">
            <v>VERGARA</v>
          </cell>
          <cell r="F3570" t="str">
            <v>CORCEGA</v>
          </cell>
          <cell r="G3570" t="str">
            <v>CENTRO POBLADO</v>
          </cell>
          <cell r="H3570">
            <v>-74.251520387499994</v>
          </cell>
          <cell r="I3570">
            <v>5.1205626143699998</v>
          </cell>
          <cell r="K3570" t="str">
            <v>MUNICIPIO</v>
          </cell>
        </row>
        <row r="3571">
          <cell r="B3571">
            <v>25867</v>
          </cell>
          <cell r="C3571" t="str">
            <v>25867000</v>
          </cell>
          <cell r="D3571" t="str">
            <v>CUNDINAMARCA</v>
          </cell>
          <cell r="E3571" t="str">
            <v>VIANÍ</v>
          </cell>
          <cell r="F3571" t="str">
            <v>VIANÍ</v>
          </cell>
          <cell r="G3571" t="str">
            <v>CABECERA MUNICIPAL</v>
          </cell>
          <cell r="H3571">
            <v>-74.561326622300001</v>
          </cell>
          <cell r="I3571">
            <v>4.8752052174499996</v>
          </cell>
          <cell r="K3571" t="str">
            <v>MUNICIPIO</v>
          </cell>
        </row>
        <row r="3572">
          <cell r="B3572">
            <v>25867</v>
          </cell>
          <cell r="C3572" t="str">
            <v>25867001</v>
          </cell>
          <cell r="D3572" t="str">
            <v>CUNDINAMARCA</v>
          </cell>
          <cell r="E3572" t="str">
            <v>VIANÍ</v>
          </cell>
          <cell r="F3572" t="str">
            <v>ALTO EL ROSARIO</v>
          </cell>
          <cell r="G3572" t="str">
            <v>CENTRO POBLADO</v>
          </cell>
          <cell r="H3572">
            <v>-74.553682130400006</v>
          </cell>
          <cell r="I3572">
            <v>4.8317208030699996</v>
          </cell>
          <cell r="K3572" t="str">
            <v>MUNICIPIO</v>
          </cell>
        </row>
        <row r="3573">
          <cell r="B3573">
            <v>25871</v>
          </cell>
          <cell r="C3573" t="str">
            <v>25871000</v>
          </cell>
          <cell r="D3573" t="str">
            <v>CUNDINAMARCA</v>
          </cell>
          <cell r="E3573" t="str">
            <v>VILLAGÓMEZ</v>
          </cell>
          <cell r="F3573" t="str">
            <v>VILLAGÓMEZ</v>
          </cell>
          <cell r="G3573" t="str">
            <v>CABECERA MUNICIPAL</v>
          </cell>
          <cell r="H3573">
            <v>-74.195145456899994</v>
          </cell>
          <cell r="I3573">
            <v>5.2730237554399997</v>
          </cell>
          <cell r="K3573" t="str">
            <v>MUNICIPIO</v>
          </cell>
        </row>
        <row r="3574">
          <cell r="B3574">
            <v>25873</v>
          </cell>
          <cell r="C3574" t="str">
            <v>25873000</v>
          </cell>
          <cell r="D3574" t="str">
            <v>CUNDINAMARCA</v>
          </cell>
          <cell r="E3574" t="str">
            <v>VILLAPINZÓN</v>
          </cell>
          <cell r="F3574" t="str">
            <v>VILLAPINZÓN</v>
          </cell>
          <cell r="G3574" t="str">
            <v>CABECERA MUNICIPAL</v>
          </cell>
          <cell r="H3574">
            <v>-73.595354667400002</v>
          </cell>
          <cell r="I3574">
            <v>5.2164383718299998</v>
          </cell>
          <cell r="K3574" t="str">
            <v>MUNICIPIO</v>
          </cell>
        </row>
        <row r="3575">
          <cell r="B3575">
            <v>25873</v>
          </cell>
          <cell r="C3575" t="str">
            <v>25873001</v>
          </cell>
          <cell r="D3575" t="str">
            <v>CUNDINAMARCA</v>
          </cell>
          <cell r="E3575" t="str">
            <v>VILLAPINZÓN</v>
          </cell>
          <cell r="F3575" t="str">
            <v>SOATAMA</v>
          </cell>
          <cell r="G3575" t="str">
            <v>CENTRO POBLADO</v>
          </cell>
          <cell r="H3575">
            <v>-73.5263458485</v>
          </cell>
          <cell r="I3575">
            <v>5.1515589429900004</v>
          </cell>
          <cell r="K3575" t="str">
            <v>MUNICIPIO</v>
          </cell>
        </row>
        <row r="3576">
          <cell r="B3576">
            <v>25875</v>
          </cell>
          <cell r="C3576" t="str">
            <v>25875000</v>
          </cell>
          <cell r="D3576" t="str">
            <v>CUNDINAMARCA</v>
          </cell>
          <cell r="E3576" t="str">
            <v>VILLETA</v>
          </cell>
          <cell r="F3576" t="str">
            <v>VILLETA</v>
          </cell>
          <cell r="G3576" t="str">
            <v>CABECERA MUNICIPAL</v>
          </cell>
          <cell r="H3576">
            <v>-74.469704945000004</v>
          </cell>
          <cell r="I3576">
            <v>5.0127906392800003</v>
          </cell>
          <cell r="K3576" t="str">
            <v>MUNICIPIO</v>
          </cell>
        </row>
        <row r="3577">
          <cell r="B3577">
            <v>25875</v>
          </cell>
          <cell r="C3577" t="str">
            <v>25875001</v>
          </cell>
          <cell r="D3577" t="str">
            <v>CUNDINAMARCA</v>
          </cell>
          <cell r="E3577" t="str">
            <v>VILLETA</v>
          </cell>
          <cell r="F3577" t="str">
            <v>BAGAZAL</v>
          </cell>
          <cell r="G3577" t="str">
            <v>CENTRO POBLADO</v>
          </cell>
          <cell r="H3577">
            <v>-74.486007380199993</v>
          </cell>
          <cell r="I3577">
            <v>4.9834956669899997</v>
          </cell>
          <cell r="K3577" t="str">
            <v>MUNICIPIO</v>
          </cell>
        </row>
        <row r="3578">
          <cell r="B3578">
            <v>25875</v>
          </cell>
          <cell r="C3578" t="str">
            <v>25875004</v>
          </cell>
          <cell r="D3578" t="str">
            <v>CUNDINAMARCA</v>
          </cell>
          <cell r="E3578" t="str">
            <v>VILLETA</v>
          </cell>
          <cell r="F3578" t="str">
            <v>EL PUENTE</v>
          </cell>
          <cell r="G3578" t="str">
            <v>CENTRO POBLADO</v>
          </cell>
          <cell r="H3578">
            <v>-74.488601063700003</v>
          </cell>
          <cell r="I3578">
            <v>4.9915643628100002</v>
          </cell>
          <cell r="K3578" t="str">
            <v>MUNICIPIO</v>
          </cell>
        </row>
        <row r="3579">
          <cell r="B3579">
            <v>25878</v>
          </cell>
          <cell r="C3579" t="str">
            <v>25878000</v>
          </cell>
          <cell r="D3579" t="str">
            <v>CUNDINAMARCA</v>
          </cell>
          <cell r="E3579" t="str">
            <v>VIOTÁ</v>
          </cell>
          <cell r="F3579" t="str">
            <v>VIOTÁ</v>
          </cell>
          <cell r="G3579" t="str">
            <v>CABECERA MUNICIPAL</v>
          </cell>
          <cell r="H3579">
            <v>-74.5231603183</v>
          </cell>
          <cell r="I3579">
            <v>4.4393558142199998</v>
          </cell>
          <cell r="K3579" t="str">
            <v>MUNICIPIO</v>
          </cell>
        </row>
        <row r="3580">
          <cell r="B3580">
            <v>25878</v>
          </cell>
          <cell r="C3580" t="str">
            <v>25878002</v>
          </cell>
          <cell r="D3580" t="str">
            <v>CUNDINAMARCA</v>
          </cell>
          <cell r="E3580" t="str">
            <v>VIOTÁ</v>
          </cell>
          <cell r="F3580" t="str">
            <v>SAN GABRIEL</v>
          </cell>
          <cell r="G3580" t="str">
            <v>CENTRO POBLADO</v>
          </cell>
          <cell r="H3580">
            <v>-74.453274807</v>
          </cell>
          <cell r="I3580">
            <v>4.4753592397400004</v>
          </cell>
          <cell r="K3580" t="str">
            <v>MUNICIPIO</v>
          </cell>
        </row>
        <row r="3581">
          <cell r="B3581">
            <v>25878</v>
          </cell>
          <cell r="C3581" t="str">
            <v>25878003</v>
          </cell>
          <cell r="D3581" t="str">
            <v>CUNDINAMARCA</v>
          </cell>
          <cell r="E3581" t="str">
            <v>VIOTÁ</v>
          </cell>
          <cell r="F3581" t="str">
            <v>EL PIÑAL</v>
          </cell>
          <cell r="G3581" t="str">
            <v>CENTRO POBLADO</v>
          </cell>
          <cell r="H3581">
            <v>-74.560130641800001</v>
          </cell>
          <cell r="I3581">
            <v>4.4477459870900002</v>
          </cell>
          <cell r="K3581" t="str">
            <v>MUNICIPIO</v>
          </cell>
        </row>
        <row r="3582">
          <cell r="B3582">
            <v>25878</v>
          </cell>
          <cell r="C3582" t="str">
            <v>25878004</v>
          </cell>
          <cell r="D3582" t="str">
            <v>CUNDINAMARCA</v>
          </cell>
          <cell r="E3582" t="str">
            <v>VIOTÁ</v>
          </cell>
          <cell r="F3582" t="str">
            <v>LIBERIA</v>
          </cell>
          <cell r="G3582" t="str">
            <v>CENTRO POBLADO</v>
          </cell>
          <cell r="H3582">
            <v>-74.498525135500003</v>
          </cell>
          <cell r="I3582">
            <v>4.3823581966700003</v>
          </cell>
          <cell r="K3582" t="str">
            <v>MUNICIPIO</v>
          </cell>
        </row>
        <row r="3583">
          <cell r="B3583">
            <v>25885</v>
          </cell>
          <cell r="C3583" t="str">
            <v>25885000</v>
          </cell>
          <cell r="D3583" t="str">
            <v>CUNDINAMARCA</v>
          </cell>
          <cell r="E3583" t="str">
            <v>YACOPÍ</v>
          </cell>
          <cell r="F3583" t="str">
            <v>YACOPÍ</v>
          </cell>
          <cell r="G3583" t="str">
            <v>CABECERA MUNICIPAL</v>
          </cell>
          <cell r="H3583">
            <v>-74.338024346699996</v>
          </cell>
          <cell r="I3583">
            <v>5.45929034118</v>
          </cell>
          <cell r="K3583" t="str">
            <v>MUNICIPIO</v>
          </cell>
        </row>
        <row r="3584">
          <cell r="B3584">
            <v>25885</v>
          </cell>
          <cell r="C3584" t="str">
            <v>25885002</v>
          </cell>
          <cell r="D3584" t="str">
            <v>CUNDINAMARCA</v>
          </cell>
          <cell r="E3584" t="str">
            <v>YACOPÍ</v>
          </cell>
          <cell r="F3584" t="str">
            <v>GUADUALITO</v>
          </cell>
          <cell r="G3584" t="str">
            <v>CENTRO POBLADO</v>
          </cell>
          <cell r="H3584">
            <v>-74.305926251499997</v>
          </cell>
          <cell r="I3584">
            <v>5.5559546080200004</v>
          </cell>
          <cell r="K3584" t="str">
            <v>MUNICIPIO</v>
          </cell>
        </row>
        <row r="3585">
          <cell r="B3585">
            <v>25885</v>
          </cell>
          <cell r="C3585" t="str">
            <v>25885004</v>
          </cell>
          <cell r="D3585" t="str">
            <v>CUNDINAMARCA</v>
          </cell>
          <cell r="E3585" t="str">
            <v>YACOPÍ</v>
          </cell>
          <cell r="F3585" t="str">
            <v>IBAMA</v>
          </cell>
          <cell r="G3585" t="str">
            <v>CENTRO POBLADO</v>
          </cell>
          <cell r="H3585">
            <v>-74.271413508899997</v>
          </cell>
          <cell r="I3585">
            <v>5.4218789487499999</v>
          </cell>
          <cell r="K3585" t="str">
            <v>MUNICIPIO</v>
          </cell>
        </row>
        <row r="3586">
          <cell r="B3586">
            <v>25885</v>
          </cell>
          <cell r="C3586" t="str">
            <v>25885006</v>
          </cell>
          <cell r="D3586" t="str">
            <v>CUNDINAMARCA</v>
          </cell>
          <cell r="E3586" t="str">
            <v>YACOPÍ</v>
          </cell>
          <cell r="F3586" t="str">
            <v>LLANO MATEO</v>
          </cell>
          <cell r="G3586" t="str">
            <v>CENTRO POBLADO</v>
          </cell>
          <cell r="H3586">
            <v>-74.389463988599999</v>
          </cell>
          <cell r="I3586">
            <v>5.5942403123400002</v>
          </cell>
          <cell r="K3586" t="str">
            <v>MUNICIPIO</v>
          </cell>
        </row>
        <row r="3587">
          <cell r="B3587">
            <v>25885</v>
          </cell>
          <cell r="C3587" t="str">
            <v>25885008</v>
          </cell>
          <cell r="D3587" t="str">
            <v>CUNDINAMARCA</v>
          </cell>
          <cell r="E3587" t="str">
            <v>YACOPÍ</v>
          </cell>
          <cell r="F3587" t="str">
            <v>TERÁN</v>
          </cell>
          <cell r="G3587" t="str">
            <v>CENTRO POBLADO</v>
          </cell>
          <cell r="H3587">
            <v>-74.449228998999999</v>
          </cell>
          <cell r="I3587">
            <v>5.7163606424299997</v>
          </cell>
          <cell r="K3587" t="str">
            <v>MUNICIPIO</v>
          </cell>
        </row>
        <row r="3588">
          <cell r="B3588">
            <v>25885</v>
          </cell>
          <cell r="C3588" t="str">
            <v>25885009</v>
          </cell>
          <cell r="D3588" t="str">
            <v>CUNDINAMARCA</v>
          </cell>
          <cell r="E3588" t="str">
            <v>YACOPÍ</v>
          </cell>
          <cell r="F3588" t="str">
            <v>APOSENTOS</v>
          </cell>
          <cell r="G3588" t="str">
            <v>CENTRO POBLADO</v>
          </cell>
          <cell r="H3588">
            <v>-74.301314078399997</v>
          </cell>
          <cell r="I3588">
            <v>5.5234819865000002</v>
          </cell>
          <cell r="K3588" t="str">
            <v>MUNICIPIO</v>
          </cell>
        </row>
        <row r="3589">
          <cell r="B3589">
            <v>25885</v>
          </cell>
          <cell r="C3589" t="str">
            <v>25885018</v>
          </cell>
          <cell r="D3589" t="str">
            <v>CUNDINAMARCA</v>
          </cell>
          <cell r="E3589" t="str">
            <v>YACOPÍ</v>
          </cell>
          <cell r="F3589" t="str">
            <v>PATEVACA</v>
          </cell>
          <cell r="G3589" t="str">
            <v>CENTRO POBLADO</v>
          </cell>
          <cell r="H3589">
            <v>-74.424915320300002</v>
          </cell>
          <cell r="I3589">
            <v>5.7577993725400001</v>
          </cell>
          <cell r="K3589" t="str">
            <v>MUNICIPIO</v>
          </cell>
        </row>
        <row r="3590">
          <cell r="B3590">
            <v>25885</v>
          </cell>
          <cell r="C3590" t="str">
            <v>25885021</v>
          </cell>
          <cell r="D3590" t="str">
            <v>CUNDINAMARCA</v>
          </cell>
          <cell r="E3590" t="str">
            <v>YACOPÍ</v>
          </cell>
          <cell r="F3590" t="str">
            <v>EL CASTILLO</v>
          </cell>
          <cell r="G3590" t="str">
            <v>CENTRO POBLADO</v>
          </cell>
          <cell r="H3590">
            <v>-74.3370876786</v>
          </cell>
          <cell r="I3590">
            <v>5.7426004171800002</v>
          </cell>
          <cell r="K3590" t="str">
            <v>MUNICIPIO</v>
          </cell>
        </row>
        <row r="3591">
          <cell r="B3591">
            <v>25898</v>
          </cell>
          <cell r="C3591" t="str">
            <v>25898000</v>
          </cell>
          <cell r="D3591" t="str">
            <v>CUNDINAMARCA</v>
          </cell>
          <cell r="E3591" t="str">
            <v>ZIPACÓN</v>
          </cell>
          <cell r="F3591" t="str">
            <v>ZIPACÓN</v>
          </cell>
          <cell r="G3591" t="str">
            <v>CABECERA MUNICIPAL</v>
          </cell>
          <cell r="H3591">
            <v>-74.379591418199993</v>
          </cell>
          <cell r="I3591">
            <v>4.7599248862200003</v>
          </cell>
          <cell r="K3591" t="str">
            <v>MUNICIPIO</v>
          </cell>
        </row>
        <row r="3592">
          <cell r="B3592">
            <v>25898</v>
          </cell>
          <cell r="C3592" t="str">
            <v>25898001</v>
          </cell>
          <cell r="D3592" t="str">
            <v>CUNDINAMARCA</v>
          </cell>
          <cell r="E3592" t="str">
            <v>ZIPACÓN</v>
          </cell>
          <cell r="F3592" t="str">
            <v>EL OCASO</v>
          </cell>
          <cell r="G3592" t="str">
            <v>CENTRO POBLADO</v>
          </cell>
          <cell r="H3592">
            <v>-74.425728367700003</v>
          </cell>
          <cell r="I3592">
            <v>4.7052995372400002</v>
          </cell>
          <cell r="K3592" t="str">
            <v>MUNICIPIO</v>
          </cell>
        </row>
        <row r="3593">
          <cell r="B3593">
            <v>25898</v>
          </cell>
          <cell r="C3593" t="str">
            <v>25898004</v>
          </cell>
          <cell r="D3593" t="str">
            <v>CUNDINAMARCA</v>
          </cell>
          <cell r="E3593" t="str">
            <v>ZIPACÓN</v>
          </cell>
          <cell r="F3593" t="str">
            <v>LA CAPILLA</v>
          </cell>
          <cell r="G3593" t="str">
            <v>CENTRO POBLADO</v>
          </cell>
          <cell r="H3593">
            <v>-74.428025503300006</v>
          </cell>
          <cell r="I3593">
            <v>4.7193175424699998</v>
          </cell>
          <cell r="K3593" t="str">
            <v>MUNICIPIO</v>
          </cell>
        </row>
        <row r="3594">
          <cell r="B3594">
            <v>25898</v>
          </cell>
          <cell r="C3594" t="str">
            <v>25898005</v>
          </cell>
          <cell r="D3594" t="str">
            <v>CUNDINAMARCA</v>
          </cell>
          <cell r="E3594" t="str">
            <v>ZIPACÓN</v>
          </cell>
          <cell r="F3594" t="str">
            <v>LA ESTACIÓN</v>
          </cell>
          <cell r="G3594" t="str">
            <v>CENTRO POBLADO</v>
          </cell>
          <cell r="H3594">
            <v>-74.375500084799995</v>
          </cell>
          <cell r="I3594">
            <v>4.7596996555100004</v>
          </cell>
          <cell r="K3594" t="str">
            <v>MUNICIPIO</v>
          </cell>
        </row>
        <row r="3595">
          <cell r="B3595">
            <v>25898</v>
          </cell>
          <cell r="C3595" t="str">
            <v>25898006</v>
          </cell>
          <cell r="D3595" t="str">
            <v>CUNDINAMARCA</v>
          </cell>
          <cell r="E3595" t="str">
            <v>ZIPACÓN</v>
          </cell>
          <cell r="F3595" t="str">
            <v>CARTAGENA</v>
          </cell>
          <cell r="G3595" t="str">
            <v>CENTRO POBLADO</v>
          </cell>
          <cell r="H3595">
            <v>-74.4169385127</v>
          </cell>
          <cell r="I3595">
            <v>4.7096092018000002</v>
          </cell>
          <cell r="K3595" t="str">
            <v>MUNICIPIO</v>
          </cell>
        </row>
        <row r="3596">
          <cell r="B3596">
            <v>25898</v>
          </cell>
          <cell r="C3596" t="str">
            <v>25898007</v>
          </cell>
          <cell r="D3596" t="str">
            <v>CUNDINAMARCA</v>
          </cell>
          <cell r="E3596" t="str">
            <v>ZIPACÓN</v>
          </cell>
          <cell r="F3596" t="str">
            <v>LA CABAÑA</v>
          </cell>
          <cell r="G3596" t="str">
            <v>CENTRO POBLADO</v>
          </cell>
          <cell r="H3596">
            <v>-74.424323753400003</v>
          </cell>
          <cell r="I3596">
            <v>4.7099008402500004</v>
          </cell>
          <cell r="K3596" t="str">
            <v>MUNICIPIO</v>
          </cell>
        </row>
        <row r="3597">
          <cell r="B3597">
            <v>25899</v>
          </cell>
          <cell r="C3597" t="str">
            <v>25899000</v>
          </cell>
          <cell r="D3597" t="str">
            <v>CUNDINAMARCA</v>
          </cell>
          <cell r="E3597" t="str">
            <v>ZIPAQUIRÁ</v>
          </cell>
          <cell r="F3597" t="str">
            <v>ZIPAQUIRÁ</v>
          </cell>
          <cell r="G3597" t="str">
            <v>CABECERA MUNICIPAL</v>
          </cell>
          <cell r="H3597">
            <v>-73.994471241900001</v>
          </cell>
          <cell r="I3597">
            <v>5.0254716853700003</v>
          </cell>
          <cell r="K3597" t="str">
            <v>MUNICIPIO</v>
          </cell>
        </row>
        <row r="3598">
          <cell r="B3598">
            <v>25899</v>
          </cell>
          <cell r="C3598" t="str">
            <v>25899001</v>
          </cell>
          <cell r="D3598" t="str">
            <v>CUNDINAMARCA</v>
          </cell>
          <cell r="E3598" t="str">
            <v>ZIPAQUIRÁ</v>
          </cell>
          <cell r="F3598" t="str">
            <v>LA GRANJA</v>
          </cell>
          <cell r="G3598" t="str">
            <v>CENTRO POBLADO</v>
          </cell>
          <cell r="H3598">
            <v>-73.953383806700003</v>
          </cell>
          <cell r="I3598">
            <v>5.0423682334100004</v>
          </cell>
          <cell r="K3598" t="str">
            <v>MUNICIPIO</v>
          </cell>
        </row>
        <row r="3599">
          <cell r="B3599">
            <v>25899</v>
          </cell>
          <cell r="C3599" t="str">
            <v>25899002</v>
          </cell>
          <cell r="D3599" t="str">
            <v>CUNDINAMARCA</v>
          </cell>
          <cell r="E3599" t="str">
            <v>ZIPAQUIRÁ</v>
          </cell>
          <cell r="F3599" t="str">
            <v>BARANDILLAS</v>
          </cell>
          <cell r="G3599" t="str">
            <v>CENTRO POBLADO</v>
          </cell>
          <cell r="H3599">
            <v>-73.967250175499998</v>
          </cell>
          <cell r="I3599">
            <v>5.02532747368</v>
          </cell>
          <cell r="K3599" t="str">
            <v>MUNICIPIO</v>
          </cell>
        </row>
        <row r="3600">
          <cell r="B3600">
            <v>25899</v>
          </cell>
          <cell r="C3600" t="str">
            <v>25899005</v>
          </cell>
          <cell r="D3600" t="str">
            <v>CUNDINAMARCA</v>
          </cell>
          <cell r="E3600" t="str">
            <v>ZIPAQUIRÁ</v>
          </cell>
          <cell r="F3600" t="str">
            <v>RÍO FRÍO</v>
          </cell>
          <cell r="G3600" t="str">
            <v>CENTRO POBLADO</v>
          </cell>
          <cell r="H3600">
            <v>-74.063923823099998</v>
          </cell>
          <cell r="I3600">
            <v>5.0208280368800002</v>
          </cell>
          <cell r="K3600" t="str">
            <v>MUNICIPIO</v>
          </cell>
        </row>
        <row r="3601">
          <cell r="B3601">
            <v>25899</v>
          </cell>
          <cell r="C3601" t="str">
            <v>25899006</v>
          </cell>
          <cell r="D3601" t="str">
            <v>CUNDINAMARCA</v>
          </cell>
          <cell r="E3601" t="str">
            <v>ZIPAQUIRÁ</v>
          </cell>
          <cell r="F3601" t="str">
            <v>PASOANCHO</v>
          </cell>
          <cell r="G3601" t="str">
            <v>CENTRO POBLADO</v>
          </cell>
          <cell r="H3601">
            <v>-73.979561236899997</v>
          </cell>
          <cell r="I3601">
            <v>5.0056381889499999</v>
          </cell>
          <cell r="K3601" t="str">
            <v>MUNICIPIO</v>
          </cell>
        </row>
        <row r="3602">
          <cell r="B3602">
            <v>25899</v>
          </cell>
          <cell r="C3602" t="str">
            <v>25899007</v>
          </cell>
          <cell r="D3602" t="str">
            <v>CUNDINAMARCA</v>
          </cell>
          <cell r="E3602" t="str">
            <v>ZIPAQUIRÁ</v>
          </cell>
          <cell r="F3602" t="str">
            <v>SAN JORGE PALO BAJO</v>
          </cell>
          <cell r="G3602" t="str">
            <v>CENTRO POBLADO</v>
          </cell>
          <cell r="H3602">
            <v>-74.025256050799996</v>
          </cell>
          <cell r="I3602">
            <v>4.9979465869700004</v>
          </cell>
          <cell r="K3602" t="str">
            <v>MUNICIPIO</v>
          </cell>
        </row>
        <row r="3603">
          <cell r="B3603">
            <v>25899</v>
          </cell>
          <cell r="C3603" t="str">
            <v>25899008</v>
          </cell>
          <cell r="D3603" t="str">
            <v>CUNDINAMARCA</v>
          </cell>
          <cell r="E3603" t="str">
            <v>ZIPAQUIRÁ</v>
          </cell>
          <cell r="F3603" t="str">
            <v>SAN JORGE PALO ALTO</v>
          </cell>
          <cell r="G3603" t="str">
            <v>CENTRO POBLADO</v>
          </cell>
          <cell r="H3603">
            <v>-74.031108353999997</v>
          </cell>
          <cell r="I3603">
            <v>4.9933207675400002</v>
          </cell>
          <cell r="K3603" t="str">
            <v>MUNICIPIO</v>
          </cell>
        </row>
        <row r="3604">
          <cell r="B3604">
            <v>25899</v>
          </cell>
          <cell r="C3604" t="str">
            <v>25899009</v>
          </cell>
          <cell r="D3604" t="str">
            <v>CUNDINAMARCA</v>
          </cell>
          <cell r="E3604" t="str">
            <v>ZIPAQUIRÁ</v>
          </cell>
          <cell r="F3604" t="str">
            <v>ALTO DEL ÁGUILA</v>
          </cell>
          <cell r="G3604" t="str">
            <v>CENTRO POBLADO</v>
          </cell>
          <cell r="H3604">
            <v>-74.023718419700003</v>
          </cell>
          <cell r="I3604">
            <v>5.0280311289300004</v>
          </cell>
          <cell r="K3604" t="str">
            <v>MUNICIPIO</v>
          </cell>
        </row>
        <row r="3605">
          <cell r="B3605">
            <v>25899</v>
          </cell>
          <cell r="C3605" t="str">
            <v>25899010</v>
          </cell>
          <cell r="D3605" t="str">
            <v>CUNDINAMARCA</v>
          </cell>
          <cell r="E3605" t="str">
            <v>ZIPAQUIRÁ</v>
          </cell>
          <cell r="F3605" t="str">
            <v>APOSENTOS ALTOS</v>
          </cell>
          <cell r="G3605" t="str">
            <v>CENTRO POBLADO</v>
          </cell>
          <cell r="H3605">
            <v>-74.009280921200002</v>
          </cell>
          <cell r="I3605">
            <v>5.0357134139399999</v>
          </cell>
          <cell r="K3605" t="str">
            <v>MUNICIPIO</v>
          </cell>
        </row>
        <row r="3606">
          <cell r="B3606">
            <v>25899</v>
          </cell>
          <cell r="C3606" t="str">
            <v>25899011</v>
          </cell>
          <cell r="D3606" t="str">
            <v>CUNDINAMARCA</v>
          </cell>
          <cell r="E3606" t="str">
            <v>ZIPAQUIRÁ</v>
          </cell>
          <cell r="F3606" t="str">
            <v>BOLÍVAR 83</v>
          </cell>
          <cell r="G3606" t="str">
            <v>CENTRO POBLADO</v>
          </cell>
          <cell r="H3606">
            <v>-74.009995895700001</v>
          </cell>
          <cell r="I3606">
            <v>5.0323736673099999</v>
          </cell>
          <cell r="K3606" t="str">
            <v>MUNICIPIO</v>
          </cell>
        </row>
        <row r="3607">
          <cell r="B3607">
            <v>25899</v>
          </cell>
          <cell r="C3607" t="str">
            <v>25899012</v>
          </cell>
          <cell r="D3607" t="str">
            <v>CUNDINAMARCA</v>
          </cell>
          <cell r="E3607" t="str">
            <v>ZIPAQUIRÁ</v>
          </cell>
          <cell r="F3607" t="str">
            <v>BOSQUES DE SILECIA</v>
          </cell>
          <cell r="G3607" t="str">
            <v>CENTRO POBLADO</v>
          </cell>
          <cell r="H3607">
            <v>-74.008976592400003</v>
          </cell>
          <cell r="I3607">
            <v>5.03745737746</v>
          </cell>
          <cell r="K3607" t="str">
            <v>MUNICIPIO</v>
          </cell>
        </row>
        <row r="3608">
          <cell r="B3608">
            <v>25899</v>
          </cell>
          <cell r="C3608" t="str">
            <v>25899014</v>
          </cell>
          <cell r="D3608" t="str">
            <v>CUNDINAMARCA</v>
          </cell>
          <cell r="E3608" t="str">
            <v>ZIPAQUIRÁ</v>
          </cell>
          <cell r="F3608" t="str">
            <v>EL EMPALIZADO</v>
          </cell>
          <cell r="G3608" t="str">
            <v>CENTRO POBLADO</v>
          </cell>
          <cell r="H3608">
            <v>-74.063031461799994</v>
          </cell>
          <cell r="I3608">
            <v>5.0906544087699999</v>
          </cell>
          <cell r="K3608" t="str">
            <v>MUNICIPIO</v>
          </cell>
        </row>
        <row r="3609">
          <cell r="B3609">
            <v>25899</v>
          </cell>
          <cell r="C3609" t="str">
            <v>25899015</v>
          </cell>
          <cell r="D3609" t="str">
            <v>CUNDINAMARCA</v>
          </cell>
          <cell r="E3609" t="str">
            <v>ZIPAQUIRÁ</v>
          </cell>
          <cell r="F3609" t="str">
            <v>EL RUDAL</v>
          </cell>
          <cell r="G3609" t="str">
            <v>CENTRO POBLADO</v>
          </cell>
          <cell r="H3609">
            <v>-73.984614994200001</v>
          </cell>
          <cell r="I3609">
            <v>5.0160313831399996</v>
          </cell>
          <cell r="K3609" t="str">
            <v>MUNICIPIO</v>
          </cell>
        </row>
        <row r="3610">
          <cell r="B3610">
            <v>25899</v>
          </cell>
          <cell r="C3610" t="str">
            <v>25899017</v>
          </cell>
          <cell r="D3610" t="str">
            <v>CUNDINAMARCA</v>
          </cell>
          <cell r="E3610" t="str">
            <v>ZIPAQUIRÁ</v>
          </cell>
          <cell r="F3610" t="str">
            <v>LOTEO LA PAZ - BOMBA TERPEL - LOTEO SUSAGUÁ</v>
          </cell>
          <cell r="G3610" t="str">
            <v>CENTRO POBLADO</v>
          </cell>
          <cell r="H3610">
            <v>-73.981773230100004</v>
          </cell>
          <cell r="I3610">
            <v>5.0243444049699999</v>
          </cell>
          <cell r="K3610" t="str">
            <v>MUNICIPIO</v>
          </cell>
        </row>
        <row r="3611">
          <cell r="B3611">
            <v>25899</v>
          </cell>
          <cell r="C3611" t="str">
            <v>25899019</v>
          </cell>
          <cell r="D3611" t="str">
            <v>CUNDINAMARCA</v>
          </cell>
          <cell r="E3611" t="str">
            <v>ZIPAQUIRÁ</v>
          </cell>
          <cell r="F3611" t="str">
            <v>LOTEO SANTA ISABEL</v>
          </cell>
          <cell r="G3611" t="str">
            <v>CENTRO POBLADO</v>
          </cell>
          <cell r="H3611">
            <v>-73.978607240499997</v>
          </cell>
          <cell r="I3611">
            <v>5.0332848568099999</v>
          </cell>
          <cell r="K3611" t="str">
            <v>MUNICIPIO</v>
          </cell>
        </row>
        <row r="3612">
          <cell r="B3612">
            <v>25899</v>
          </cell>
          <cell r="C3612" t="str">
            <v>25899020</v>
          </cell>
          <cell r="D3612" t="str">
            <v>CUNDINAMARCA</v>
          </cell>
          <cell r="E3612" t="str">
            <v>ZIPAQUIRÁ</v>
          </cell>
          <cell r="F3612" t="str">
            <v>PORTACHUELO</v>
          </cell>
          <cell r="G3612" t="str">
            <v>CENTRO POBLADO</v>
          </cell>
          <cell r="H3612">
            <v>-74.005194426100005</v>
          </cell>
          <cell r="I3612">
            <v>5.00340046076</v>
          </cell>
          <cell r="K3612" t="str">
            <v>MUNICIPIO</v>
          </cell>
        </row>
        <row r="3613">
          <cell r="B3613">
            <v>25899</v>
          </cell>
          <cell r="C3613" t="str">
            <v>25899023</v>
          </cell>
          <cell r="D3613" t="str">
            <v>CUNDINAMARCA</v>
          </cell>
          <cell r="E3613" t="str">
            <v>ZIPAQUIRÁ</v>
          </cell>
          <cell r="F3613" t="str">
            <v>SAN GABRIEL</v>
          </cell>
          <cell r="G3613" t="str">
            <v>CENTRO POBLADO</v>
          </cell>
          <cell r="H3613">
            <v>-73.982592688699995</v>
          </cell>
          <cell r="I3613">
            <v>5.0216196003600002</v>
          </cell>
          <cell r="K3613" t="str">
            <v>MUNICIPIO</v>
          </cell>
        </row>
        <row r="3614">
          <cell r="B3614">
            <v>25899</v>
          </cell>
          <cell r="C3614" t="str">
            <v>25899025</v>
          </cell>
          <cell r="D3614" t="str">
            <v>CUNDINAMARCA</v>
          </cell>
          <cell r="E3614" t="str">
            <v>ZIPAQUIRÁ</v>
          </cell>
          <cell r="F3614" t="str">
            <v>SAN MIGUEL</v>
          </cell>
          <cell r="G3614" t="str">
            <v>CENTRO POBLADO</v>
          </cell>
          <cell r="H3614">
            <v>-73.956207462099997</v>
          </cell>
          <cell r="I3614">
            <v>5.0334107133300003</v>
          </cell>
          <cell r="K3614" t="str">
            <v>MUNICIPIO</v>
          </cell>
        </row>
        <row r="3615">
          <cell r="B3615">
            <v>25899</v>
          </cell>
          <cell r="C3615" t="str">
            <v>25899026</v>
          </cell>
          <cell r="D3615" t="str">
            <v>CUNDINAMARCA</v>
          </cell>
          <cell r="E3615" t="str">
            <v>ZIPAQUIRÁ</v>
          </cell>
          <cell r="F3615" t="str">
            <v>SANTIAGO PÉREZ</v>
          </cell>
          <cell r="G3615" t="str">
            <v>CENTRO POBLADO</v>
          </cell>
          <cell r="H3615">
            <v>-74.0173850125</v>
          </cell>
          <cell r="I3615">
            <v>5.0251878431400003</v>
          </cell>
          <cell r="K3615" t="str">
            <v>MUNICIPIO</v>
          </cell>
        </row>
        <row r="3616">
          <cell r="B3616">
            <v>25899</v>
          </cell>
          <cell r="C3616" t="str">
            <v>25899028</v>
          </cell>
          <cell r="D3616" t="str">
            <v>CUNDINAMARCA</v>
          </cell>
          <cell r="E3616" t="str">
            <v>ZIPAQUIRÁ</v>
          </cell>
          <cell r="F3616" t="str">
            <v>LA MARIELA</v>
          </cell>
          <cell r="G3616" t="str">
            <v>CENTRO POBLADO</v>
          </cell>
          <cell r="H3616">
            <v>-73.964169832899998</v>
          </cell>
          <cell r="I3616">
            <v>5.0192623477799998</v>
          </cell>
          <cell r="K3616" t="str">
            <v>MUNICIPIO</v>
          </cell>
        </row>
        <row r="3617">
          <cell r="B3617">
            <v>25899</v>
          </cell>
          <cell r="C3617" t="str">
            <v>25899029</v>
          </cell>
          <cell r="D3617" t="str">
            <v>CUNDINAMARCA</v>
          </cell>
          <cell r="E3617" t="str">
            <v>ZIPAQUIRÁ</v>
          </cell>
          <cell r="F3617" t="str">
            <v>EL CODITO</v>
          </cell>
          <cell r="G3617" t="str">
            <v>CENTRO POBLADO</v>
          </cell>
          <cell r="H3617">
            <v>-73.9684307821</v>
          </cell>
          <cell r="I3617">
            <v>5.0411958951700004</v>
          </cell>
          <cell r="K3617" t="str">
            <v>MUNICIPIO</v>
          </cell>
        </row>
        <row r="3618">
          <cell r="B3618">
            <v>25899</v>
          </cell>
          <cell r="C3618" t="str">
            <v>25899030</v>
          </cell>
          <cell r="D3618" t="str">
            <v>CUNDINAMARCA</v>
          </cell>
          <cell r="E3618" t="str">
            <v>ZIPAQUIRÁ</v>
          </cell>
          <cell r="F3618" t="str">
            <v>EL KIOSKO LA GRANJA</v>
          </cell>
          <cell r="G3618" t="str">
            <v>CENTRO POBLADO</v>
          </cell>
          <cell r="H3618">
            <v>-73.962943246600005</v>
          </cell>
          <cell r="I3618">
            <v>5.0387658029000004</v>
          </cell>
          <cell r="K3618" t="str">
            <v>MUNICIPIO</v>
          </cell>
        </row>
        <row r="3619">
          <cell r="B3619">
            <v>25899</v>
          </cell>
          <cell r="C3619" t="str">
            <v>25899031</v>
          </cell>
          <cell r="D3619" t="str">
            <v>CUNDINAMARCA</v>
          </cell>
          <cell r="E3619" t="str">
            <v>ZIPAQUIRÁ</v>
          </cell>
          <cell r="F3619" t="str">
            <v>LA ESCUELA</v>
          </cell>
          <cell r="G3619" t="str">
            <v>CENTRO POBLADO</v>
          </cell>
          <cell r="H3619">
            <v>-73.966403165200006</v>
          </cell>
          <cell r="I3619">
            <v>5.0362498901199997</v>
          </cell>
          <cell r="K3619" t="str">
            <v>MUNICIPIO</v>
          </cell>
        </row>
        <row r="3620">
          <cell r="B3620">
            <v>25899</v>
          </cell>
          <cell r="C3620" t="str">
            <v>25899034</v>
          </cell>
          <cell r="D3620" t="str">
            <v>CUNDINAMARCA</v>
          </cell>
          <cell r="E3620" t="str">
            <v>ZIPAQUIRÁ</v>
          </cell>
          <cell r="F3620" t="str">
            <v>ARGELIA</v>
          </cell>
          <cell r="G3620" t="str">
            <v>CENTRO POBLADO</v>
          </cell>
          <cell r="H3620">
            <v>-73.9929786955</v>
          </cell>
          <cell r="I3620">
            <v>5.0411618558400004</v>
          </cell>
          <cell r="K3620" t="str">
            <v>MUNICIPIO</v>
          </cell>
        </row>
        <row r="3621">
          <cell r="B3621">
            <v>25899</v>
          </cell>
          <cell r="C3621" t="str">
            <v>25899035</v>
          </cell>
          <cell r="D3621" t="str">
            <v>CUNDINAMARCA</v>
          </cell>
          <cell r="E3621" t="str">
            <v>ZIPAQUIRÁ</v>
          </cell>
          <cell r="F3621" t="str">
            <v>ARGELIA II</v>
          </cell>
          <cell r="G3621" t="str">
            <v>CENTRO POBLADO</v>
          </cell>
          <cell r="H3621">
            <v>-73.991159755499993</v>
          </cell>
          <cell r="I3621">
            <v>5.0426132941699997</v>
          </cell>
          <cell r="K3621" t="str">
            <v>MUNICIPIO</v>
          </cell>
        </row>
        <row r="3622">
          <cell r="B3622">
            <v>25899</v>
          </cell>
          <cell r="C3622" t="str">
            <v>25899036</v>
          </cell>
          <cell r="D3622" t="str">
            <v>CUNDINAMARCA</v>
          </cell>
          <cell r="E3622" t="str">
            <v>ZIPAQUIRÁ</v>
          </cell>
          <cell r="F3622" t="str">
            <v>ARGELIA III</v>
          </cell>
          <cell r="G3622" t="str">
            <v>CENTRO POBLADO</v>
          </cell>
          <cell r="H3622">
            <v>-73.990102473899995</v>
          </cell>
          <cell r="I3622">
            <v>5.0434658487700004</v>
          </cell>
          <cell r="K3622" t="str">
            <v>MUNICIPIO</v>
          </cell>
        </row>
        <row r="3623">
          <cell r="B3623">
            <v>25899</v>
          </cell>
          <cell r="C3623" t="str">
            <v>25899037</v>
          </cell>
          <cell r="D3623" t="str">
            <v>CUNDINAMARCA</v>
          </cell>
          <cell r="E3623" t="str">
            <v>ZIPAQUIRÁ</v>
          </cell>
          <cell r="F3623" t="str">
            <v>MALAGON</v>
          </cell>
          <cell r="G3623" t="str">
            <v>CENTRO POBLADO</v>
          </cell>
          <cell r="H3623">
            <v>-73.979563119100007</v>
          </cell>
          <cell r="I3623">
            <v>5.0271140578700004</v>
          </cell>
          <cell r="K3623" t="str">
            <v>MUNICIPIO</v>
          </cell>
        </row>
        <row r="3624">
          <cell r="B3624">
            <v>27001</v>
          </cell>
          <cell r="C3624" t="str">
            <v>27001000</v>
          </cell>
          <cell r="D3624" t="str">
            <v>CHOCÓ</v>
          </cell>
          <cell r="E3624" t="str">
            <v>QUIBDÓ</v>
          </cell>
          <cell r="F3624" t="str">
            <v>SAN FRANCISCO DE QUIBDO</v>
          </cell>
          <cell r="G3624" t="str">
            <v>CABECERA MUNICIPAL</v>
          </cell>
          <cell r="H3624">
            <v>-76.625969355500004</v>
          </cell>
          <cell r="I3624">
            <v>5.6921951872600003</v>
          </cell>
          <cell r="K3624" t="str">
            <v>MUNICIPIO</v>
          </cell>
        </row>
        <row r="3625">
          <cell r="B3625">
            <v>27001</v>
          </cell>
          <cell r="C3625" t="str">
            <v>27001008</v>
          </cell>
          <cell r="D3625" t="str">
            <v>CHOCÓ</v>
          </cell>
          <cell r="E3625" t="str">
            <v>QUIBDÓ</v>
          </cell>
          <cell r="F3625" t="str">
            <v>BOCA DE TANANDÓ</v>
          </cell>
          <cell r="G3625" t="str">
            <v>CENTRO POBLADO</v>
          </cell>
          <cell r="H3625">
            <v>-76.650151470599994</v>
          </cell>
          <cell r="I3625">
            <v>5.7543229010800001</v>
          </cell>
          <cell r="K3625" t="str">
            <v>MUNICIPIO</v>
          </cell>
        </row>
        <row r="3626">
          <cell r="B3626">
            <v>27001</v>
          </cell>
          <cell r="C3626" t="str">
            <v>27001011</v>
          </cell>
          <cell r="D3626" t="str">
            <v>CHOCÓ</v>
          </cell>
          <cell r="E3626" t="str">
            <v>QUIBDÓ</v>
          </cell>
          <cell r="F3626" t="str">
            <v>CALAHORRA</v>
          </cell>
          <cell r="G3626" t="str">
            <v>CENTRO POBLADO</v>
          </cell>
          <cell r="H3626">
            <v>-76.846531074799998</v>
          </cell>
          <cell r="I3626">
            <v>5.7619899974399997</v>
          </cell>
          <cell r="K3626" t="str">
            <v>MUNICIPIO</v>
          </cell>
        </row>
        <row r="3627">
          <cell r="B3627">
            <v>27001</v>
          </cell>
          <cell r="C3627" t="str">
            <v>27001013</v>
          </cell>
          <cell r="D3627" t="str">
            <v>CHOCÓ</v>
          </cell>
          <cell r="E3627" t="str">
            <v>QUIBDÓ</v>
          </cell>
          <cell r="F3627" t="str">
            <v>CAMPOBONITO</v>
          </cell>
          <cell r="G3627" t="str">
            <v>CENTRO POBLADO</v>
          </cell>
          <cell r="H3627">
            <v>-76.8585711809</v>
          </cell>
          <cell r="I3627">
            <v>5.71096331655</v>
          </cell>
          <cell r="K3627" t="str">
            <v>MUNICIPIO</v>
          </cell>
        </row>
        <row r="3628">
          <cell r="B3628">
            <v>27001</v>
          </cell>
          <cell r="C3628" t="str">
            <v>27001015</v>
          </cell>
          <cell r="D3628" t="str">
            <v>CHOCÓ</v>
          </cell>
          <cell r="E3628" t="str">
            <v>QUIBDÓ</v>
          </cell>
          <cell r="F3628" t="str">
            <v>GUARANDÓ</v>
          </cell>
          <cell r="G3628" t="str">
            <v>CENTRO POBLADO</v>
          </cell>
          <cell r="H3628">
            <v>-76.900134297600005</v>
          </cell>
          <cell r="I3628">
            <v>5.8142675825800003</v>
          </cell>
          <cell r="K3628" t="str">
            <v>MUNICIPIO</v>
          </cell>
        </row>
        <row r="3629">
          <cell r="B3629">
            <v>27001</v>
          </cell>
          <cell r="C3629" t="str">
            <v>27001016</v>
          </cell>
          <cell r="D3629" t="str">
            <v>CHOCÓ</v>
          </cell>
          <cell r="E3629" t="str">
            <v>QUIBDÓ</v>
          </cell>
          <cell r="F3629" t="str">
            <v>GUAYABAL</v>
          </cell>
          <cell r="G3629" t="str">
            <v>CENTRO POBLADO</v>
          </cell>
          <cell r="H3629">
            <v>-76.643260523400002</v>
          </cell>
          <cell r="I3629">
            <v>5.7375928427399998</v>
          </cell>
          <cell r="K3629" t="str">
            <v>MUNICIPIO</v>
          </cell>
        </row>
        <row r="3630">
          <cell r="B3630">
            <v>27001</v>
          </cell>
          <cell r="C3630" t="str">
            <v>27001017</v>
          </cell>
          <cell r="D3630" t="str">
            <v>CHOCÓ</v>
          </cell>
          <cell r="E3630" t="str">
            <v>QUIBDÓ</v>
          </cell>
          <cell r="F3630" t="str">
            <v>LA TROJE</v>
          </cell>
          <cell r="G3630" t="str">
            <v>CENTRO POBLADO</v>
          </cell>
          <cell r="H3630">
            <v>-76.609001515499997</v>
          </cell>
          <cell r="I3630">
            <v>5.7249952141599998</v>
          </cell>
          <cell r="K3630" t="str">
            <v>MUNICIPIO</v>
          </cell>
        </row>
        <row r="3631">
          <cell r="B3631">
            <v>27001</v>
          </cell>
          <cell r="C3631" t="str">
            <v>27001018</v>
          </cell>
          <cell r="D3631" t="str">
            <v>CHOCÓ</v>
          </cell>
          <cell r="E3631" t="str">
            <v>QUIBDÓ</v>
          </cell>
          <cell r="F3631" t="str">
            <v>LAS MERCEDES</v>
          </cell>
          <cell r="G3631" t="str">
            <v>CENTRO POBLADO</v>
          </cell>
          <cell r="H3631">
            <v>-76.696578732000006</v>
          </cell>
          <cell r="I3631">
            <v>5.8206604628100003</v>
          </cell>
          <cell r="K3631" t="str">
            <v>MUNICIPIO</v>
          </cell>
        </row>
        <row r="3632">
          <cell r="B3632">
            <v>27001</v>
          </cell>
          <cell r="C3632" t="str">
            <v>27001020</v>
          </cell>
          <cell r="D3632" t="str">
            <v>CHOCÓ</v>
          </cell>
          <cell r="E3632" t="str">
            <v>QUIBDÓ</v>
          </cell>
          <cell r="F3632" t="str">
            <v>SAN RAFAEL DE NEGUA</v>
          </cell>
          <cell r="G3632" t="str">
            <v>CENTRO POBLADO</v>
          </cell>
          <cell r="H3632">
            <v>-76.618778633600002</v>
          </cell>
          <cell r="I3632">
            <v>5.8297499422100003</v>
          </cell>
          <cell r="K3632" t="str">
            <v>MUNICIPIO</v>
          </cell>
        </row>
        <row r="3633">
          <cell r="B3633">
            <v>27001</v>
          </cell>
          <cell r="C3633" t="str">
            <v>27001024</v>
          </cell>
          <cell r="D3633" t="str">
            <v>CHOCÓ</v>
          </cell>
          <cell r="E3633" t="str">
            <v>QUIBDÓ</v>
          </cell>
          <cell r="F3633" t="str">
            <v>SAN FRANCISCO DE ICHO</v>
          </cell>
          <cell r="G3633" t="str">
            <v>CENTRO POBLADO</v>
          </cell>
          <cell r="H3633">
            <v>-76.539788232099994</v>
          </cell>
          <cell r="I3633">
            <v>5.8006305400700002</v>
          </cell>
          <cell r="K3633" t="str">
            <v>MUNICIPIO</v>
          </cell>
        </row>
        <row r="3634">
          <cell r="B3634">
            <v>27001</v>
          </cell>
          <cell r="C3634" t="str">
            <v>27001029</v>
          </cell>
          <cell r="D3634" t="str">
            <v>CHOCÓ</v>
          </cell>
          <cell r="E3634" t="str">
            <v>QUIBDÓ</v>
          </cell>
          <cell r="F3634" t="str">
            <v>TAGACHÍ</v>
          </cell>
          <cell r="G3634" t="str">
            <v>CENTRO POBLADO</v>
          </cell>
          <cell r="H3634">
            <v>-76.726270769400003</v>
          </cell>
          <cell r="I3634">
            <v>6.2209583741300003</v>
          </cell>
          <cell r="K3634" t="str">
            <v>MUNICIPIO</v>
          </cell>
        </row>
        <row r="3635">
          <cell r="B3635">
            <v>27001</v>
          </cell>
          <cell r="C3635" t="str">
            <v>27001032</v>
          </cell>
          <cell r="D3635" t="str">
            <v>CHOCÓ</v>
          </cell>
          <cell r="E3635" t="str">
            <v>QUIBDÓ</v>
          </cell>
          <cell r="F3635" t="str">
            <v>TUTUNENDÓ</v>
          </cell>
          <cell r="G3635" t="str">
            <v>CENTRO POBLADO</v>
          </cell>
          <cell r="H3635">
            <v>-76.539975360400007</v>
          </cell>
          <cell r="I3635">
            <v>5.7442659004500003</v>
          </cell>
          <cell r="K3635" t="str">
            <v>MUNICIPIO</v>
          </cell>
        </row>
        <row r="3636">
          <cell r="B3636">
            <v>27001</v>
          </cell>
          <cell r="C3636" t="str">
            <v>27001035</v>
          </cell>
          <cell r="D3636" t="str">
            <v>CHOCÓ</v>
          </cell>
          <cell r="E3636" t="str">
            <v>QUIBDÓ</v>
          </cell>
          <cell r="F3636" t="str">
            <v>GUADALUPE</v>
          </cell>
          <cell r="G3636" t="str">
            <v>CENTRO POBLADO</v>
          </cell>
          <cell r="H3636">
            <v>-76.5666935709</v>
          </cell>
          <cell r="I3636">
            <v>5.7148672849000004</v>
          </cell>
          <cell r="K3636" t="str">
            <v>MUNICIPIO</v>
          </cell>
        </row>
        <row r="3637">
          <cell r="B3637">
            <v>27001</v>
          </cell>
          <cell r="C3637" t="str">
            <v>27001036</v>
          </cell>
          <cell r="D3637" t="str">
            <v>CHOCÓ</v>
          </cell>
          <cell r="E3637" t="str">
            <v>QUIBDÓ</v>
          </cell>
          <cell r="F3637" t="str">
            <v>GITRADO</v>
          </cell>
          <cell r="G3637" t="str">
            <v>CENTRO POBLADO</v>
          </cell>
          <cell r="H3637">
            <v>-76.650151470599994</v>
          </cell>
          <cell r="I3637">
            <v>5.7543229010800001</v>
          </cell>
          <cell r="K3637" t="str">
            <v>MUNICIPIO</v>
          </cell>
        </row>
        <row r="3638">
          <cell r="B3638">
            <v>27001</v>
          </cell>
          <cell r="C3638" t="str">
            <v>27001037</v>
          </cell>
          <cell r="D3638" t="str">
            <v>CHOCÓ</v>
          </cell>
          <cell r="E3638" t="str">
            <v>QUIBDÓ</v>
          </cell>
          <cell r="F3638" t="str">
            <v>MOJAUDO</v>
          </cell>
          <cell r="G3638" t="str">
            <v>CENTRO POBLADO</v>
          </cell>
          <cell r="H3638">
            <v>-76.650151470599994</v>
          </cell>
          <cell r="I3638">
            <v>5.7543229010800001</v>
          </cell>
          <cell r="K3638" t="str">
            <v>MUNICIPIO</v>
          </cell>
        </row>
        <row r="3639">
          <cell r="B3639">
            <v>27001</v>
          </cell>
          <cell r="C3639" t="str">
            <v>27001038</v>
          </cell>
          <cell r="D3639" t="str">
            <v>CHOCÓ</v>
          </cell>
          <cell r="E3639" t="str">
            <v>QUIBDÓ</v>
          </cell>
          <cell r="F3639" t="str">
            <v>SANCENO</v>
          </cell>
          <cell r="G3639" t="str">
            <v>CENTRO POBLADO</v>
          </cell>
          <cell r="H3639">
            <v>-76.6901506074</v>
          </cell>
          <cell r="I3639">
            <v>5.7317727290300002</v>
          </cell>
          <cell r="K3639" t="str">
            <v>MUNICIPIO</v>
          </cell>
        </row>
        <row r="3640">
          <cell r="B3640">
            <v>27001</v>
          </cell>
          <cell r="C3640" t="str">
            <v>27001044</v>
          </cell>
          <cell r="D3640" t="str">
            <v>CHOCÓ</v>
          </cell>
          <cell r="E3640" t="str">
            <v>QUIBDÓ</v>
          </cell>
          <cell r="F3640" t="str">
            <v>BOCA DE NAURITA</v>
          </cell>
          <cell r="G3640" t="str">
            <v>CENTRO POBLADO</v>
          </cell>
          <cell r="H3640">
            <v>-76.583609362600001</v>
          </cell>
          <cell r="I3640">
            <v>5.8752595632800002</v>
          </cell>
          <cell r="K3640" t="str">
            <v>MUNICIPIO</v>
          </cell>
        </row>
        <row r="3641">
          <cell r="B3641">
            <v>27001</v>
          </cell>
          <cell r="C3641" t="str">
            <v>27001047</v>
          </cell>
          <cell r="D3641" t="str">
            <v>CHOCÓ</v>
          </cell>
          <cell r="E3641" t="str">
            <v>QUIBDÓ</v>
          </cell>
          <cell r="F3641" t="str">
            <v>EL FUERTE</v>
          </cell>
          <cell r="G3641" t="str">
            <v>CENTRO POBLADO</v>
          </cell>
          <cell r="H3641">
            <v>-76.536152100600006</v>
          </cell>
          <cell r="I3641">
            <v>5.9054444728900002</v>
          </cell>
          <cell r="K3641" t="str">
            <v>MUNICIPIO</v>
          </cell>
        </row>
        <row r="3642">
          <cell r="B3642">
            <v>27001</v>
          </cell>
          <cell r="C3642" t="str">
            <v>27001048</v>
          </cell>
          <cell r="D3642" t="str">
            <v>CHOCÓ</v>
          </cell>
          <cell r="E3642" t="str">
            <v>QUIBDÓ</v>
          </cell>
          <cell r="F3642" t="str">
            <v>SAN ANTONIO DE ICHO</v>
          </cell>
          <cell r="G3642" t="str">
            <v>CENTRO POBLADO</v>
          </cell>
          <cell r="H3642">
            <v>-76.637129500499995</v>
          </cell>
          <cell r="I3642">
            <v>5.7975299267600002</v>
          </cell>
          <cell r="K3642" t="str">
            <v>MUNICIPIO</v>
          </cell>
        </row>
        <row r="3643">
          <cell r="B3643">
            <v>27001</v>
          </cell>
          <cell r="C3643" t="str">
            <v>27001052</v>
          </cell>
          <cell r="D3643" t="str">
            <v>CHOCÓ</v>
          </cell>
          <cell r="E3643" t="str">
            <v>QUIBDÓ</v>
          </cell>
          <cell r="F3643" t="str">
            <v>BOCA DE NEMOTÁ (NEMOTÁ)</v>
          </cell>
          <cell r="G3643" t="str">
            <v>CENTRO POBLADO</v>
          </cell>
          <cell r="H3643">
            <v>-76.605310279600005</v>
          </cell>
          <cell r="I3643">
            <v>5.8635551755300002</v>
          </cell>
          <cell r="K3643" t="str">
            <v>MUNICIPIO</v>
          </cell>
        </row>
        <row r="3644">
          <cell r="B3644">
            <v>27001</v>
          </cell>
          <cell r="C3644" t="str">
            <v>27001054</v>
          </cell>
          <cell r="D3644" t="str">
            <v>CHOCÓ</v>
          </cell>
          <cell r="E3644" t="str">
            <v>QUIBDÓ</v>
          </cell>
          <cell r="F3644" t="str">
            <v>PACURITA (CABÍ)</v>
          </cell>
          <cell r="G3644" t="str">
            <v>CENTRO POBLADO</v>
          </cell>
          <cell r="H3644">
            <v>-76.597384861099997</v>
          </cell>
          <cell r="I3644">
            <v>5.6824512361400004</v>
          </cell>
          <cell r="K3644" t="str">
            <v>MUNICIPIO</v>
          </cell>
        </row>
        <row r="3645">
          <cell r="B3645">
            <v>27001</v>
          </cell>
          <cell r="C3645" t="str">
            <v>27001060</v>
          </cell>
          <cell r="D3645" t="str">
            <v>CHOCÓ</v>
          </cell>
          <cell r="E3645" t="str">
            <v>QUIBDÓ</v>
          </cell>
          <cell r="F3645" t="str">
            <v>VILLA DEL ROSARIO</v>
          </cell>
          <cell r="G3645" t="str">
            <v>CENTRO POBLADO</v>
          </cell>
          <cell r="H3645">
            <v>-76.544006553499997</v>
          </cell>
          <cell r="I3645">
            <v>5.8952438706099999</v>
          </cell>
          <cell r="K3645" t="str">
            <v>MUNICIPIO</v>
          </cell>
        </row>
        <row r="3646">
          <cell r="B3646">
            <v>27001</v>
          </cell>
          <cell r="C3646" t="str">
            <v>27001061</v>
          </cell>
          <cell r="D3646" t="str">
            <v>CHOCÓ</v>
          </cell>
          <cell r="E3646" t="str">
            <v>QUIBDÓ</v>
          </cell>
          <cell r="F3646" t="str">
            <v>WINANDO</v>
          </cell>
          <cell r="G3646" t="str">
            <v>CENTRO POBLADO</v>
          </cell>
          <cell r="H3646">
            <v>-76.868807629100004</v>
          </cell>
          <cell r="I3646">
            <v>5.7922964660099998</v>
          </cell>
          <cell r="K3646" t="str">
            <v>MUNICIPIO</v>
          </cell>
        </row>
        <row r="3647">
          <cell r="B3647">
            <v>27001</v>
          </cell>
          <cell r="C3647" t="str">
            <v>27001063</v>
          </cell>
          <cell r="D3647" t="str">
            <v>CHOCÓ</v>
          </cell>
          <cell r="E3647" t="str">
            <v>QUIBDÓ</v>
          </cell>
          <cell r="F3647" t="str">
            <v>BARRANCO</v>
          </cell>
          <cell r="G3647" t="str">
            <v>CENTRO POBLADO</v>
          </cell>
          <cell r="H3647">
            <v>-76.675054189999997</v>
          </cell>
          <cell r="I3647">
            <v>5.7359735378499996</v>
          </cell>
          <cell r="K3647" t="str">
            <v>MUNICIPIO</v>
          </cell>
        </row>
        <row r="3648">
          <cell r="B3648">
            <v>27001</v>
          </cell>
          <cell r="C3648" t="str">
            <v>27001066</v>
          </cell>
          <cell r="D3648" t="str">
            <v>CHOCÓ</v>
          </cell>
          <cell r="E3648" t="str">
            <v>QUIBDÓ</v>
          </cell>
          <cell r="F3648" t="str">
            <v>SAN JOAQUIN</v>
          </cell>
          <cell r="G3648" t="str">
            <v>CENTRO POBLADO</v>
          </cell>
          <cell r="H3648">
            <v>-76.623747280000003</v>
          </cell>
          <cell r="I3648">
            <v>5.8434472626799998</v>
          </cell>
          <cell r="K3648" t="str">
            <v>MUNICIPIO</v>
          </cell>
        </row>
        <row r="3649">
          <cell r="B3649">
            <v>27001</v>
          </cell>
          <cell r="C3649" t="str">
            <v>27001067</v>
          </cell>
          <cell r="D3649" t="str">
            <v>CHOCÓ</v>
          </cell>
          <cell r="E3649" t="str">
            <v>QUIBDÓ</v>
          </cell>
          <cell r="F3649" t="str">
            <v>EL 21</v>
          </cell>
          <cell r="G3649" t="str">
            <v>CENTRO POBLADO</v>
          </cell>
          <cell r="H3649">
            <v>-76.448630162599997</v>
          </cell>
          <cell r="I3649">
            <v>5.7549885720600003</v>
          </cell>
          <cell r="K3649" t="str">
            <v>MUNICIPIO</v>
          </cell>
        </row>
        <row r="3650">
          <cell r="B3650">
            <v>27006</v>
          </cell>
          <cell r="C3650" t="str">
            <v>27006000</v>
          </cell>
          <cell r="D3650" t="str">
            <v>CHOCÓ</v>
          </cell>
          <cell r="E3650" t="str">
            <v>ACANDÍ</v>
          </cell>
          <cell r="F3650" t="str">
            <v>ACANDÍ</v>
          </cell>
          <cell r="G3650" t="str">
            <v>CABECERA MUNICIPAL</v>
          </cell>
          <cell r="H3650">
            <v>-77.28009788</v>
          </cell>
          <cell r="I3650">
            <v>8.5114059515200005</v>
          </cell>
          <cell r="K3650" t="str">
            <v>MUNICIPIO</v>
          </cell>
        </row>
        <row r="3651">
          <cell r="B3651">
            <v>27006</v>
          </cell>
          <cell r="C3651" t="str">
            <v>27006003</v>
          </cell>
          <cell r="D3651" t="str">
            <v>CHOCÓ</v>
          </cell>
          <cell r="E3651" t="str">
            <v>ACANDÍ</v>
          </cell>
          <cell r="F3651" t="str">
            <v>CAPURGANÁ</v>
          </cell>
          <cell r="G3651" t="str">
            <v>CENTRO POBLADO</v>
          </cell>
          <cell r="H3651">
            <v>-77.349397449700007</v>
          </cell>
          <cell r="I3651">
            <v>8.6350097906700007</v>
          </cell>
          <cell r="K3651" t="str">
            <v>MUNICIPIO</v>
          </cell>
        </row>
        <row r="3652">
          <cell r="B3652">
            <v>27006</v>
          </cell>
          <cell r="C3652" t="str">
            <v>27006005</v>
          </cell>
          <cell r="D3652" t="str">
            <v>CHOCÓ</v>
          </cell>
          <cell r="E3652" t="str">
            <v>ACANDÍ</v>
          </cell>
          <cell r="F3652" t="str">
            <v>LA CALETA</v>
          </cell>
          <cell r="G3652" t="str">
            <v>CENTRO POBLADO</v>
          </cell>
          <cell r="H3652">
            <v>-77.264663522600003</v>
          </cell>
          <cell r="I3652">
            <v>8.4730135588300008</v>
          </cell>
          <cell r="K3652" t="str">
            <v>MUNICIPIO</v>
          </cell>
        </row>
        <row r="3653">
          <cell r="B3653">
            <v>27006</v>
          </cell>
          <cell r="C3653" t="str">
            <v>27006007</v>
          </cell>
          <cell r="D3653" t="str">
            <v>CHOCÓ</v>
          </cell>
          <cell r="E3653" t="str">
            <v>ACANDÍ</v>
          </cell>
          <cell r="F3653" t="str">
            <v>SAN FRANCISCO</v>
          </cell>
          <cell r="G3653" t="str">
            <v>CENTRO POBLADO</v>
          </cell>
          <cell r="H3653">
            <v>-77.110024106599994</v>
          </cell>
          <cell r="I3653">
            <v>8.3615482299699995</v>
          </cell>
          <cell r="K3653" t="str">
            <v>MUNICIPIO</v>
          </cell>
        </row>
        <row r="3654">
          <cell r="B3654">
            <v>27006</v>
          </cell>
          <cell r="C3654" t="str">
            <v>27006008</v>
          </cell>
          <cell r="D3654" t="str">
            <v>CHOCÓ</v>
          </cell>
          <cell r="E3654" t="str">
            <v>ACANDÍ</v>
          </cell>
          <cell r="F3654" t="str">
            <v>SAN MIGUEL</v>
          </cell>
          <cell r="G3654" t="str">
            <v>CENTRO POBLADO</v>
          </cell>
          <cell r="H3654">
            <v>-77.273500732299993</v>
          </cell>
          <cell r="I3654">
            <v>8.4531805021800004</v>
          </cell>
          <cell r="K3654" t="str">
            <v>MUNICIPIO</v>
          </cell>
        </row>
        <row r="3655">
          <cell r="B3655">
            <v>27006</v>
          </cell>
          <cell r="C3655" t="str">
            <v>27006009</v>
          </cell>
          <cell r="D3655" t="str">
            <v>CHOCÓ</v>
          </cell>
          <cell r="E3655" t="str">
            <v>ACANDÍ</v>
          </cell>
          <cell r="F3655" t="str">
            <v>CHIGANDI</v>
          </cell>
          <cell r="G3655" t="str">
            <v>CENTRO POBLADO</v>
          </cell>
          <cell r="H3655">
            <v>-77.191151142600006</v>
          </cell>
          <cell r="I3655">
            <v>8.4046350585600003</v>
          </cell>
          <cell r="K3655" t="str">
            <v>MUNICIPIO</v>
          </cell>
        </row>
        <row r="3656">
          <cell r="B3656">
            <v>27006</v>
          </cell>
          <cell r="C3656" t="str">
            <v>27006010</v>
          </cell>
          <cell r="D3656" t="str">
            <v>CHOCÓ</v>
          </cell>
          <cell r="E3656" t="str">
            <v>ACANDÍ</v>
          </cell>
          <cell r="F3656" t="str">
            <v>SAPZURRO</v>
          </cell>
          <cell r="G3656" t="str">
            <v>CENTRO POBLADO</v>
          </cell>
          <cell r="H3656">
            <v>-77.366197486999994</v>
          </cell>
          <cell r="I3656">
            <v>8.6605563733800004</v>
          </cell>
          <cell r="K3656" t="str">
            <v>MUNICIPIO</v>
          </cell>
        </row>
        <row r="3657">
          <cell r="B3657">
            <v>27006</v>
          </cell>
          <cell r="C3657" t="str">
            <v>27006016</v>
          </cell>
          <cell r="D3657" t="str">
            <v>CHOCÓ</v>
          </cell>
          <cell r="E3657" t="str">
            <v>ACANDÍ</v>
          </cell>
          <cell r="F3657" t="str">
            <v>PEÑALOSA</v>
          </cell>
          <cell r="G3657" t="str">
            <v>CENTRO POBLADO</v>
          </cell>
          <cell r="H3657">
            <v>-77.259627180600006</v>
          </cell>
          <cell r="I3657">
            <v>8.40430540847</v>
          </cell>
          <cell r="K3657" t="str">
            <v>MUNICIPIO</v>
          </cell>
        </row>
        <row r="3658">
          <cell r="B3658">
            <v>27025</v>
          </cell>
          <cell r="C3658" t="str">
            <v>27025000</v>
          </cell>
          <cell r="D3658" t="str">
            <v>CHOCÓ</v>
          </cell>
          <cell r="E3658" t="str">
            <v>ALTO BAUDÓ</v>
          </cell>
          <cell r="F3658" t="str">
            <v>PIE DE PATO</v>
          </cell>
          <cell r="G3658" t="str">
            <v>CABECERA MUNICIPAL</v>
          </cell>
          <cell r="H3658">
            <v>-76.974399188000007</v>
          </cell>
          <cell r="I3658">
            <v>5.5163098689099996</v>
          </cell>
          <cell r="K3658" t="str">
            <v>MUNICIPIO</v>
          </cell>
        </row>
        <row r="3659">
          <cell r="B3659">
            <v>27025</v>
          </cell>
          <cell r="C3659" t="str">
            <v>27025002</v>
          </cell>
          <cell r="D3659" t="str">
            <v>CHOCÓ</v>
          </cell>
          <cell r="E3659" t="str">
            <v>ALTO BAUDÓ</v>
          </cell>
          <cell r="F3659" t="str">
            <v>AMPARRADO</v>
          </cell>
          <cell r="G3659" t="str">
            <v>CENTRO POBLADO</v>
          </cell>
          <cell r="H3659">
            <v>-76.971567446799995</v>
          </cell>
          <cell r="I3659">
            <v>5.44063694954</v>
          </cell>
          <cell r="K3659" t="str">
            <v>MUNICIPIO</v>
          </cell>
        </row>
        <row r="3660">
          <cell r="B3660">
            <v>27025</v>
          </cell>
          <cell r="C3660" t="str">
            <v>27025003</v>
          </cell>
          <cell r="D3660" t="str">
            <v>CHOCÓ</v>
          </cell>
          <cell r="E3660" t="str">
            <v>ALTO BAUDÓ</v>
          </cell>
          <cell r="F3660" t="str">
            <v>APARTADÓ</v>
          </cell>
          <cell r="G3660" t="str">
            <v>CENTRO POBLADO</v>
          </cell>
          <cell r="H3660">
            <v>-76.975818259700006</v>
          </cell>
          <cell r="I3660">
            <v>5.3909064125999997</v>
          </cell>
          <cell r="K3660" t="str">
            <v>MUNICIPIO</v>
          </cell>
        </row>
        <row r="3661">
          <cell r="B3661">
            <v>27025</v>
          </cell>
          <cell r="C3661" t="str">
            <v>27025004</v>
          </cell>
          <cell r="D3661" t="str">
            <v>CHOCÓ</v>
          </cell>
          <cell r="E3661" t="str">
            <v>ALTO BAUDÓ</v>
          </cell>
          <cell r="F3661" t="str">
            <v>CHACHAJÓ</v>
          </cell>
          <cell r="G3661" t="str">
            <v>CENTRO POBLADO</v>
          </cell>
          <cell r="H3661">
            <v>-77.084215399399994</v>
          </cell>
          <cell r="I3661">
            <v>5.6367409889099997</v>
          </cell>
          <cell r="K3661" t="str">
            <v>MUNICIPIO</v>
          </cell>
        </row>
        <row r="3662">
          <cell r="B3662">
            <v>27025</v>
          </cell>
          <cell r="C3662" t="str">
            <v>27025006</v>
          </cell>
          <cell r="D3662" t="str">
            <v>CHOCÓ</v>
          </cell>
          <cell r="E3662" t="str">
            <v>ALTO BAUDÓ</v>
          </cell>
          <cell r="F3662" t="str">
            <v>NAUCAS</v>
          </cell>
          <cell r="G3662" t="str">
            <v>CENTRO POBLADO</v>
          </cell>
          <cell r="H3662">
            <v>-77.017086655499995</v>
          </cell>
          <cell r="I3662">
            <v>5.60525466107</v>
          </cell>
          <cell r="K3662" t="str">
            <v>MUNICIPIO</v>
          </cell>
        </row>
        <row r="3663">
          <cell r="B3663">
            <v>27025</v>
          </cell>
          <cell r="C3663" t="str">
            <v>27025007</v>
          </cell>
          <cell r="D3663" t="str">
            <v>CHOCÓ</v>
          </cell>
          <cell r="E3663" t="str">
            <v>ALTO BAUDÓ</v>
          </cell>
          <cell r="F3663" t="str">
            <v>SAN FRANCISCO DE CUGUCHO</v>
          </cell>
          <cell r="G3663" t="str">
            <v>CENTRO POBLADO</v>
          </cell>
          <cell r="H3663">
            <v>-77.084215399399994</v>
          </cell>
          <cell r="I3663">
            <v>5.6367409889099997</v>
          </cell>
          <cell r="K3663" t="str">
            <v>MUNICIPIO</v>
          </cell>
        </row>
        <row r="3664">
          <cell r="B3664">
            <v>27025</v>
          </cell>
          <cell r="C3664" t="str">
            <v>27025008</v>
          </cell>
          <cell r="D3664" t="str">
            <v>CHOCÓ</v>
          </cell>
          <cell r="E3664" t="str">
            <v>ALTO BAUDÓ</v>
          </cell>
          <cell r="F3664" t="str">
            <v>SANTA CATALINA DE CATRU</v>
          </cell>
          <cell r="G3664" t="str">
            <v>CENTRO POBLADO</v>
          </cell>
          <cell r="H3664">
            <v>-77.033793694799996</v>
          </cell>
          <cell r="I3664">
            <v>5.3360920333199999</v>
          </cell>
          <cell r="K3664" t="str">
            <v>MUNICIPIO</v>
          </cell>
        </row>
        <row r="3665">
          <cell r="B3665">
            <v>27025</v>
          </cell>
          <cell r="C3665" t="str">
            <v>27025010</v>
          </cell>
          <cell r="D3665" t="str">
            <v>CHOCÓ</v>
          </cell>
          <cell r="E3665" t="str">
            <v>ALTO BAUDÓ</v>
          </cell>
          <cell r="F3665" t="str">
            <v>YUCAL</v>
          </cell>
          <cell r="G3665" t="str">
            <v>CENTRO POBLADO</v>
          </cell>
          <cell r="H3665">
            <v>-76.971462492000001</v>
          </cell>
          <cell r="I3665">
            <v>5.6948956834400004</v>
          </cell>
          <cell r="K3665" t="str">
            <v>MUNICIPIO</v>
          </cell>
        </row>
        <row r="3666">
          <cell r="B3666">
            <v>27025</v>
          </cell>
          <cell r="C3666" t="str">
            <v>27025011</v>
          </cell>
          <cell r="D3666" t="str">
            <v>CHOCÓ</v>
          </cell>
          <cell r="E3666" t="str">
            <v>ALTO BAUDÓ</v>
          </cell>
          <cell r="F3666" t="str">
            <v>BATATAL</v>
          </cell>
          <cell r="G3666" t="str">
            <v>CENTRO POBLADO</v>
          </cell>
          <cell r="H3666">
            <v>-76.932339933700007</v>
          </cell>
          <cell r="I3666">
            <v>5.3518679892199996</v>
          </cell>
          <cell r="K3666" t="str">
            <v>MUNICIPIO</v>
          </cell>
        </row>
        <row r="3667">
          <cell r="B3667">
            <v>27025</v>
          </cell>
          <cell r="C3667" t="str">
            <v>27025012</v>
          </cell>
          <cell r="D3667" t="str">
            <v>CHOCÓ</v>
          </cell>
          <cell r="E3667" t="str">
            <v>ALTO BAUDÓ</v>
          </cell>
          <cell r="F3667" t="str">
            <v>BELLA VISTA</v>
          </cell>
          <cell r="G3667" t="str">
            <v>CENTRO POBLADO</v>
          </cell>
          <cell r="H3667">
            <v>-77.006204848899998</v>
          </cell>
          <cell r="I3667">
            <v>5.2943910195299999</v>
          </cell>
          <cell r="K3667" t="str">
            <v>MUNICIPIO</v>
          </cell>
        </row>
        <row r="3668">
          <cell r="B3668">
            <v>27025</v>
          </cell>
          <cell r="C3668" t="str">
            <v>27025013</v>
          </cell>
          <cell r="D3668" t="str">
            <v>CHOCÓ</v>
          </cell>
          <cell r="E3668" t="str">
            <v>ALTO BAUDÓ</v>
          </cell>
          <cell r="F3668" t="str">
            <v>CHIGORODÓ</v>
          </cell>
          <cell r="G3668" t="str">
            <v>CENTRO POBLADO</v>
          </cell>
          <cell r="H3668">
            <v>-77.002468475599997</v>
          </cell>
          <cell r="I3668">
            <v>5.6353900256299996</v>
          </cell>
          <cell r="K3668" t="str">
            <v>MUNICIPIO</v>
          </cell>
        </row>
        <row r="3669">
          <cell r="B3669">
            <v>27025</v>
          </cell>
          <cell r="C3669" t="str">
            <v>27025014</v>
          </cell>
          <cell r="D3669" t="str">
            <v>CHOCÓ</v>
          </cell>
          <cell r="E3669" t="str">
            <v>ALTO BAUDÓ</v>
          </cell>
          <cell r="F3669" t="str">
            <v>EL SALTO (BELLA LUZ)</v>
          </cell>
          <cell r="G3669" t="str">
            <v>CENTRO POBLADO</v>
          </cell>
          <cell r="H3669">
            <v>-77.084215399399994</v>
          </cell>
          <cell r="I3669">
            <v>5.6367409889099997</v>
          </cell>
          <cell r="K3669" t="str">
            <v>MUNICIPIO</v>
          </cell>
        </row>
        <row r="3670">
          <cell r="B3670">
            <v>27025</v>
          </cell>
          <cell r="C3670" t="str">
            <v>27025015</v>
          </cell>
          <cell r="D3670" t="str">
            <v>CHOCÓ</v>
          </cell>
          <cell r="E3670" t="str">
            <v>ALTO BAUDÓ</v>
          </cell>
          <cell r="F3670" t="str">
            <v>DOCACINA</v>
          </cell>
          <cell r="G3670" t="str">
            <v>CENTRO POBLADO</v>
          </cell>
          <cell r="H3670">
            <v>-77.084215399399994</v>
          </cell>
          <cell r="I3670">
            <v>5.6367409889099997</v>
          </cell>
          <cell r="K3670" t="str">
            <v>MUNICIPIO</v>
          </cell>
        </row>
        <row r="3671">
          <cell r="B3671">
            <v>27025</v>
          </cell>
          <cell r="C3671" t="str">
            <v>27025016</v>
          </cell>
          <cell r="D3671" t="str">
            <v>CHOCÓ</v>
          </cell>
          <cell r="E3671" t="str">
            <v>ALTO BAUDÓ</v>
          </cell>
          <cell r="F3671" t="str">
            <v>DOMINICO</v>
          </cell>
          <cell r="G3671" t="str">
            <v>CENTRO POBLADO</v>
          </cell>
          <cell r="H3671">
            <v>-77.041204960100004</v>
          </cell>
          <cell r="I3671">
            <v>5.4794560370400003</v>
          </cell>
          <cell r="K3671" t="str">
            <v>MUNICIPIO</v>
          </cell>
        </row>
        <row r="3672">
          <cell r="B3672">
            <v>27025</v>
          </cell>
          <cell r="C3672" t="str">
            <v>27025017</v>
          </cell>
          <cell r="D3672" t="str">
            <v>CHOCÓ</v>
          </cell>
          <cell r="E3672" t="str">
            <v>ALTO BAUDÓ</v>
          </cell>
          <cell r="F3672" t="str">
            <v>GEANDO</v>
          </cell>
          <cell r="G3672" t="str">
            <v>CENTRO POBLADO</v>
          </cell>
          <cell r="H3672">
            <v>-77.009704882799994</v>
          </cell>
          <cell r="I3672">
            <v>5.4114788532900002</v>
          </cell>
          <cell r="K3672" t="str">
            <v>MUNICIPIO</v>
          </cell>
        </row>
        <row r="3673">
          <cell r="B3673">
            <v>27025</v>
          </cell>
          <cell r="C3673" t="str">
            <v>27025018</v>
          </cell>
          <cell r="D3673" t="str">
            <v>CHOCÓ</v>
          </cell>
          <cell r="E3673" t="str">
            <v>ALTO BAUDÓ</v>
          </cell>
          <cell r="F3673" t="str">
            <v>IRUTO</v>
          </cell>
          <cell r="G3673" t="str">
            <v>CENTRO POBLADO</v>
          </cell>
          <cell r="H3673">
            <v>-77.084215399399994</v>
          </cell>
          <cell r="I3673">
            <v>5.6367409889099997</v>
          </cell>
          <cell r="K3673" t="str">
            <v>MUNICIPIO</v>
          </cell>
        </row>
        <row r="3674">
          <cell r="B3674">
            <v>27025</v>
          </cell>
          <cell r="C3674" t="str">
            <v>27025019</v>
          </cell>
          <cell r="D3674" t="str">
            <v>CHOCÓ</v>
          </cell>
          <cell r="E3674" t="str">
            <v>ALTO BAUDÓ</v>
          </cell>
          <cell r="F3674" t="str">
            <v>LA DIVISA</v>
          </cell>
          <cell r="G3674" t="str">
            <v>CENTRO POBLADO</v>
          </cell>
          <cell r="H3674">
            <v>-77.0639849043</v>
          </cell>
          <cell r="I3674">
            <v>5.5998529284099998</v>
          </cell>
          <cell r="K3674" t="str">
            <v>MUNICIPIO</v>
          </cell>
        </row>
        <row r="3675">
          <cell r="B3675">
            <v>27025</v>
          </cell>
          <cell r="C3675" t="str">
            <v>27025020</v>
          </cell>
          <cell r="D3675" t="str">
            <v>CHOCÓ</v>
          </cell>
          <cell r="E3675" t="str">
            <v>ALTO BAUDÓ</v>
          </cell>
          <cell r="F3675" t="str">
            <v>LA FELICIA</v>
          </cell>
          <cell r="G3675" t="str">
            <v>CENTRO POBLADO</v>
          </cell>
          <cell r="H3675">
            <v>-77.067160292899999</v>
          </cell>
          <cell r="I3675">
            <v>5.8424762805699997</v>
          </cell>
          <cell r="K3675" t="str">
            <v>MUNICIPIO</v>
          </cell>
        </row>
        <row r="3676">
          <cell r="B3676">
            <v>27025</v>
          </cell>
          <cell r="C3676" t="str">
            <v>27025021</v>
          </cell>
          <cell r="D3676" t="str">
            <v>CHOCÓ</v>
          </cell>
          <cell r="E3676" t="str">
            <v>ALTO BAUDÓ</v>
          </cell>
          <cell r="F3676" t="str">
            <v>LA LOMA</v>
          </cell>
          <cell r="G3676" t="str">
            <v>CENTRO POBLADO</v>
          </cell>
          <cell r="H3676">
            <v>-77.084215399399994</v>
          </cell>
          <cell r="I3676">
            <v>5.6367409889099997</v>
          </cell>
          <cell r="K3676" t="str">
            <v>MUNICIPIO</v>
          </cell>
        </row>
        <row r="3677">
          <cell r="B3677">
            <v>27025</v>
          </cell>
          <cell r="C3677" t="str">
            <v>27025022</v>
          </cell>
          <cell r="D3677" t="str">
            <v>CHOCÓ</v>
          </cell>
          <cell r="E3677" t="str">
            <v>ALTO BAUDÓ</v>
          </cell>
          <cell r="F3677" t="str">
            <v>PAVARANDÓ (PUREZA)</v>
          </cell>
          <cell r="G3677" t="str">
            <v>CENTRO POBLADO</v>
          </cell>
          <cell r="H3677">
            <v>-77.019078482500007</v>
          </cell>
          <cell r="I3677">
            <v>5.6716590545300001</v>
          </cell>
          <cell r="K3677" t="str">
            <v>MUNICIPIO</v>
          </cell>
        </row>
        <row r="3678">
          <cell r="B3678">
            <v>27025</v>
          </cell>
          <cell r="C3678" t="str">
            <v>27025023</v>
          </cell>
          <cell r="D3678" t="str">
            <v>CHOCÓ</v>
          </cell>
          <cell r="E3678" t="str">
            <v>ALTO BAUDÓ</v>
          </cell>
          <cell r="F3678" t="str">
            <v>LAS DELICIAS</v>
          </cell>
          <cell r="G3678" t="str">
            <v>CENTRO POBLADO</v>
          </cell>
          <cell r="H3678">
            <v>-76.930694565600007</v>
          </cell>
          <cell r="I3678">
            <v>5.3679862180900004</v>
          </cell>
          <cell r="K3678" t="str">
            <v>MUNICIPIO</v>
          </cell>
        </row>
        <row r="3679">
          <cell r="B3679">
            <v>27025</v>
          </cell>
          <cell r="C3679" t="str">
            <v>27025024</v>
          </cell>
          <cell r="D3679" t="str">
            <v>CHOCÓ</v>
          </cell>
          <cell r="E3679" t="str">
            <v>ALTO BAUDÓ</v>
          </cell>
          <cell r="F3679" t="str">
            <v>MOJAUDÓ</v>
          </cell>
          <cell r="G3679" t="str">
            <v>CENTRO POBLADO</v>
          </cell>
          <cell r="H3679">
            <v>-77.084215399399994</v>
          </cell>
          <cell r="I3679">
            <v>5.6367409889099997</v>
          </cell>
          <cell r="K3679" t="str">
            <v>MUNICIPIO</v>
          </cell>
        </row>
        <row r="3680">
          <cell r="B3680">
            <v>27025</v>
          </cell>
          <cell r="C3680" t="str">
            <v>27025025</v>
          </cell>
          <cell r="D3680" t="str">
            <v>CHOCÓ</v>
          </cell>
          <cell r="E3680" t="str">
            <v>ALTO BAUDÓ</v>
          </cell>
          <cell r="F3680" t="str">
            <v>NUNCIDÓ</v>
          </cell>
          <cell r="G3680" t="str">
            <v>CENTRO POBLADO</v>
          </cell>
          <cell r="H3680">
            <v>-77.084215399399994</v>
          </cell>
          <cell r="I3680">
            <v>5.6367409889099997</v>
          </cell>
          <cell r="K3680" t="str">
            <v>MUNICIPIO</v>
          </cell>
        </row>
        <row r="3681">
          <cell r="B3681">
            <v>27025</v>
          </cell>
          <cell r="C3681" t="str">
            <v>27025027</v>
          </cell>
          <cell r="D3681" t="str">
            <v>CHOCÓ</v>
          </cell>
          <cell r="E3681" t="str">
            <v>ALTO BAUDÓ</v>
          </cell>
          <cell r="F3681" t="str">
            <v>PUESTO INDIO</v>
          </cell>
          <cell r="G3681" t="str">
            <v>CENTRO POBLADO</v>
          </cell>
          <cell r="H3681">
            <v>-77.084215399399994</v>
          </cell>
          <cell r="I3681">
            <v>5.6367409889099997</v>
          </cell>
          <cell r="K3681" t="str">
            <v>MUNICIPIO</v>
          </cell>
        </row>
        <row r="3682">
          <cell r="B3682">
            <v>27025</v>
          </cell>
          <cell r="C3682" t="str">
            <v>27025028</v>
          </cell>
          <cell r="D3682" t="str">
            <v>CHOCÓ</v>
          </cell>
          <cell r="E3682" t="str">
            <v>ALTO BAUDÓ</v>
          </cell>
          <cell r="F3682" t="str">
            <v>SANTA MARIA DE CONDOTO</v>
          </cell>
          <cell r="G3682" t="str">
            <v>CENTRO POBLADO</v>
          </cell>
          <cell r="H3682">
            <v>-77.166221449000005</v>
          </cell>
          <cell r="I3682">
            <v>5.9320789019999998</v>
          </cell>
          <cell r="K3682" t="str">
            <v>MUNICIPIO</v>
          </cell>
        </row>
        <row r="3683">
          <cell r="B3683">
            <v>27025</v>
          </cell>
          <cell r="C3683" t="str">
            <v>27025030</v>
          </cell>
          <cell r="D3683" t="str">
            <v>CHOCÓ</v>
          </cell>
          <cell r="E3683" t="str">
            <v>ALTO BAUDÓ</v>
          </cell>
          <cell r="F3683" t="str">
            <v>AMPARRAIDA (SANTA RITA)</v>
          </cell>
          <cell r="G3683" t="str">
            <v>CENTRO POBLADO</v>
          </cell>
          <cell r="H3683">
            <v>-76.987674569000006</v>
          </cell>
          <cell r="I3683">
            <v>5.6519389809999998</v>
          </cell>
          <cell r="K3683" t="str">
            <v>MUNICIPIO</v>
          </cell>
        </row>
        <row r="3684">
          <cell r="B3684">
            <v>27025</v>
          </cell>
          <cell r="C3684" t="str">
            <v>27025031</v>
          </cell>
          <cell r="D3684" t="str">
            <v>CHOCÓ</v>
          </cell>
          <cell r="E3684" t="str">
            <v>ALTO BAUDÓ</v>
          </cell>
          <cell r="F3684" t="str">
            <v>PUERTO MARTÍNEZ</v>
          </cell>
          <cell r="G3684" t="str">
            <v>CENTRO POBLADO</v>
          </cell>
          <cell r="H3684">
            <v>-76.994522035900005</v>
          </cell>
          <cell r="I3684">
            <v>5.58604163571</v>
          </cell>
          <cell r="K3684" t="str">
            <v>MUNICIPIO</v>
          </cell>
        </row>
        <row r="3685">
          <cell r="B3685">
            <v>27025</v>
          </cell>
          <cell r="C3685" t="str">
            <v>27025032</v>
          </cell>
          <cell r="D3685" t="str">
            <v>CHOCÓ</v>
          </cell>
          <cell r="E3685" t="str">
            <v>ALTO BAUDÓ</v>
          </cell>
          <cell r="F3685" t="str">
            <v>GUINEO</v>
          </cell>
          <cell r="G3685" t="str">
            <v>CENTRO POBLADO</v>
          </cell>
          <cell r="H3685">
            <v>-77.084215399399994</v>
          </cell>
          <cell r="I3685">
            <v>5.6367409889099997</v>
          </cell>
          <cell r="K3685" t="str">
            <v>MUNICIPIO</v>
          </cell>
        </row>
        <row r="3686">
          <cell r="B3686">
            <v>27025</v>
          </cell>
          <cell r="C3686" t="str">
            <v>27025033</v>
          </cell>
          <cell r="D3686" t="str">
            <v>CHOCÓ</v>
          </cell>
          <cell r="E3686" t="str">
            <v>ALTO BAUDÓ</v>
          </cell>
          <cell r="F3686" t="str">
            <v>MIACORA</v>
          </cell>
          <cell r="G3686" t="str">
            <v>CENTRO POBLADO</v>
          </cell>
          <cell r="H3686">
            <v>-77.095088997000005</v>
          </cell>
          <cell r="I3686">
            <v>5.8666464969999996</v>
          </cell>
          <cell r="K3686" t="str">
            <v>MUNICIPIO</v>
          </cell>
        </row>
        <row r="3687">
          <cell r="B3687">
            <v>27025</v>
          </cell>
          <cell r="C3687" t="str">
            <v>27025034</v>
          </cell>
          <cell r="D3687" t="str">
            <v>CHOCÓ</v>
          </cell>
          <cell r="E3687" t="str">
            <v>ALTO BAUDÓ</v>
          </cell>
          <cell r="F3687" t="str">
            <v>PLAYITA</v>
          </cell>
          <cell r="G3687" t="str">
            <v>CENTRO POBLADO</v>
          </cell>
          <cell r="H3687">
            <v>-76.9861493298</v>
          </cell>
          <cell r="I3687">
            <v>5.5938632053499999</v>
          </cell>
          <cell r="K3687" t="str">
            <v>MUNICIPIO</v>
          </cell>
        </row>
        <row r="3688">
          <cell r="B3688">
            <v>27025</v>
          </cell>
          <cell r="C3688" t="str">
            <v>27025035</v>
          </cell>
          <cell r="D3688" t="str">
            <v>CHOCÓ</v>
          </cell>
          <cell r="E3688" t="str">
            <v>ALTO BAUDÓ</v>
          </cell>
          <cell r="F3688" t="str">
            <v>PUERTO ALEGRE</v>
          </cell>
          <cell r="G3688" t="str">
            <v>CENTRO POBLADO</v>
          </cell>
          <cell r="H3688">
            <v>-77.052232713500004</v>
          </cell>
          <cell r="I3688">
            <v>5.5994933867499999</v>
          </cell>
          <cell r="K3688" t="str">
            <v>MUNICIPIO</v>
          </cell>
        </row>
        <row r="3689">
          <cell r="B3689">
            <v>27025</v>
          </cell>
          <cell r="C3689" t="str">
            <v>27025036</v>
          </cell>
          <cell r="D3689" t="str">
            <v>CHOCÓ</v>
          </cell>
          <cell r="E3689" t="str">
            <v>ALTO BAUDÓ</v>
          </cell>
          <cell r="F3689" t="str">
            <v>PUERTO CÓRDOBA URUDO</v>
          </cell>
          <cell r="G3689" t="str">
            <v>CENTRO POBLADO</v>
          </cell>
          <cell r="H3689">
            <v>-77.084215399399994</v>
          </cell>
          <cell r="I3689">
            <v>5.6367409889099997</v>
          </cell>
          <cell r="K3689" t="str">
            <v>MUNICIPIO</v>
          </cell>
        </row>
        <row r="3690">
          <cell r="B3690">
            <v>27025</v>
          </cell>
          <cell r="C3690" t="str">
            <v>27025037</v>
          </cell>
          <cell r="D3690" t="str">
            <v>CHOCÓ</v>
          </cell>
          <cell r="E3690" t="str">
            <v>ALTO BAUDÓ</v>
          </cell>
          <cell r="F3690" t="str">
            <v>PUERTO ECHEVERRY</v>
          </cell>
          <cell r="G3690" t="str">
            <v>CENTRO POBLADO</v>
          </cell>
          <cell r="H3690">
            <v>-76.9628303784</v>
          </cell>
          <cell r="I3690">
            <v>5.3223092295900001</v>
          </cell>
          <cell r="K3690" t="str">
            <v>MUNICIPIO</v>
          </cell>
        </row>
        <row r="3691">
          <cell r="B3691">
            <v>27025</v>
          </cell>
          <cell r="C3691" t="str">
            <v>27025038</v>
          </cell>
          <cell r="D3691" t="str">
            <v>CHOCÓ</v>
          </cell>
          <cell r="E3691" t="str">
            <v>ALTO BAUDÓ</v>
          </cell>
          <cell r="F3691" t="str">
            <v>PUERTO LIBIA</v>
          </cell>
          <cell r="G3691" t="str">
            <v>CENTRO POBLADO</v>
          </cell>
          <cell r="H3691">
            <v>-77.084215399399994</v>
          </cell>
          <cell r="I3691">
            <v>5.6367409889099997</v>
          </cell>
          <cell r="K3691" t="str">
            <v>MUNICIPIO</v>
          </cell>
        </row>
        <row r="3692">
          <cell r="B3692">
            <v>27025</v>
          </cell>
          <cell r="C3692" t="str">
            <v>27025039</v>
          </cell>
          <cell r="D3692" t="str">
            <v>CHOCÓ</v>
          </cell>
          <cell r="E3692" t="str">
            <v>ALTO BAUDÓ</v>
          </cell>
          <cell r="F3692" t="str">
            <v>PUNTO CAIMINTO</v>
          </cell>
          <cell r="G3692" t="str">
            <v>CENTRO POBLADO</v>
          </cell>
          <cell r="H3692">
            <v>-77.084215399399994</v>
          </cell>
          <cell r="I3692">
            <v>5.6367409889099997</v>
          </cell>
          <cell r="K3692" t="str">
            <v>MUNICIPIO</v>
          </cell>
        </row>
        <row r="3693">
          <cell r="B3693">
            <v>27025</v>
          </cell>
          <cell r="C3693" t="str">
            <v>27025040</v>
          </cell>
          <cell r="D3693" t="str">
            <v>CHOCÓ</v>
          </cell>
          <cell r="E3693" t="str">
            <v>ALTO BAUDÓ</v>
          </cell>
          <cell r="F3693" t="str">
            <v>BOCA DE LEÓN</v>
          </cell>
          <cell r="G3693" t="str">
            <v>CENTRO POBLADO</v>
          </cell>
          <cell r="H3693">
            <v>-76.991785093100006</v>
          </cell>
          <cell r="I3693">
            <v>5.3963966468900004</v>
          </cell>
          <cell r="K3693" t="str">
            <v>MUNICIPIO</v>
          </cell>
        </row>
        <row r="3694">
          <cell r="B3694">
            <v>27025</v>
          </cell>
          <cell r="C3694" t="str">
            <v>27025041</v>
          </cell>
          <cell r="D3694" t="str">
            <v>CHOCÓ</v>
          </cell>
          <cell r="E3694" t="str">
            <v>ALTO BAUDÓ</v>
          </cell>
          <cell r="F3694" t="str">
            <v>NUEVO PLATANARES</v>
          </cell>
          <cell r="G3694" t="str">
            <v>CENTRO POBLADO</v>
          </cell>
          <cell r="H3694">
            <v>-76.928554180899994</v>
          </cell>
          <cell r="I3694">
            <v>5.2916680819200002</v>
          </cell>
          <cell r="K3694" t="str">
            <v>MUNICIPIO</v>
          </cell>
        </row>
        <row r="3695">
          <cell r="B3695">
            <v>27050</v>
          </cell>
          <cell r="C3695" t="str">
            <v>27050000</v>
          </cell>
          <cell r="D3695" t="str">
            <v>CHOCÓ</v>
          </cell>
          <cell r="E3695" t="str">
            <v>ATRATO</v>
          </cell>
          <cell r="F3695" t="str">
            <v>YUTO</v>
          </cell>
          <cell r="G3695" t="str">
            <v>CABECERA MUNICIPAL</v>
          </cell>
          <cell r="H3695">
            <v>-76.635037457999999</v>
          </cell>
          <cell r="I3695">
            <v>5.53137351138</v>
          </cell>
          <cell r="K3695" t="str">
            <v>MUNICIPIO</v>
          </cell>
        </row>
        <row r="3696">
          <cell r="B3696">
            <v>27050</v>
          </cell>
          <cell r="C3696" t="str">
            <v>27050001</v>
          </cell>
          <cell r="D3696" t="str">
            <v>CHOCÓ</v>
          </cell>
          <cell r="E3696" t="str">
            <v>ATRATO</v>
          </cell>
          <cell r="F3696" t="str">
            <v>ARENAL</v>
          </cell>
          <cell r="G3696" t="str">
            <v>CENTRO POBLADO</v>
          </cell>
          <cell r="H3696">
            <v>-76.615722993600002</v>
          </cell>
          <cell r="I3696">
            <v>5.5299793113</v>
          </cell>
          <cell r="K3696" t="str">
            <v>MUNICIPIO</v>
          </cell>
        </row>
        <row r="3697">
          <cell r="B3697">
            <v>27050</v>
          </cell>
          <cell r="C3697" t="str">
            <v>27050002</v>
          </cell>
          <cell r="D3697" t="str">
            <v>CHOCÓ</v>
          </cell>
          <cell r="E3697" t="str">
            <v>ATRATO</v>
          </cell>
          <cell r="F3697" t="str">
            <v>DOÑA JOSEFA</v>
          </cell>
          <cell r="G3697" t="str">
            <v>CENTRO POBLADO</v>
          </cell>
          <cell r="H3697">
            <v>-76.646945954100005</v>
          </cell>
          <cell r="I3697">
            <v>5.5513684621800001</v>
          </cell>
          <cell r="K3697" t="str">
            <v>MUNICIPIO</v>
          </cell>
        </row>
        <row r="3698">
          <cell r="B3698">
            <v>27050</v>
          </cell>
          <cell r="C3698" t="str">
            <v>27050003</v>
          </cell>
          <cell r="D3698" t="str">
            <v>CHOCÓ</v>
          </cell>
          <cell r="E3698" t="str">
            <v>ATRATO</v>
          </cell>
          <cell r="F3698" t="str">
            <v>SAMURINDÓ</v>
          </cell>
          <cell r="G3698" t="str">
            <v>CENTRO POBLADO</v>
          </cell>
          <cell r="H3698">
            <v>-76.652578170599995</v>
          </cell>
          <cell r="I3698">
            <v>5.5871264914900003</v>
          </cell>
          <cell r="K3698" t="str">
            <v>MUNICIPIO</v>
          </cell>
        </row>
        <row r="3699">
          <cell r="B3699">
            <v>27050</v>
          </cell>
          <cell r="C3699" t="str">
            <v>27050004</v>
          </cell>
          <cell r="D3699" t="str">
            <v>CHOCÓ</v>
          </cell>
          <cell r="E3699" t="str">
            <v>ATRATO</v>
          </cell>
          <cell r="F3699" t="str">
            <v>REAL DE TANANDÓ</v>
          </cell>
          <cell r="G3699" t="str">
            <v>CENTRO POBLADO</v>
          </cell>
          <cell r="H3699">
            <v>-76.599799306999998</v>
          </cell>
          <cell r="I3699">
            <v>5.61233416469</v>
          </cell>
          <cell r="K3699" t="str">
            <v>MUNICIPIO</v>
          </cell>
        </row>
        <row r="3700">
          <cell r="B3700">
            <v>27050</v>
          </cell>
          <cell r="C3700" t="str">
            <v>27050005</v>
          </cell>
          <cell r="D3700" t="str">
            <v>CHOCÓ</v>
          </cell>
          <cell r="E3700" t="str">
            <v>ATRATO</v>
          </cell>
          <cell r="F3700" t="str">
            <v>MOTOLDÓ</v>
          </cell>
          <cell r="G3700" t="str">
            <v>CENTRO POBLADO</v>
          </cell>
          <cell r="H3700">
            <v>-76.580366107800003</v>
          </cell>
          <cell r="I3700">
            <v>5.5871941546899997</v>
          </cell>
          <cell r="K3700" t="str">
            <v>MUNICIPIO</v>
          </cell>
        </row>
        <row r="3701">
          <cell r="B3701">
            <v>27050</v>
          </cell>
          <cell r="C3701" t="str">
            <v>27050006</v>
          </cell>
          <cell r="D3701" t="str">
            <v>CHOCÓ</v>
          </cell>
          <cell r="E3701" t="str">
            <v>ATRATO</v>
          </cell>
          <cell r="F3701" t="str">
            <v>SAN JOSÉ DE PURRÉ</v>
          </cell>
          <cell r="G3701" t="str">
            <v>CENTRO POBLADO</v>
          </cell>
          <cell r="H3701">
            <v>-76.553071964300003</v>
          </cell>
          <cell r="I3701">
            <v>5.6401514582200001</v>
          </cell>
          <cell r="K3701" t="str">
            <v>MUNICIPIO</v>
          </cell>
        </row>
        <row r="3702">
          <cell r="B3702">
            <v>27050</v>
          </cell>
          <cell r="C3702" t="str">
            <v>27050007</v>
          </cell>
          <cell r="D3702" t="str">
            <v>CHOCÓ</v>
          </cell>
          <cell r="E3702" t="str">
            <v>ATRATO</v>
          </cell>
          <cell r="F3702" t="str">
            <v>SAN MARTÍN DE PURRÉ</v>
          </cell>
          <cell r="G3702" t="str">
            <v>CENTRO POBLADO</v>
          </cell>
          <cell r="H3702">
            <v>-76.584979801700001</v>
          </cell>
          <cell r="I3702">
            <v>5.6477956416600001</v>
          </cell>
          <cell r="K3702" t="str">
            <v>MUNICIPIO</v>
          </cell>
        </row>
        <row r="3703">
          <cell r="B3703">
            <v>27050</v>
          </cell>
          <cell r="C3703" t="str">
            <v>27050008</v>
          </cell>
          <cell r="D3703" t="str">
            <v>CHOCÓ</v>
          </cell>
          <cell r="E3703" t="str">
            <v>ATRATO</v>
          </cell>
          <cell r="F3703" t="str">
            <v>LA MOLANA</v>
          </cell>
          <cell r="G3703" t="str">
            <v>CENTRO POBLADO</v>
          </cell>
          <cell r="H3703">
            <v>-76.673333134000003</v>
          </cell>
          <cell r="I3703">
            <v>5.6086235016700003</v>
          </cell>
          <cell r="K3703" t="str">
            <v>MUNICIPIO</v>
          </cell>
        </row>
        <row r="3704">
          <cell r="B3704">
            <v>27050</v>
          </cell>
          <cell r="C3704" t="str">
            <v>27050009</v>
          </cell>
          <cell r="D3704" t="str">
            <v>CHOCÓ</v>
          </cell>
          <cell r="E3704" t="str">
            <v>ATRATO</v>
          </cell>
          <cell r="F3704" t="str">
            <v>PUENTE DE TANANDÓ</v>
          </cell>
          <cell r="G3704" t="str">
            <v>CENTRO POBLADO</v>
          </cell>
          <cell r="H3704">
            <v>-76.642509884399999</v>
          </cell>
          <cell r="I3704">
            <v>5.6150999666899999</v>
          </cell>
          <cell r="K3704" t="str">
            <v>MUNICIPIO</v>
          </cell>
        </row>
        <row r="3705">
          <cell r="B3705">
            <v>27050</v>
          </cell>
          <cell r="C3705" t="str">
            <v>27050010</v>
          </cell>
          <cell r="D3705" t="str">
            <v>CHOCÓ</v>
          </cell>
          <cell r="E3705" t="str">
            <v>ATRATO</v>
          </cell>
          <cell r="F3705" t="str">
            <v>PUENTE DE PAIMADÓ</v>
          </cell>
          <cell r="G3705" t="str">
            <v>CENTRO POBLADO</v>
          </cell>
          <cell r="H3705">
            <v>-76.627643454299999</v>
          </cell>
          <cell r="I3705">
            <v>5.4430243114200003</v>
          </cell>
          <cell r="K3705" t="str">
            <v>MUNICIPIO</v>
          </cell>
        </row>
        <row r="3706">
          <cell r="B3706">
            <v>27050</v>
          </cell>
          <cell r="C3706" t="str">
            <v>27050013</v>
          </cell>
          <cell r="D3706" t="str">
            <v>CHOCÓ</v>
          </cell>
          <cell r="E3706" t="str">
            <v>ATRATO</v>
          </cell>
          <cell r="F3706" t="str">
            <v>LA TOMA</v>
          </cell>
          <cell r="G3706" t="str">
            <v>CENTRO POBLADO</v>
          </cell>
          <cell r="K3706" t="str">
            <v>MUNICIPIO</v>
          </cell>
        </row>
        <row r="3707">
          <cell r="B3707">
            <v>27050</v>
          </cell>
          <cell r="C3707" t="str">
            <v>27050017</v>
          </cell>
          <cell r="D3707" t="str">
            <v>CHOCÓ</v>
          </cell>
          <cell r="E3707" t="str">
            <v>ATRATO</v>
          </cell>
          <cell r="F3707" t="str">
            <v>REAL DE TANANDÓ (2DO)</v>
          </cell>
          <cell r="G3707" t="str">
            <v>CENTRO POBLADO</v>
          </cell>
          <cell r="H3707">
            <v>-76.600961771599998</v>
          </cell>
          <cell r="I3707">
            <v>5.6099819806799998</v>
          </cell>
          <cell r="K3707" t="str">
            <v>MUNICIPIO</v>
          </cell>
        </row>
        <row r="3708">
          <cell r="B3708">
            <v>27050</v>
          </cell>
          <cell r="C3708" t="str">
            <v>27050018</v>
          </cell>
          <cell r="D3708" t="str">
            <v>CHOCÓ</v>
          </cell>
          <cell r="E3708" t="str">
            <v>ATRATO</v>
          </cell>
          <cell r="F3708" t="str">
            <v>VARIANTE DE MOTOLDÓ</v>
          </cell>
          <cell r="G3708" t="str">
            <v>CENTRO POBLADO</v>
          </cell>
          <cell r="H3708">
            <v>-76.540946172199995</v>
          </cell>
          <cell r="I3708">
            <v>5.6114153993000002</v>
          </cell>
          <cell r="K3708" t="str">
            <v>MUNICIPIO</v>
          </cell>
        </row>
        <row r="3709">
          <cell r="B3709">
            <v>27073</v>
          </cell>
          <cell r="C3709" t="str">
            <v>27073000</v>
          </cell>
          <cell r="D3709" t="str">
            <v>CHOCÓ</v>
          </cell>
          <cell r="E3709" t="str">
            <v>BAGADÓ</v>
          </cell>
          <cell r="F3709" t="str">
            <v>BAGADÓ</v>
          </cell>
          <cell r="G3709" t="str">
            <v>CABECERA MUNICIPAL</v>
          </cell>
          <cell r="H3709">
            <v>-76.415292987699999</v>
          </cell>
          <cell r="I3709">
            <v>5.4105549598399998</v>
          </cell>
          <cell r="K3709" t="str">
            <v>MUNICIPIO</v>
          </cell>
        </row>
        <row r="3710">
          <cell r="B3710">
            <v>27073</v>
          </cell>
          <cell r="C3710" t="str">
            <v>27073003</v>
          </cell>
          <cell r="D3710" t="str">
            <v>CHOCÓ</v>
          </cell>
          <cell r="E3710" t="str">
            <v>BAGADÓ</v>
          </cell>
          <cell r="F3710" t="str">
            <v>DABAIBE</v>
          </cell>
          <cell r="G3710" t="str">
            <v>CENTRO POBLADO</v>
          </cell>
          <cell r="H3710">
            <v>-76.197969065099997</v>
          </cell>
          <cell r="I3710">
            <v>5.5031197723599998</v>
          </cell>
          <cell r="K3710" t="str">
            <v>MUNICIPIO</v>
          </cell>
        </row>
        <row r="3711">
          <cell r="B3711">
            <v>27073</v>
          </cell>
          <cell r="C3711" t="str">
            <v>27073004</v>
          </cell>
          <cell r="D3711" t="str">
            <v>CHOCÓ</v>
          </cell>
          <cell r="E3711" t="str">
            <v>BAGADÓ</v>
          </cell>
          <cell r="F3711" t="str">
            <v>ENGRIVADÓ</v>
          </cell>
          <cell r="G3711" t="str">
            <v>CENTRO POBLADO</v>
          </cell>
          <cell r="H3711">
            <v>-76.308789513500002</v>
          </cell>
          <cell r="I3711">
            <v>5.3904744322499996</v>
          </cell>
          <cell r="K3711" t="str">
            <v>MUNICIPIO</v>
          </cell>
        </row>
        <row r="3712">
          <cell r="B3712">
            <v>27073</v>
          </cell>
          <cell r="C3712" t="str">
            <v>27073005</v>
          </cell>
          <cell r="D3712" t="str">
            <v>CHOCÓ</v>
          </cell>
          <cell r="E3712" t="str">
            <v>BAGADÓ</v>
          </cell>
          <cell r="F3712" t="str">
            <v>LA SIERRA</v>
          </cell>
          <cell r="G3712" t="str">
            <v>CENTRO POBLADO</v>
          </cell>
          <cell r="H3712">
            <v>-76.357411902199999</v>
          </cell>
          <cell r="I3712">
            <v>5.4028931362100003</v>
          </cell>
          <cell r="K3712" t="str">
            <v>MUNICIPIO</v>
          </cell>
        </row>
        <row r="3713">
          <cell r="B3713">
            <v>27073</v>
          </cell>
          <cell r="C3713" t="str">
            <v>27073006</v>
          </cell>
          <cell r="D3713" t="str">
            <v>CHOCÓ</v>
          </cell>
          <cell r="E3713" t="str">
            <v>BAGADÓ</v>
          </cell>
          <cell r="F3713" t="str">
            <v>PIEDRA HONDA</v>
          </cell>
          <cell r="G3713" t="str">
            <v>CENTRO POBLADO</v>
          </cell>
          <cell r="H3713">
            <v>-76.197969065099997</v>
          </cell>
          <cell r="I3713">
            <v>5.5031197723599998</v>
          </cell>
          <cell r="K3713" t="str">
            <v>MUNICIPIO</v>
          </cell>
        </row>
        <row r="3714">
          <cell r="B3714">
            <v>27073</v>
          </cell>
          <cell r="C3714" t="str">
            <v>27073007</v>
          </cell>
          <cell r="D3714" t="str">
            <v>CHOCÓ</v>
          </cell>
          <cell r="E3714" t="str">
            <v>BAGADÓ</v>
          </cell>
          <cell r="F3714" t="str">
            <v>SAN MARINO</v>
          </cell>
          <cell r="G3714" t="str">
            <v>CENTRO POBLADO</v>
          </cell>
          <cell r="H3714">
            <v>-76.334177253600004</v>
          </cell>
          <cell r="I3714">
            <v>5.3979896333699999</v>
          </cell>
          <cell r="K3714" t="str">
            <v>MUNICIPIO</v>
          </cell>
        </row>
        <row r="3715">
          <cell r="B3715">
            <v>27073</v>
          </cell>
          <cell r="C3715" t="str">
            <v>27073009</v>
          </cell>
          <cell r="D3715" t="str">
            <v>CHOCÓ</v>
          </cell>
          <cell r="E3715" t="str">
            <v>BAGADÓ</v>
          </cell>
          <cell r="F3715" t="str">
            <v>EL SALTO</v>
          </cell>
          <cell r="G3715" t="str">
            <v>CENTRO POBLADO</v>
          </cell>
          <cell r="H3715">
            <v>-76.338501969099994</v>
          </cell>
          <cell r="I3715">
            <v>5.3957380158000001</v>
          </cell>
          <cell r="K3715" t="str">
            <v>MUNICIPIO</v>
          </cell>
        </row>
        <row r="3716">
          <cell r="B3716">
            <v>27073</v>
          </cell>
          <cell r="C3716" t="str">
            <v>27073010</v>
          </cell>
          <cell r="D3716" t="str">
            <v>CHOCÓ</v>
          </cell>
          <cell r="E3716" t="str">
            <v>BAGADÓ</v>
          </cell>
          <cell r="F3716" t="str">
            <v>PLAYA BONITA</v>
          </cell>
          <cell r="G3716" t="str">
            <v>CENTRO POBLADO</v>
          </cell>
          <cell r="H3716">
            <v>-76.336113381399997</v>
          </cell>
          <cell r="I3716">
            <v>5.3959678276499998</v>
          </cell>
          <cell r="K3716" t="str">
            <v>MUNICIPIO</v>
          </cell>
        </row>
        <row r="3717">
          <cell r="B3717">
            <v>27073</v>
          </cell>
          <cell r="C3717" t="str">
            <v>27073011</v>
          </cell>
          <cell r="D3717" t="str">
            <v>CHOCÓ</v>
          </cell>
          <cell r="E3717" t="str">
            <v>BAGADÓ</v>
          </cell>
          <cell r="F3717" t="str">
            <v>VIVÍCORA</v>
          </cell>
          <cell r="G3717" t="str">
            <v>CENTRO POBLADO</v>
          </cell>
          <cell r="H3717">
            <v>-76.214974607299993</v>
          </cell>
          <cell r="I3717">
            <v>5.4399507743699997</v>
          </cell>
          <cell r="K3717" t="str">
            <v>MUNICIPIO</v>
          </cell>
        </row>
        <row r="3718">
          <cell r="B3718">
            <v>27073</v>
          </cell>
          <cell r="C3718" t="str">
            <v>27073012</v>
          </cell>
          <cell r="D3718" t="str">
            <v>CHOCÓ</v>
          </cell>
          <cell r="E3718" t="str">
            <v>BAGADÓ</v>
          </cell>
          <cell r="F3718" t="str">
            <v>PESCADITO</v>
          </cell>
          <cell r="G3718" t="str">
            <v>CENTRO POBLADO</v>
          </cell>
          <cell r="H3718">
            <v>-76.183342370800005</v>
          </cell>
          <cell r="I3718">
            <v>5.5220340071100003</v>
          </cell>
          <cell r="K3718" t="str">
            <v>MUNICIPIO</v>
          </cell>
        </row>
        <row r="3719">
          <cell r="B3719">
            <v>27073</v>
          </cell>
          <cell r="C3719" t="str">
            <v>27073013</v>
          </cell>
          <cell r="D3719" t="str">
            <v>CHOCÓ</v>
          </cell>
          <cell r="E3719" t="str">
            <v>BAGADÓ</v>
          </cell>
          <cell r="F3719" t="str">
            <v>CUAJANDÓ</v>
          </cell>
          <cell r="G3719" t="str">
            <v>CENTRO POBLADO</v>
          </cell>
          <cell r="H3719">
            <v>-76.3270062645</v>
          </cell>
          <cell r="I3719">
            <v>5.3915713830099996</v>
          </cell>
          <cell r="K3719" t="str">
            <v>MUNICIPIO</v>
          </cell>
        </row>
        <row r="3720">
          <cell r="B3720">
            <v>27073</v>
          </cell>
          <cell r="C3720" t="str">
            <v>27073014</v>
          </cell>
          <cell r="D3720" t="str">
            <v>CHOCÓ</v>
          </cell>
          <cell r="E3720" t="str">
            <v>BAGADÓ</v>
          </cell>
          <cell r="F3720" t="str">
            <v>MUCHICHI</v>
          </cell>
          <cell r="G3720" t="str">
            <v>CENTRO POBLADO</v>
          </cell>
          <cell r="H3720">
            <v>-76.353927277500006</v>
          </cell>
          <cell r="I3720">
            <v>5.4016993392500003</v>
          </cell>
          <cell r="K3720" t="str">
            <v>MUNICIPIO</v>
          </cell>
        </row>
        <row r="3721">
          <cell r="B3721">
            <v>27073</v>
          </cell>
          <cell r="C3721" t="str">
            <v>27073015</v>
          </cell>
          <cell r="D3721" t="str">
            <v>CHOCÓ</v>
          </cell>
          <cell r="E3721" t="str">
            <v>BAGADÓ</v>
          </cell>
          <cell r="F3721" t="str">
            <v>OCHOA</v>
          </cell>
          <cell r="G3721" t="str">
            <v>CENTRO POBLADO</v>
          </cell>
          <cell r="H3721">
            <v>-76.3483799893</v>
          </cell>
          <cell r="I3721">
            <v>5.3938922148500001</v>
          </cell>
          <cell r="K3721" t="str">
            <v>MUNICIPIO</v>
          </cell>
        </row>
        <row r="3722">
          <cell r="B3722">
            <v>27075</v>
          </cell>
          <cell r="C3722" t="str">
            <v>27075000</v>
          </cell>
          <cell r="D3722" t="str">
            <v>CHOCÓ</v>
          </cell>
          <cell r="E3722" t="str">
            <v>BAHÍA SOLANO</v>
          </cell>
          <cell r="F3722" t="str">
            <v>CIUDAD MÚTIS</v>
          </cell>
          <cell r="G3722" t="str">
            <v>CABECERA MUNICIPAL</v>
          </cell>
          <cell r="H3722">
            <v>-77.4027503497</v>
          </cell>
          <cell r="I3722">
            <v>6.2222454604599999</v>
          </cell>
          <cell r="K3722" t="str">
            <v>MUNICIPIO</v>
          </cell>
        </row>
        <row r="3723">
          <cell r="B3723">
            <v>27075</v>
          </cell>
          <cell r="C3723" t="str">
            <v>27075001</v>
          </cell>
          <cell r="D3723" t="str">
            <v>CHOCÓ</v>
          </cell>
          <cell r="E3723" t="str">
            <v>BAHÍA SOLANO</v>
          </cell>
          <cell r="F3723" t="str">
            <v>CUPICA</v>
          </cell>
          <cell r="G3723" t="str">
            <v>CENTRO POBLADO</v>
          </cell>
          <cell r="H3723">
            <v>-77.477420080599998</v>
          </cell>
          <cell r="I3723">
            <v>6.7068503583299997</v>
          </cell>
          <cell r="K3723" t="str">
            <v>MUNICIPIO</v>
          </cell>
        </row>
        <row r="3724">
          <cell r="B3724">
            <v>27075</v>
          </cell>
          <cell r="C3724" t="str">
            <v>27075002</v>
          </cell>
          <cell r="D3724" t="str">
            <v>CHOCÓ</v>
          </cell>
          <cell r="E3724" t="str">
            <v>BAHÍA SOLANO</v>
          </cell>
          <cell r="F3724" t="str">
            <v>EL VALLE</v>
          </cell>
          <cell r="G3724" t="str">
            <v>CENTRO POBLADO</v>
          </cell>
          <cell r="H3724">
            <v>-77.427551869300004</v>
          </cell>
          <cell r="I3724">
            <v>6.1038897742899998</v>
          </cell>
          <cell r="K3724" t="str">
            <v>MUNICIPIO</v>
          </cell>
        </row>
        <row r="3725">
          <cell r="B3725">
            <v>27075</v>
          </cell>
          <cell r="C3725" t="str">
            <v>27075003</v>
          </cell>
          <cell r="D3725" t="str">
            <v>CHOCÓ</v>
          </cell>
          <cell r="E3725" t="str">
            <v>BAHÍA SOLANO</v>
          </cell>
          <cell r="F3725" t="str">
            <v>HUACA</v>
          </cell>
          <cell r="G3725" t="str">
            <v>CENTRO POBLADO</v>
          </cell>
          <cell r="H3725">
            <v>-77.3769695971</v>
          </cell>
          <cell r="I3725">
            <v>6.3100912945800003</v>
          </cell>
          <cell r="K3725" t="str">
            <v>MUNICIPIO</v>
          </cell>
        </row>
        <row r="3726">
          <cell r="B3726">
            <v>27075</v>
          </cell>
          <cell r="C3726" t="str">
            <v>27075004</v>
          </cell>
          <cell r="D3726" t="str">
            <v>CHOCÓ</v>
          </cell>
          <cell r="E3726" t="str">
            <v>BAHÍA SOLANO</v>
          </cell>
          <cell r="F3726" t="str">
            <v>HUINA</v>
          </cell>
          <cell r="G3726" t="str">
            <v>CENTRO POBLADO</v>
          </cell>
          <cell r="H3726">
            <v>-77.455842106399999</v>
          </cell>
          <cell r="I3726">
            <v>6.2706537556699997</v>
          </cell>
          <cell r="K3726" t="str">
            <v>MUNICIPIO</v>
          </cell>
        </row>
        <row r="3727">
          <cell r="B3727">
            <v>27075</v>
          </cell>
          <cell r="C3727" t="str">
            <v>27075006</v>
          </cell>
          <cell r="D3727" t="str">
            <v>CHOCÓ</v>
          </cell>
          <cell r="E3727" t="str">
            <v>BAHÍA SOLANO</v>
          </cell>
          <cell r="F3727" t="str">
            <v>MECANA</v>
          </cell>
          <cell r="G3727" t="str">
            <v>CENTRO POBLADO</v>
          </cell>
          <cell r="H3727">
            <v>-77.386411164600005</v>
          </cell>
          <cell r="I3727">
            <v>6.2643531198</v>
          </cell>
          <cell r="K3727" t="str">
            <v>MUNICIPIO</v>
          </cell>
        </row>
        <row r="3728">
          <cell r="B3728">
            <v>27075</v>
          </cell>
          <cell r="C3728" t="str">
            <v>27075007</v>
          </cell>
          <cell r="D3728" t="str">
            <v>CHOCÓ</v>
          </cell>
          <cell r="E3728" t="str">
            <v>BAHÍA SOLANO</v>
          </cell>
          <cell r="F3728" t="str">
            <v>NABUGÁ</v>
          </cell>
          <cell r="G3728" t="str">
            <v>CENTRO POBLADO</v>
          </cell>
          <cell r="H3728">
            <v>-77.356678373600005</v>
          </cell>
          <cell r="I3728">
            <v>6.3928416662099998</v>
          </cell>
          <cell r="K3728" t="str">
            <v>MUNICIPIO</v>
          </cell>
        </row>
        <row r="3729">
          <cell r="B3729">
            <v>27075</v>
          </cell>
          <cell r="C3729" t="str">
            <v>27075009</v>
          </cell>
          <cell r="D3729" t="str">
            <v>CHOCÓ</v>
          </cell>
          <cell r="E3729" t="str">
            <v>BAHÍA SOLANO</v>
          </cell>
          <cell r="F3729" t="str">
            <v>PLAYITA POTE</v>
          </cell>
          <cell r="G3729" t="str">
            <v>CENTRO POBLADO</v>
          </cell>
          <cell r="H3729">
            <v>-77.369555302799995</v>
          </cell>
          <cell r="I3729">
            <v>6.3515227302900001</v>
          </cell>
          <cell r="K3729" t="str">
            <v>MUNICIPIO</v>
          </cell>
        </row>
        <row r="3730">
          <cell r="B3730">
            <v>27077</v>
          </cell>
          <cell r="C3730" t="str">
            <v>27077000</v>
          </cell>
          <cell r="D3730" t="str">
            <v>CHOCÓ</v>
          </cell>
          <cell r="E3730" t="str">
            <v>BAJO BAUDÓ</v>
          </cell>
          <cell r="F3730" t="str">
            <v>PIZARRO</v>
          </cell>
          <cell r="G3730" t="str">
            <v>CABECERA MUNICIPAL</v>
          </cell>
          <cell r="H3730">
            <v>-77.3654099858</v>
          </cell>
          <cell r="I3730">
            <v>4.9546266720799998</v>
          </cell>
          <cell r="K3730" t="str">
            <v>MUNICIPIO</v>
          </cell>
        </row>
        <row r="3731">
          <cell r="B3731">
            <v>27077</v>
          </cell>
          <cell r="C3731" t="str">
            <v>27077002</v>
          </cell>
          <cell r="D3731" t="str">
            <v>CHOCÓ</v>
          </cell>
          <cell r="E3731" t="str">
            <v>BAJO BAUDÓ</v>
          </cell>
          <cell r="F3731" t="str">
            <v>BELÉN DE DOCAMPODO</v>
          </cell>
          <cell r="G3731" t="str">
            <v>CENTRO POBLADO</v>
          </cell>
          <cell r="H3731">
            <v>-77.211757932799998</v>
          </cell>
          <cell r="I3731">
            <v>4.6889000088500001</v>
          </cell>
          <cell r="K3731" t="str">
            <v>MUNICIPIO</v>
          </cell>
        </row>
        <row r="3732">
          <cell r="B3732">
            <v>27077</v>
          </cell>
          <cell r="C3732" t="str">
            <v>27077005</v>
          </cell>
          <cell r="D3732" t="str">
            <v>CHOCÓ</v>
          </cell>
          <cell r="E3732" t="str">
            <v>BAJO BAUDÓ</v>
          </cell>
          <cell r="F3732" t="str">
            <v>CUEVITA</v>
          </cell>
          <cell r="G3732" t="str">
            <v>CENTRO POBLADO</v>
          </cell>
          <cell r="H3732">
            <v>-77.422638486300002</v>
          </cell>
          <cell r="I3732">
            <v>5.4451743889899999</v>
          </cell>
          <cell r="K3732" t="str">
            <v>MUNICIPIO</v>
          </cell>
        </row>
        <row r="3733">
          <cell r="B3733">
            <v>27077</v>
          </cell>
          <cell r="C3733" t="str">
            <v>27077006</v>
          </cell>
          <cell r="D3733" t="str">
            <v>CHOCÓ</v>
          </cell>
          <cell r="E3733" t="str">
            <v>BAJO BAUDÓ</v>
          </cell>
          <cell r="F3733" t="str">
            <v>DOTENEDÓ</v>
          </cell>
          <cell r="G3733" t="str">
            <v>CENTRO POBLADO</v>
          </cell>
          <cell r="H3733">
            <v>-77.082713524400006</v>
          </cell>
          <cell r="I3733">
            <v>4.4928654345899997</v>
          </cell>
          <cell r="K3733" t="str">
            <v>MUNICIPIO</v>
          </cell>
        </row>
        <row r="3734">
          <cell r="B3734">
            <v>27077</v>
          </cell>
          <cell r="C3734" t="str">
            <v>27077007</v>
          </cell>
          <cell r="D3734" t="str">
            <v>CHOCÓ</v>
          </cell>
          <cell r="E3734" t="str">
            <v>BAJO BAUDÓ</v>
          </cell>
          <cell r="F3734" t="str">
            <v>HIJUÁ</v>
          </cell>
          <cell r="G3734" t="str">
            <v>CENTRO POBLADO</v>
          </cell>
          <cell r="H3734">
            <v>-77.311412940099999</v>
          </cell>
          <cell r="I3734">
            <v>4.6854225430699996</v>
          </cell>
          <cell r="K3734" t="str">
            <v>MUNICIPIO</v>
          </cell>
        </row>
        <row r="3735">
          <cell r="B3735">
            <v>27077</v>
          </cell>
          <cell r="C3735" t="str">
            <v>27077008</v>
          </cell>
          <cell r="D3735" t="str">
            <v>CHOCÓ</v>
          </cell>
          <cell r="E3735" t="str">
            <v>BAJO BAUDÓ</v>
          </cell>
          <cell r="F3735" t="str">
            <v>ORPÚA</v>
          </cell>
          <cell r="G3735" t="str">
            <v>CENTRO POBLADO</v>
          </cell>
          <cell r="H3735">
            <v>-77.318988318199999</v>
          </cell>
          <cell r="I3735">
            <v>4.5730896402700001</v>
          </cell>
          <cell r="K3735" t="str">
            <v>MUNICIPIO</v>
          </cell>
        </row>
        <row r="3736">
          <cell r="B3736">
            <v>27077</v>
          </cell>
          <cell r="C3736" t="str">
            <v>27077009</v>
          </cell>
          <cell r="D3736" t="str">
            <v>CHOCÓ</v>
          </cell>
          <cell r="E3736" t="str">
            <v>BAJO BAUDÓ</v>
          </cell>
          <cell r="F3736" t="str">
            <v>PAVASA</v>
          </cell>
          <cell r="G3736" t="str">
            <v>CENTRO POBLADO</v>
          </cell>
          <cell r="H3736">
            <v>-77.354678257100005</v>
          </cell>
          <cell r="I3736">
            <v>5.3341690930299999</v>
          </cell>
          <cell r="K3736" t="str">
            <v>MUNICIPIO</v>
          </cell>
        </row>
        <row r="3737">
          <cell r="B3737">
            <v>27077</v>
          </cell>
          <cell r="C3737" t="str">
            <v>27077011</v>
          </cell>
          <cell r="D3737" t="str">
            <v>CHOCÓ</v>
          </cell>
          <cell r="E3737" t="str">
            <v>BAJO BAUDÓ</v>
          </cell>
          <cell r="F3737" t="str">
            <v>PILIZA</v>
          </cell>
          <cell r="G3737" t="str">
            <v>CENTRO POBLADO</v>
          </cell>
          <cell r="H3737">
            <v>-77.374491135699998</v>
          </cell>
          <cell r="I3737">
            <v>5.0774125949200002</v>
          </cell>
          <cell r="K3737" t="str">
            <v>MUNICIPIO</v>
          </cell>
        </row>
        <row r="3738">
          <cell r="B3738">
            <v>27077</v>
          </cell>
          <cell r="C3738" t="str">
            <v>27077012</v>
          </cell>
          <cell r="D3738" t="str">
            <v>CHOCÓ</v>
          </cell>
          <cell r="E3738" t="str">
            <v>BAJO BAUDÓ</v>
          </cell>
          <cell r="F3738" t="str">
            <v>PLAYITA</v>
          </cell>
          <cell r="G3738" t="str">
            <v>CENTRO POBLADO</v>
          </cell>
          <cell r="H3738">
            <v>-77.075881980299997</v>
          </cell>
          <cell r="I3738">
            <v>5.3083933784499999</v>
          </cell>
          <cell r="K3738" t="str">
            <v>MUNICIPIO</v>
          </cell>
        </row>
        <row r="3739">
          <cell r="B3739">
            <v>27077</v>
          </cell>
          <cell r="C3739" t="str">
            <v>27077014</v>
          </cell>
          <cell r="D3739" t="str">
            <v>CHOCÓ</v>
          </cell>
          <cell r="E3739" t="str">
            <v>BAJO BAUDÓ</v>
          </cell>
          <cell r="F3739" t="str">
            <v>PUNTA PURRICHA</v>
          </cell>
          <cell r="G3739" t="str">
            <v>CENTRO POBLADO</v>
          </cell>
          <cell r="H3739">
            <v>-77.368707387100002</v>
          </cell>
          <cell r="I3739">
            <v>5.1565861012100003</v>
          </cell>
          <cell r="K3739" t="str">
            <v>MUNICIPIO</v>
          </cell>
        </row>
        <row r="3740">
          <cell r="B3740">
            <v>27077</v>
          </cell>
          <cell r="C3740" t="str">
            <v>27077016</v>
          </cell>
          <cell r="D3740" t="str">
            <v>CHOCÓ</v>
          </cell>
          <cell r="E3740" t="str">
            <v>BAJO BAUDÓ</v>
          </cell>
          <cell r="F3740" t="str">
            <v>SIVIRÚ</v>
          </cell>
          <cell r="G3740" t="str">
            <v>CENTRO POBLADO</v>
          </cell>
          <cell r="H3740">
            <v>-77.342946061399999</v>
          </cell>
          <cell r="I3740">
            <v>4.8059557750400002</v>
          </cell>
          <cell r="K3740" t="str">
            <v>MUNICIPIO</v>
          </cell>
        </row>
        <row r="3741">
          <cell r="B3741">
            <v>27077</v>
          </cell>
          <cell r="C3741" t="str">
            <v>27077019</v>
          </cell>
          <cell r="D3741" t="str">
            <v>CHOCÓ</v>
          </cell>
          <cell r="E3741" t="str">
            <v>BAJO BAUDÓ</v>
          </cell>
          <cell r="F3741" t="str">
            <v>VIRUDÓ</v>
          </cell>
          <cell r="G3741" t="str">
            <v>CENTRO POBLADO</v>
          </cell>
          <cell r="H3741">
            <v>-77.402352132600001</v>
          </cell>
          <cell r="I3741">
            <v>5.39987958627</v>
          </cell>
          <cell r="K3741" t="str">
            <v>MUNICIPIO</v>
          </cell>
        </row>
        <row r="3742">
          <cell r="B3742">
            <v>27077</v>
          </cell>
          <cell r="C3742" t="str">
            <v>27077022</v>
          </cell>
          <cell r="D3742" t="str">
            <v>CHOCÓ</v>
          </cell>
          <cell r="E3742" t="str">
            <v>BAJO BAUDÓ</v>
          </cell>
          <cell r="F3742" t="str">
            <v>PUNTA DE IGUA</v>
          </cell>
          <cell r="G3742" t="str">
            <v>CENTRO POBLADO</v>
          </cell>
          <cell r="H3742">
            <v>-77.082713524400006</v>
          </cell>
          <cell r="I3742">
            <v>4.4928654345899997</v>
          </cell>
          <cell r="K3742" t="str">
            <v>MUNICIPIO</v>
          </cell>
        </row>
        <row r="3743">
          <cell r="B3743">
            <v>27077</v>
          </cell>
          <cell r="C3743" t="str">
            <v>27077024</v>
          </cell>
          <cell r="D3743" t="str">
            <v>CHOCÓ</v>
          </cell>
          <cell r="E3743" t="str">
            <v>BAJO BAUDÓ</v>
          </cell>
          <cell r="F3743" t="str">
            <v>VILLA MARÍA</v>
          </cell>
          <cell r="G3743" t="str">
            <v>CENTRO POBLADO</v>
          </cell>
          <cell r="H3743">
            <v>-77.355016130600006</v>
          </cell>
          <cell r="I3743">
            <v>5.1355736285200004</v>
          </cell>
          <cell r="K3743" t="str">
            <v>MUNICIPIO</v>
          </cell>
        </row>
        <row r="3744">
          <cell r="B3744">
            <v>27077</v>
          </cell>
          <cell r="C3744" t="str">
            <v>27077026</v>
          </cell>
          <cell r="D3744" t="str">
            <v>CHOCÓ</v>
          </cell>
          <cell r="E3744" t="str">
            <v>BAJO BAUDÓ</v>
          </cell>
          <cell r="F3744" t="str">
            <v>GUINEAL</v>
          </cell>
          <cell r="G3744" t="str">
            <v>CENTRO POBLADO</v>
          </cell>
          <cell r="H3744">
            <v>-77.311726124499998</v>
          </cell>
          <cell r="I3744">
            <v>4.7077196380500004</v>
          </cell>
          <cell r="K3744" t="str">
            <v>MUNICIPIO</v>
          </cell>
        </row>
        <row r="3745">
          <cell r="B3745">
            <v>27077</v>
          </cell>
          <cell r="C3745" t="str">
            <v>27077029</v>
          </cell>
          <cell r="D3745" t="str">
            <v>CHOCÓ</v>
          </cell>
          <cell r="E3745" t="str">
            <v>BAJO BAUDÓ</v>
          </cell>
          <cell r="F3745" t="str">
            <v>USARAGÁ</v>
          </cell>
          <cell r="G3745" t="str">
            <v>CENTRO POBLADO</v>
          </cell>
          <cell r="H3745">
            <v>-77.339474813199999</v>
          </cell>
          <cell r="I3745">
            <v>4.9033026425999999</v>
          </cell>
          <cell r="K3745" t="str">
            <v>MUNICIPIO</v>
          </cell>
        </row>
        <row r="3746">
          <cell r="B3746">
            <v>27077</v>
          </cell>
          <cell r="C3746" t="str">
            <v>27077032</v>
          </cell>
          <cell r="D3746" t="str">
            <v>CHOCÓ</v>
          </cell>
          <cell r="E3746" t="str">
            <v>BAJO BAUDÓ</v>
          </cell>
          <cell r="F3746" t="str">
            <v>PUERTO ABADÍA</v>
          </cell>
          <cell r="G3746" t="str">
            <v>CENTRO POBLADO</v>
          </cell>
          <cell r="H3746">
            <v>-77.316971025000001</v>
          </cell>
          <cell r="I3746">
            <v>4.6410952322199996</v>
          </cell>
          <cell r="K3746" t="str">
            <v>MUNICIPIO</v>
          </cell>
        </row>
        <row r="3747">
          <cell r="B3747">
            <v>27099</v>
          </cell>
          <cell r="C3747" t="str">
            <v>27099000</v>
          </cell>
          <cell r="D3747" t="str">
            <v>CHOCÓ</v>
          </cell>
          <cell r="E3747" t="str">
            <v>BOJAYÁ</v>
          </cell>
          <cell r="F3747" t="str">
            <v>BELLAVISTA</v>
          </cell>
          <cell r="G3747" t="str">
            <v>CABECERA MUNICIPAL</v>
          </cell>
          <cell r="H3747">
            <v>-76.883469494899998</v>
          </cell>
          <cell r="I3747">
            <v>6.5562574437299999</v>
          </cell>
          <cell r="K3747" t="str">
            <v>MUNICIPIO</v>
          </cell>
        </row>
        <row r="3748">
          <cell r="B3748">
            <v>27099</v>
          </cell>
          <cell r="C3748" t="str">
            <v>27099001</v>
          </cell>
          <cell r="D3748" t="str">
            <v>CHOCÓ</v>
          </cell>
          <cell r="E3748" t="str">
            <v>BOJAYÁ</v>
          </cell>
          <cell r="F3748" t="str">
            <v>ALFONSO LÓPEZ</v>
          </cell>
          <cell r="G3748" t="str">
            <v>CENTRO POBLADO</v>
          </cell>
          <cell r="H3748">
            <v>-76.7965796302</v>
          </cell>
          <cell r="I3748">
            <v>6.4364612972500002</v>
          </cell>
          <cell r="K3748" t="str">
            <v>MUNICIPIO</v>
          </cell>
        </row>
        <row r="3749">
          <cell r="B3749">
            <v>27099</v>
          </cell>
          <cell r="C3749" t="str">
            <v>27099002</v>
          </cell>
          <cell r="D3749" t="str">
            <v>CHOCÓ</v>
          </cell>
          <cell r="E3749" t="str">
            <v>BOJAYÁ</v>
          </cell>
          <cell r="F3749" t="str">
            <v>LA LOMA DE BOJAYÁ</v>
          </cell>
          <cell r="G3749" t="str">
            <v>CENTRO POBLADO</v>
          </cell>
          <cell r="H3749">
            <v>-76.972437726099997</v>
          </cell>
          <cell r="I3749">
            <v>6.52122035953</v>
          </cell>
          <cell r="K3749" t="str">
            <v>MUNICIPIO</v>
          </cell>
        </row>
        <row r="3750">
          <cell r="B3750">
            <v>27099</v>
          </cell>
          <cell r="C3750" t="str">
            <v>27099003</v>
          </cell>
          <cell r="D3750" t="str">
            <v>CHOCÓ</v>
          </cell>
          <cell r="E3750" t="str">
            <v>BOJAYÁ</v>
          </cell>
          <cell r="F3750" t="str">
            <v>ISLA DE LOS PALACIOS</v>
          </cell>
          <cell r="G3750" t="str">
            <v>CENTRO POBLADO</v>
          </cell>
          <cell r="H3750">
            <v>-76.925519636299995</v>
          </cell>
          <cell r="I3750">
            <v>6.8332356261199996</v>
          </cell>
          <cell r="K3750" t="str">
            <v>MUNICIPIO</v>
          </cell>
        </row>
        <row r="3751">
          <cell r="B3751">
            <v>27099</v>
          </cell>
          <cell r="C3751" t="str">
            <v>27099004</v>
          </cell>
          <cell r="D3751" t="str">
            <v>CHOCÓ</v>
          </cell>
          <cell r="E3751" t="str">
            <v>BOJAYÁ</v>
          </cell>
          <cell r="F3751" t="str">
            <v>LA BOBA</v>
          </cell>
          <cell r="G3751" t="str">
            <v>CENTRO POBLADO</v>
          </cell>
          <cell r="H3751">
            <v>-76.771598868599995</v>
          </cell>
          <cell r="I3751">
            <v>6.3966870656600001</v>
          </cell>
          <cell r="K3751" t="str">
            <v>MUNICIPIO</v>
          </cell>
        </row>
        <row r="3752">
          <cell r="B3752">
            <v>27099</v>
          </cell>
          <cell r="C3752" t="str">
            <v>27099005</v>
          </cell>
          <cell r="D3752" t="str">
            <v>CHOCÓ</v>
          </cell>
          <cell r="E3752" t="str">
            <v>BOJAYÁ</v>
          </cell>
          <cell r="F3752" t="str">
            <v>NAPIPI</v>
          </cell>
          <cell r="G3752" t="str">
            <v>CENTRO POBLADO</v>
          </cell>
          <cell r="H3752">
            <v>-76.939524392699994</v>
          </cell>
          <cell r="I3752">
            <v>6.6646795944899999</v>
          </cell>
          <cell r="K3752" t="str">
            <v>MUNICIPIO</v>
          </cell>
        </row>
        <row r="3753">
          <cell r="B3753">
            <v>27099</v>
          </cell>
          <cell r="C3753" t="str">
            <v>27099006</v>
          </cell>
          <cell r="D3753" t="str">
            <v>CHOCÓ</v>
          </cell>
          <cell r="E3753" t="str">
            <v>BOJAYÁ</v>
          </cell>
          <cell r="F3753" t="str">
            <v>BOCA DE OPOGADO</v>
          </cell>
          <cell r="G3753" t="str">
            <v>CENTRO POBLADO</v>
          </cell>
          <cell r="H3753">
            <v>-76.972590073099994</v>
          </cell>
          <cell r="I3753">
            <v>6.81243128817</v>
          </cell>
          <cell r="K3753" t="str">
            <v>MUNICIPIO</v>
          </cell>
        </row>
        <row r="3754">
          <cell r="B3754">
            <v>27099</v>
          </cell>
          <cell r="C3754" t="str">
            <v>27099008</v>
          </cell>
          <cell r="D3754" t="str">
            <v>CHOCÓ</v>
          </cell>
          <cell r="E3754" t="str">
            <v>BOJAYÁ</v>
          </cell>
          <cell r="F3754" t="str">
            <v>PUERTO CONTÓ</v>
          </cell>
          <cell r="G3754" t="str">
            <v>CENTRO POBLADO</v>
          </cell>
          <cell r="H3754">
            <v>-76.851219177700003</v>
          </cell>
          <cell r="I3754">
            <v>6.5505843556799999</v>
          </cell>
          <cell r="K3754" t="str">
            <v>MUNICIPIO</v>
          </cell>
        </row>
        <row r="3755">
          <cell r="B3755">
            <v>27099</v>
          </cell>
          <cell r="C3755" t="str">
            <v>27099009</v>
          </cell>
          <cell r="D3755" t="str">
            <v>CHOCÓ</v>
          </cell>
          <cell r="E3755" t="str">
            <v>BOJAYÁ</v>
          </cell>
          <cell r="F3755" t="str">
            <v>SAN JOSÉ</v>
          </cell>
          <cell r="G3755" t="str">
            <v>CENTRO POBLADO</v>
          </cell>
          <cell r="H3755">
            <v>-76.768589686699997</v>
          </cell>
          <cell r="I3755">
            <v>6.4714709278400004</v>
          </cell>
          <cell r="K3755" t="str">
            <v>MUNICIPIO</v>
          </cell>
        </row>
        <row r="3756">
          <cell r="B3756">
            <v>27099</v>
          </cell>
          <cell r="C3756" t="str">
            <v>27099011</v>
          </cell>
          <cell r="D3756" t="str">
            <v>CHOCÓ</v>
          </cell>
          <cell r="E3756" t="str">
            <v>BOJAYÁ</v>
          </cell>
          <cell r="F3756" t="str">
            <v>VERACRUZ</v>
          </cell>
          <cell r="G3756" t="str">
            <v>CENTRO POBLADO</v>
          </cell>
          <cell r="H3756">
            <v>-76.822243605099999</v>
          </cell>
          <cell r="I3756">
            <v>6.4880951107999998</v>
          </cell>
          <cell r="K3756" t="str">
            <v>MUNICIPIO</v>
          </cell>
        </row>
        <row r="3757">
          <cell r="B3757">
            <v>27099</v>
          </cell>
          <cell r="C3757" t="str">
            <v>27099012</v>
          </cell>
          <cell r="D3757" t="str">
            <v>CHOCÓ</v>
          </cell>
          <cell r="E3757" t="str">
            <v>BOJAYÁ</v>
          </cell>
          <cell r="F3757" t="str">
            <v>POGUE</v>
          </cell>
          <cell r="G3757" t="str">
            <v>CENTRO POBLADO</v>
          </cell>
          <cell r="H3757">
            <v>-77.000150933</v>
          </cell>
          <cell r="I3757">
            <v>6.43827575232</v>
          </cell>
          <cell r="K3757" t="str">
            <v>MUNICIPIO</v>
          </cell>
        </row>
        <row r="3758">
          <cell r="B3758">
            <v>27099</v>
          </cell>
          <cell r="C3758" t="str">
            <v>27099013</v>
          </cell>
          <cell r="D3758" t="str">
            <v>CHOCÓ</v>
          </cell>
          <cell r="E3758" t="str">
            <v>BOJAYÁ</v>
          </cell>
          <cell r="F3758" t="str">
            <v>MESOPOTAMIA</v>
          </cell>
          <cell r="G3758" t="str">
            <v>CENTRO POBLADO</v>
          </cell>
          <cell r="H3758">
            <v>-77.024348152200005</v>
          </cell>
          <cell r="I3758">
            <v>6.8089438476800002</v>
          </cell>
          <cell r="K3758" t="str">
            <v>MUNICIPIO</v>
          </cell>
        </row>
        <row r="3759">
          <cell r="B3759">
            <v>27099</v>
          </cell>
          <cell r="C3759" t="str">
            <v>27099015</v>
          </cell>
          <cell r="D3759" t="str">
            <v>CHOCÓ</v>
          </cell>
          <cell r="E3759" t="str">
            <v>BOJAYÁ</v>
          </cell>
          <cell r="F3759" t="str">
            <v>EL TIGRE</v>
          </cell>
          <cell r="G3759" t="str">
            <v>CENTRO POBLADO</v>
          </cell>
          <cell r="H3759">
            <v>-76.7892951181</v>
          </cell>
          <cell r="I3759">
            <v>6.3528438928300002</v>
          </cell>
          <cell r="K3759" t="str">
            <v>MUNICIPIO</v>
          </cell>
        </row>
        <row r="3760">
          <cell r="B3760">
            <v>27099</v>
          </cell>
          <cell r="C3760" t="str">
            <v>27099021</v>
          </cell>
          <cell r="D3760" t="str">
            <v>CHOCÓ</v>
          </cell>
          <cell r="E3760" t="str">
            <v>BOJAYÁ</v>
          </cell>
          <cell r="F3760" t="str">
            <v>CORAZÓN DE JESÚS</v>
          </cell>
          <cell r="G3760" t="str">
            <v>CENTRO POBLADO</v>
          </cell>
          <cell r="H3760">
            <v>-76.969025110999993</v>
          </cell>
          <cell r="I3760">
            <v>6.5647973564099997</v>
          </cell>
          <cell r="K3760" t="str">
            <v>MUNICIPIO</v>
          </cell>
        </row>
        <row r="3761">
          <cell r="B3761">
            <v>27099</v>
          </cell>
          <cell r="C3761" t="str">
            <v>27099029</v>
          </cell>
          <cell r="D3761" t="str">
            <v>CHOCÓ</v>
          </cell>
          <cell r="E3761" t="str">
            <v>BOJAYÁ</v>
          </cell>
          <cell r="F3761" t="str">
            <v>PICHICORA</v>
          </cell>
          <cell r="G3761" t="str">
            <v>CENTRO POBLADO</v>
          </cell>
          <cell r="H3761">
            <v>-76.998567629799993</v>
          </cell>
          <cell r="I3761">
            <v>6.5239778859699999</v>
          </cell>
          <cell r="K3761" t="str">
            <v>MUNICIPIO</v>
          </cell>
        </row>
        <row r="3762">
          <cell r="B3762">
            <v>27099</v>
          </cell>
          <cell r="C3762" t="str">
            <v>27099030</v>
          </cell>
          <cell r="D3762" t="str">
            <v>CHOCÓ</v>
          </cell>
          <cell r="E3762" t="str">
            <v>BOJAYÁ</v>
          </cell>
          <cell r="F3762" t="str">
            <v>PIEDRA CANDELA</v>
          </cell>
          <cell r="G3762" t="str">
            <v>CENTRO POBLADO</v>
          </cell>
          <cell r="H3762">
            <v>-76.958294090099997</v>
          </cell>
          <cell r="I3762">
            <v>6.4877749143800001</v>
          </cell>
          <cell r="K3762" t="str">
            <v>MUNICIPIO</v>
          </cell>
        </row>
        <row r="3763">
          <cell r="B3763">
            <v>27135</v>
          </cell>
          <cell r="C3763" t="str">
            <v>27135000</v>
          </cell>
          <cell r="D3763" t="str">
            <v>CHOCÓ</v>
          </cell>
          <cell r="E3763" t="str">
            <v>EL CANTÓN DEL SAN PABLO</v>
          </cell>
          <cell r="F3763" t="str">
            <v>MANAGRÚ</v>
          </cell>
          <cell r="G3763" t="str">
            <v>CABECERA MUNICIPAL</v>
          </cell>
          <cell r="H3763">
            <v>-76.726850050600007</v>
          </cell>
          <cell r="I3763">
            <v>5.3353353203699996</v>
          </cell>
          <cell r="K3763" t="str">
            <v>MUNICIPIO</v>
          </cell>
        </row>
        <row r="3764">
          <cell r="B3764">
            <v>27135</v>
          </cell>
          <cell r="C3764" t="str">
            <v>27135001</v>
          </cell>
          <cell r="D3764" t="str">
            <v>CHOCÓ</v>
          </cell>
          <cell r="E3764" t="str">
            <v>EL CANTÓN DEL SAN PABLO</v>
          </cell>
          <cell r="F3764" t="str">
            <v>BOCA DE RASPADURA</v>
          </cell>
          <cell r="G3764" t="str">
            <v>CENTRO POBLADO</v>
          </cell>
          <cell r="H3764">
            <v>-76.712943864400003</v>
          </cell>
          <cell r="I3764">
            <v>5.2657992460400003</v>
          </cell>
          <cell r="K3764" t="str">
            <v>MUNICIPIO</v>
          </cell>
        </row>
        <row r="3765">
          <cell r="B3765">
            <v>27135</v>
          </cell>
          <cell r="C3765" t="str">
            <v>27135003</v>
          </cell>
          <cell r="D3765" t="str">
            <v>CHOCÓ</v>
          </cell>
          <cell r="E3765" t="str">
            <v>EL CANTÓN DEL SAN PABLO</v>
          </cell>
          <cell r="F3765" t="str">
            <v>PUERTO PERVEL</v>
          </cell>
          <cell r="G3765" t="str">
            <v>CENTRO POBLADO</v>
          </cell>
          <cell r="H3765">
            <v>-76.718532640999996</v>
          </cell>
          <cell r="I3765">
            <v>5.3958567038199998</v>
          </cell>
          <cell r="K3765" t="str">
            <v>MUNICIPIO</v>
          </cell>
        </row>
        <row r="3766">
          <cell r="B3766">
            <v>27135</v>
          </cell>
          <cell r="C3766" t="str">
            <v>27135004</v>
          </cell>
          <cell r="D3766" t="str">
            <v>CHOCÓ</v>
          </cell>
          <cell r="E3766" t="str">
            <v>EL CANTÓN DEL SAN PABLO</v>
          </cell>
          <cell r="F3766" t="str">
            <v>TARIDÓ</v>
          </cell>
          <cell r="G3766" t="str">
            <v>CENTRO POBLADO</v>
          </cell>
          <cell r="H3766">
            <v>-76.805578744000002</v>
          </cell>
          <cell r="I3766">
            <v>5.4216462986399998</v>
          </cell>
          <cell r="K3766" t="str">
            <v>MUNICIPIO</v>
          </cell>
        </row>
        <row r="3767">
          <cell r="B3767">
            <v>27135</v>
          </cell>
          <cell r="C3767" t="str">
            <v>27135005</v>
          </cell>
          <cell r="D3767" t="str">
            <v>CHOCÓ</v>
          </cell>
          <cell r="E3767" t="str">
            <v>EL CANTÓN DEL SAN PABLO</v>
          </cell>
          <cell r="F3767" t="str">
            <v>GUAPANDÓ</v>
          </cell>
          <cell r="G3767" t="str">
            <v>CENTRO POBLADO</v>
          </cell>
          <cell r="H3767">
            <v>-76.667110290400004</v>
          </cell>
          <cell r="I3767">
            <v>5.3458383577499999</v>
          </cell>
          <cell r="K3767" t="str">
            <v>MUNICIPIO</v>
          </cell>
        </row>
        <row r="3768">
          <cell r="B3768">
            <v>27135</v>
          </cell>
          <cell r="C3768" t="str">
            <v>27135007</v>
          </cell>
          <cell r="D3768" t="str">
            <v>CHOCÓ</v>
          </cell>
          <cell r="E3768" t="str">
            <v>EL CANTÓN DEL SAN PABLO</v>
          </cell>
          <cell r="F3768" t="str">
            <v>LA ISLA</v>
          </cell>
          <cell r="G3768" t="str">
            <v>CENTRO POBLADO</v>
          </cell>
          <cell r="H3768">
            <v>-76.6822312539</v>
          </cell>
          <cell r="I3768">
            <v>5.2420059249299999</v>
          </cell>
          <cell r="K3768" t="str">
            <v>MUNICIPIO</v>
          </cell>
        </row>
        <row r="3769">
          <cell r="B3769">
            <v>27150</v>
          </cell>
          <cell r="C3769" t="str">
            <v>27150000</v>
          </cell>
          <cell r="D3769" t="str">
            <v>CHOCÓ</v>
          </cell>
          <cell r="E3769" t="str">
            <v>CARMEN DEL DARIÉN</v>
          </cell>
          <cell r="F3769" t="str">
            <v>CURBARADÓ</v>
          </cell>
          <cell r="G3769" t="str">
            <v>CABECERA MUNICIPAL</v>
          </cell>
          <cell r="H3769">
            <v>-76.9707169669</v>
          </cell>
          <cell r="I3769">
            <v>7.1584029659199997</v>
          </cell>
          <cell r="K3769" t="str">
            <v>MUNICIPIO</v>
          </cell>
        </row>
        <row r="3770">
          <cell r="B3770">
            <v>27150</v>
          </cell>
          <cell r="C3770" t="str">
            <v>27150001</v>
          </cell>
          <cell r="D3770" t="str">
            <v>CHOCÓ</v>
          </cell>
          <cell r="E3770" t="str">
            <v>CARMEN DEL DARIÉN</v>
          </cell>
          <cell r="F3770" t="str">
            <v>BRISAS</v>
          </cell>
          <cell r="G3770" t="str">
            <v>CENTRO POBLADO</v>
          </cell>
          <cell r="H3770">
            <v>-76.974230164000005</v>
          </cell>
          <cell r="I3770">
            <v>7.0336465412500004</v>
          </cell>
          <cell r="K3770" t="str">
            <v>MUNICIPIO</v>
          </cell>
        </row>
        <row r="3771">
          <cell r="B3771">
            <v>27150</v>
          </cell>
          <cell r="C3771" t="str">
            <v>27150002</v>
          </cell>
          <cell r="D3771" t="str">
            <v>CHOCÓ</v>
          </cell>
          <cell r="E3771" t="str">
            <v>CARMEN DEL DARIÉN</v>
          </cell>
          <cell r="F3771" t="str">
            <v>DOMINGODÓ</v>
          </cell>
          <cell r="G3771" t="str">
            <v>CENTRO POBLADO</v>
          </cell>
          <cell r="H3771">
            <v>-77.033191075299996</v>
          </cell>
          <cell r="I3771">
            <v>7.1785378296599998</v>
          </cell>
          <cell r="K3771" t="str">
            <v>MUNICIPIO</v>
          </cell>
        </row>
        <row r="3772">
          <cell r="B3772">
            <v>27150</v>
          </cell>
          <cell r="C3772" t="str">
            <v>27150003</v>
          </cell>
          <cell r="D3772" t="str">
            <v>CHOCÓ</v>
          </cell>
          <cell r="E3772" t="str">
            <v>CARMEN DEL DARIÉN</v>
          </cell>
          <cell r="F3772" t="str">
            <v>LA GRANDE</v>
          </cell>
          <cell r="G3772" t="str">
            <v>CENTRO POBLADO</v>
          </cell>
          <cell r="H3772">
            <v>-76.888119428799996</v>
          </cell>
          <cell r="I3772">
            <v>7.0379803004500001</v>
          </cell>
          <cell r="K3772" t="str">
            <v>MUNICIPIO</v>
          </cell>
        </row>
        <row r="3773">
          <cell r="B3773">
            <v>27150</v>
          </cell>
          <cell r="C3773" t="str">
            <v>27150004</v>
          </cell>
          <cell r="D3773" t="str">
            <v>CHOCÓ</v>
          </cell>
          <cell r="E3773" t="str">
            <v>CARMEN DEL DARIÉN</v>
          </cell>
          <cell r="F3773" t="str">
            <v>PUERTO LLERAS</v>
          </cell>
          <cell r="G3773" t="str">
            <v>CENTRO POBLADO</v>
          </cell>
          <cell r="H3773">
            <v>-76.669850326299994</v>
          </cell>
          <cell r="I3773">
            <v>7.1904521885200001</v>
          </cell>
          <cell r="K3773" t="str">
            <v>MUNICIPIO</v>
          </cell>
        </row>
        <row r="3774">
          <cell r="B3774">
            <v>27150</v>
          </cell>
          <cell r="C3774" t="str">
            <v>27150005</v>
          </cell>
          <cell r="D3774" t="str">
            <v>CHOCÓ</v>
          </cell>
          <cell r="E3774" t="str">
            <v>CARMEN DEL DARIÉN</v>
          </cell>
          <cell r="F3774" t="str">
            <v>TURRIQUITADÓ</v>
          </cell>
          <cell r="G3774" t="str">
            <v>CENTRO POBLADO</v>
          </cell>
          <cell r="H3774">
            <v>-76.797949919199993</v>
          </cell>
          <cell r="I3774">
            <v>6.9120555835999999</v>
          </cell>
          <cell r="K3774" t="str">
            <v>MUNICIPIO</v>
          </cell>
        </row>
        <row r="3775">
          <cell r="B3775">
            <v>27150</v>
          </cell>
          <cell r="C3775" t="str">
            <v>27150006</v>
          </cell>
          <cell r="D3775" t="str">
            <v>CHOCÓ</v>
          </cell>
          <cell r="E3775" t="str">
            <v>CARMEN DEL DARIÉN</v>
          </cell>
          <cell r="F3775" t="str">
            <v>VIGIA DE CURBADÓ</v>
          </cell>
          <cell r="G3775" t="str">
            <v>CENTRO POBLADO</v>
          </cell>
          <cell r="H3775">
            <v>-76.922414852900005</v>
          </cell>
          <cell r="I3775">
            <v>7.0738719375399999</v>
          </cell>
          <cell r="K3775" t="str">
            <v>MUNICIPIO</v>
          </cell>
        </row>
        <row r="3776">
          <cell r="B3776">
            <v>27150</v>
          </cell>
          <cell r="C3776" t="str">
            <v>27150007</v>
          </cell>
          <cell r="D3776" t="str">
            <v>CHOCÓ</v>
          </cell>
          <cell r="E3776" t="str">
            <v>CARMEN DEL DARIÉN</v>
          </cell>
          <cell r="F3776" t="str">
            <v>VILLA NUEVA DE MONTAÑO</v>
          </cell>
          <cell r="G3776" t="str">
            <v>CENTRO POBLADO</v>
          </cell>
          <cell r="H3776">
            <v>-76.967693412900005</v>
          </cell>
          <cell r="I3776">
            <v>6.9689532271100001</v>
          </cell>
          <cell r="K3776" t="str">
            <v>MUNICIPIO</v>
          </cell>
        </row>
        <row r="3777">
          <cell r="B3777">
            <v>27150</v>
          </cell>
          <cell r="C3777" t="str">
            <v>27150008</v>
          </cell>
          <cell r="D3777" t="str">
            <v>CHOCÓ</v>
          </cell>
          <cell r="E3777" t="str">
            <v>CARMEN DEL DARIÉN</v>
          </cell>
          <cell r="F3777" t="str">
            <v>APARTADÓ BUENA VISTA</v>
          </cell>
          <cell r="G3777" t="str">
            <v>CENTRO POBLADO</v>
          </cell>
          <cell r="H3777">
            <v>-76.974230164000005</v>
          </cell>
          <cell r="I3777">
            <v>7.0336465412500004</v>
          </cell>
          <cell r="K3777" t="str">
            <v>MUNICIPIO</v>
          </cell>
        </row>
        <row r="3778">
          <cell r="B3778">
            <v>27150</v>
          </cell>
          <cell r="C3778" t="str">
            <v>27150012</v>
          </cell>
          <cell r="D3778" t="str">
            <v>CHOCÓ</v>
          </cell>
          <cell r="E3778" t="str">
            <v>CARMEN DEL DARIÉN</v>
          </cell>
          <cell r="F3778" t="str">
            <v>CHICAO</v>
          </cell>
          <cell r="G3778" t="str">
            <v>CENTRO POBLADO</v>
          </cell>
          <cell r="H3778">
            <v>-76.974230164000005</v>
          </cell>
          <cell r="I3778">
            <v>7.0336465412500004</v>
          </cell>
          <cell r="K3778" t="str">
            <v>MUNICIPIO</v>
          </cell>
        </row>
        <row r="3779">
          <cell r="B3779">
            <v>27150</v>
          </cell>
          <cell r="C3779" t="str">
            <v>27150014</v>
          </cell>
          <cell r="D3779" t="str">
            <v>CHOCÓ</v>
          </cell>
          <cell r="E3779" t="str">
            <v>CARMEN DEL DARIÉN</v>
          </cell>
          <cell r="F3779" t="str">
            <v>LA MADRE</v>
          </cell>
          <cell r="G3779" t="str">
            <v>CENTRO POBLADO</v>
          </cell>
          <cell r="H3779">
            <v>-76.974230164000005</v>
          </cell>
          <cell r="I3779">
            <v>7.0336465412500004</v>
          </cell>
          <cell r="K3779" t="str">
            <v>MUNICIPIO</v>
          </cell>
        </row>
        <row r="3780">
          <cell r="B3780">
            <v>27150</v>
          </cell>
          <cell r="C3780" t="str">
            <v>27150017</v>
          </cell>
          <cell r="D3780" t="str">
            <v>CHOCÓ</v>
          </cell>
          <cell r="E3780" t="str">
            <v>CARMEN DEL DARIÉN</v>
          </cell>
          <cell r="F3780" t="str">
            <v>CHINTADO MEDIO</v>
          </cell>
          <cell r="G3780" t="str">
            <v>CENTRO POBLADO</v>
          </cell>
          <cell r="H3780">
            <v>-76.974230164000005</v>
          </cell>
          <cell r="I3780">
            <v>7.0336465412500004</v>
          </cell>
          <cell r="K3780" t="str">
            <v>MUNICIPIO</v>
          </cell>
        </row>
        <row r="3781">
          <cell r="B3781">
            <v>27160</v>
          </cell>
          <cell r="C3781" t="str">
            <v>27160000</v>
          </cell>
          <cell r="D3781" t="str">
            <v>CHOCÓ</v>
          </cell>
          <cell r="E3781" t="str">
            <v>CÉRTEGUI</v>
          </cell>
          <cell r="F3781" t="str">
            <v>CÉRTEGUI</v>
          </cell>
          <cell r="G3781" t="str">
            <v>CABECERA MUNICIPAL</v>
          </cell>
          <cell r="H3781">
            <v>-76.608021207700006</v>
          </cell>
          <cell r="I3781">
            <v>5.3704137904599998</v>
          </cell>
          <cell r="K3781" t="str">
            <v>MUNICIPIO</v>
          </cell>
        </row>
        <row r="3782">
          <cell r="B3782">
            <v>27160</v>
          </cell>
          <cell r="C3782" t="str">
            <v>27160001</v>
          </cell>
          <cell r="D3782" t="str">
            <v>CHOCÓ</v>
          </cell>
          <cell r="E3782" t="str">
            <v>CÉRTEGUI</v>
          </cell>
          <cell r="F3782" t="str">
            <v>LA TOMA</v>
          </cell>
          <cell r="G3782" t="str">
            <v>CENTRO POBLADO</v>
          </cell>
          <cell r="H3782">
            <v>-76.522642368700005</v>
          </cell>
          <cell r="I3782">
            <v>5.3898282288899999</v>
          </cell>
          <cell r="K3782" t="str">
            <v>MUNICIPIO</v>
          </cell>
        </row>
        <row r="3783">
          <cell r="B3783">
            <v>27160</v>
          </cell>
          <cell r="C3783" t="str">
            <v>27160002</v>
          </cell>
          <cell r="D3783" t="str">
            <v>CHOCÓ</v>
          </cell>
          <cell r="E3783" t="str">
            <v>CÉRTEGUI</v>
          </cell>
          <cell r="F3783" t="str">
            <v>PARECITO</v>
          </cell>
          <cell r="G3783" t="str">
            <v>CENTRO POBLADO</v>
          </cell>
          <cell r="H3783">
            <v>-76.547702571900004</v>
          </cell>
          <cell r="I3783">
            <v>5.3535123851900002</v>
          </cell>
          <cell r="K3783" t="str">
            <v>MUNICIPIO</v>
          </cell>
        </row>
        <row r="3784">
          <cell r="B3784">
            <v>27160</v>
          </cell>
          <cell r="C3784" t="str">
            <v>27160003</v>
          </cell>
          <cell r="D3784" t="str">
            <v>CHOCÓ</v>
          </cell>
          <cell r="E3784" t="str">
            <v>CÉRTEGUI</v>
          </cell>
          <cell r="F3784" t="str">
            <v>PAREDES</v>
          </cell>
          <cell r="G3784" t="str">
            <v>CENTRO POBLADO</v>
          </cell>
          <cell r="H3784">
            <v>-76.522642368700005</v>
          </cell>
          <cell r="I3784">
            <v>5.3898282288899999</v>
          </cell>
          <cell r="K3784" t="str">
            <v>MUNICIPIO</v>
          </cell>
        </row>
        <row r="3785">
          <cell r="B3785">
            <v>27160</v>
          </cell>
          <cell r="C3785" t="str">
            <v>27160006</v>
          </cell>
          <cell r="D3785" t="str">
            <v>CHOCÓ</v>
          </cell>
          <cell r="E3785" t="str">
            <v>CÉRTEGUI</v>
          </cell>
          <cell r="F3785" t="str">
            <v>MEMERÁ</v>
          </cell>
          <cell r="G3785" t="str">
            <v>CENTRO POBLADO</v>
          </cell>
          <cell r="H3785">
            <v>-76.600767604300003</v>
          </cell>
          <cell r="I3785">
            <v>5.3764548613000001</v>
          </cell>
          <cell r="K3785" t="str">
            <v>MUNICIPIO</v>
          </cell>
        </row>
        <row r="3786">
          <cell r="B3786">
            <v>27160</v>
          </cell>
          <cell r="C3786" t="str">
            <v>27160007</v>
          </cell>
          <cell r="D3786" t="str">
            <v>CHOCÓ</v>
          </cell>
          <cell r="E3786" t="str">
            <v>CÉRTEGUI</v>
          </cell>
          <cell r="F3786" t="str">
            <v>OGODÓ</v>
          </cell>
          <cell r="G3786" t="str">
            <v>CENTRO POBLADO</v>
          </cell>
          <cell r="H3786">
            <v>-76.500623443199999</v>
          </cell>
          <cell r="I3786">
            <v>5.4512610959199996</v>
          </cell>
          <cell r="K3786" t="str">
            <v>MUNICIPIO</v>
          </cell>
        </row>
        <row r="3787">
          <cell r="B3787">
            <v>27160</v>
          </cell>
          <cell r="C3787" t="str">
            <v>27160008</v>
          </cell>
          <cell r="D3787" t="str">
            <v>CHOCÓ</v>
          </cell>
          <cell r="E3787" t="str">
            <v>CÉRTEGUI</v>
          </cell>
          <cell r="F3787" t="str">
            <v>LA VUELTA</v>
          </cell>
          <cell r="G3787" t="str">
            <v>CENTRO POBLADO</v>
          </cell>
          <cell r="H3787">
            <v>-76.544605515399994</v>
          </cell>
          <cell r="I3787">
            <v>5.46066269673</v>
          </cell>
          <cell r="K3787" t="str">
            <v>MUNICIPIO</v>
          </cell>
        </row>
        <row r="3788">
          <cell r="B3788">
            <v>27160</v>
          </cell>
          <cell r="C3788" t="str">
            <v>27160009</v>
          </cell>
          <cell r="D3788" t="str">
            <v>CHOCÓ</v>
          </cell>
          <cell r="E3788" t="str">
            <v>CÉRTEGUI</v>
          </cell>
          <cell r="F3788" t="str">
            <v>LAS HAMACAS</v>
          </cell>
          <cell r="G3788" t="str">
            <v>CENTRO POBLADO</v>
          </cell>
          <cell r="H3788">
            <v>-76.484813277100002</v>
          </cell>
          <cell r="I3788">
            <v>5.4467299643200002</v>
          </cell>
          <cell r="K3788" t="str">
            <v>MUNICIPIO</v>
          </cell>
        </row>
        <row r="3789">
          <cell r="B3789">
            <v>27160</v>
          </cell>
          <cell r="C3789" t="str">
            <v>27160010</v>
          </cell>
          <cell r="D3789" t="str">
            <v>CHOCÓ</v>
          </cell>
          <cell r="E3789" t="str">
            <v>CÉRTEGUI</v>
          </cell>
          <cell r="F3789" t="str">
            <v>SAN JORGE</v>
          </cell>
          <cell r="G3789" t="str">
            <v>CENTRO POBLADO</v>
          </cell>
          <cell r="H3789">
            <v>-76.477091113499995</v>
          </cell>
          <cell r="I3789">
            <v>5.4503374364199999</v>
          </cell>
          <cell r="K3789" t="str">
            <v>MUNICIPIO</v>
          </cell>
        </row>
        <row r="3790">
          <cell r="B3790">
            <v>27205</v>
          </cell>
          <cell r="C3790" t="str">
            <v>27205000</v>
          </cell>
          <cell r="D3790" t="str">
            <v>CHOCÓ</v>
          </cell>
          <cell r="E3790" t="str">
            <v>CONDOTO</v>
          </cell>
          <cell r="F3790" t="str">
            <v>CONDOTO</v>
          </cell>
          <cell r="G3790" t="str">
            <v>CABECERA MUNICIPAL</v>
          </cell>
          <cell r="H3790">
            <v>-76.650682657000004</v>
          </cell>
          <cell r="I3790">
            <v>5.0910032081300001</v>
          </cell>
          <cell r="K3790" t="str">
            <v>MUNICIPIO</v>
          </cell>
        </row>
        <row r="3791">
          <cell r="B3791">
            <v>27205</v>
          </cell>
          <cell r="C3791" t="str">
            <v>27205006</v>
          </cell>
          <cell r="D3791" t="str">
            <v>CHOCÓ</v>
          </cell>
          <cell r="E3791" t="str">
            <v>CONDOTO</v>
          </cell>
          <cell r="F3791" t="str">
            <v>MANDINGA</v>
          </cell>
          <cell r="G3791" t="str">
            <v>CENTRO POBLADO</v>
          </cell>
          <cell r="H3791">
            <v>-76.659709961499999</v>
          </cell>
          <cell r="I3791">
            <v>5.1192787758999998</v>
          </cell>
          <cell r="K3791" t="str">
            <v>MUNICIPIO</v>
          </cell>
        </row>
        <row r="3792">
          <cell r="B3792">
            <v>27205</v>
          </cell>
          <cell r="C3792" t="str">
            <v>27205007</v>
          </cell>
          <cell r="D3792" t="str">
            <v>CHOCÓ</v>
          </cell>
          <cell r="E3792" t="str">
            <v>CONDOTO</v>
          </cell>
          <cell r="F3792" t="str">
            <v>OPOGODÓ</v>
          </cell>
          <cell r="G3792" t="str">
            <v>CENTRO POBLADO</v>
          </cell>
          <cell r="H3792">
            <v>-76.653255294499999</v>
          </cell>
          <cell r="I3792">
            <v>5.0579241296899999</v>
          </cell>
          <cell r="K3792" t="str">
            <v>MUNICIPIO</v>
          </cell>
        </row>
        <row r="3793">
          <cell r="B3793">
            <v>27205</v>
          </cell>
          <cell r="C3793" t="str">
            <v>27205008</v>
          </cell>
          <cell r="D3793" t="str">
            <v>CHOCÓ</v>
          </cell>
          <cell r="E3793" t="str">
            <v>CONDOTO</v>
          </cell>
          <cell r="F3793" t="str">
            <v>SANTA ANA</v>
          </cell>
          <cell r="G3793" t="str">
            <v>CENTRO POBLADO</v>
          </cell>
          <cell r="H3793">
            <v>-76.522586005400001</v>
          </cell>
          <cell r="I3793">
            <v>5.1071585151500001</v>
          </cell>
          <cell r="K3793" t="str">
            <v>MUNICIPIO</v>
          </cell>
        </row>
        <row r="3794">
          <cell r="B3794">
            <v>27205</v>
          </cell>
          <cell r="C3794" t="str">
            <v>27205014</v>
          </cell>
          <cell r="D3794" t="str">
            <v>CHOCÓ</v>
          </cell>
          <cell r="E3794" t="str">
            <v>CONDOTO</v>
          </cell>
          <cell r="F3794" t="str">
            <v>LA PLANTA</v>
          </cell>
          <cell r="G3794" t="str">
            <v>CENTRO POBLADO</v>
          </cell>
          <cell r="H3794">
            <v>-76.507017510500006</v>
          </cell>
          <cell r="I3794">
            <v>5.0705861002699999</v>
          </cell>
          <cell r="K3794" t="str">
            <v>MUNICIPIO</v>
          </cell>
        </row>
        <row r="3795">
          <cell r="B3795">
            <v>27205</v>
          </cell>
          <cell r="C3795" t="str">
            <v>27205015</v>
          </cell>
          <cell r="D3795" t="str">
            <v>CHOCÓ</v>
          </cell>
          <cell r="E3795" t="str">
            <v>CONDOTO</v>
          </cell>
          <cell r="F3795" t="str">
            <v>ILARIA</v>
          </cell>
          <cell r="G3795" t="str">
            <v>CENTRO POBLADO</v>
          </cell>
          <cell r="H3795">
            <v>-76.642373522</v>
          </cell>
          <cell r="I3795">
            <v>5.0728141985199997</v>
          </cell>
          <cell r="K3795" t="str">
            <v>MUNICIPIO</v>
          </cell>
        </row>
        <row r="3796">
          <cell r="B3796">
            <v>27205</v>
          </cell>
          <cell r="C3796" t="str">
            <v>27205016</v>
          </cell>
          <cell r="D3796" t="str">
            <v>CHOCÓ</v>
          </cell>
          <cell r="E3796" t="str">
            <v>CONDOTO</v>
          </cell>
          <cell r="F3796" t="str">
            <v>CONSUELO ANDRAPEDA</v>
          </cell>
          <cell r="G3796" t="str">
            <v>CENTRO POBLADO</v>
          </cell>
          <cell r="H3796">
            <v>-76.507017510500006</v>
          </cell>
          <cell r="I3796">
            <v>5.0705861002699999</v>
          </cell>
          <cell r="K3796" t="str">
            <v>MUNICIPIO</v>
          </cell>
        </row>
        <row r="3797">
          <cell r="B3797">
            <v>27205</v>
          </cell>
          <cell r="C3797" t="str">
            <v>27205017</v>
          </cell>
          <cell r="D3797" t="str">
            <v>CHOCÓ</v>
          </cell>
          <cell r="E3797" t="str">
            <v>CONDOTO</v>
          </cell>
          <cell r="F3797" t="str">
            <v>EL PASO</v>
          </cell>
          <cell r="G3797" t="str">
            <v>CENTRO POBLADO</v>
          </cell>
          <cell r="H3797">
            <v>-76.480761952700007</v>
          </cell>
          <cell r="I3797">
            <v>5.0961982714299996</v>
          </cell>
          <cell r="K3797" t="str">
            <v>MUNICIPIO</v>
          </cell>
        </row>
        <row r="3798">
          <cell r="B3798">
            <v>27245</v>
          </cell>
          <cell r="C3798" t="str">
            <v>27245000</v>
          </cell>
          <cell r="D3798" t="str">
            <v>CHOCÓ</v>
          </cell>
          <cell r="E3798" t="str">
            <v>EL CARMEN DE ATRATO</v>
          </cell>
          <cell r="F3798" t="str">
            <v>EL CARMEN DE ATRATO</v>
          </cell>
          <cell r="G3798" t="str">
            <v>CABECERA MUNICIPAL</v>
          </cell>
          <cell r="H3798">
            <v>-76.142229864399994</v>
          </cell>
          <cell r="I3798">
            <v>5.8997513608399998</v>
          </cell>
          <cell r="K3798" t="str">
            <v>MUNICIPIO</v>
          </cell>
        </row>
        <row r="3799">
          <cell r="B3799">
            <v>27245</v>
          </cell>
          <cell r="C3799" t="str">
            <v>27245004</v>
          </cell>
          <cell r="D3799" t="str">
            <v>CHOCÓ</v>
          </cell>
          <cell r="E3799" t="str">
            <v>EL CARMEN DE ATRATO</v>
          </cell>
          <cell r="F3799" t="str">
            <v>LA MANSA</v>
          </cell>
          <cell r="G3799" t="str">
            <v>CENTRO POBLADO</v>
          </cell>
          <cell r="H3799">
            <v>-76.085425655099996</v>
          </cell>
          <cell r="I3799">
            <v>5.8808551054800002</v>
          </cell>
          <cell r="K3799" t="str">
            <v>MUNICIPIO</v>
          </cell>
        </row>
        <row r="3800">
          <cell r="B3800">
            <v>27245</v>
          </cell>
          <cell r="C3800" t="str">
            <v>27245005</v>
          </cell>
          <cell r="D3800" t="str">
            <v>CHOCÓ</v>
          </cell>
          <cell r="E3800" t="str">
            <v>EL CARMEN DE ATRATO</v>
          </cell>
          <cell r="F3800" t="str">
            <v>EL PORVENIR</v>
          </cell>
          <cell r="G3800" t="str">
            <v>CENTRO POBLADO</v>
          </cell>
          <cell r="H3800">
            <v>-76.153128072000001</v>
          </cell>
          <cell r="I3800">
            <v>5.8589422272</v>
          </cell>
          <cell r="K3800" t="str">
            <v>MUNICIPIO</v>
          </cell>
        </row>
        <row r="3801">
          <cell r="B3801">
            <v>27245</v>
          </cell>
          <cell r="C3801" t="str">
            <v>27245006</v>
          </cell>
          <cell r="D3801" t="str">
            <v>CHOCÓ</v>
          </cell>
          <cell r="E3801" t="str">
            <v>EL CARMEN DE ATRATO</v>
          </cell>
          <cell r="F3801" t="str">
            <v>EL SIETE</v>
          </cell>
          <cell r="G3801" t="str">
            <v>CENTRO POBLADO</v>
          </cell>
          <cell r="H3801">
            <v>-76.149456577199999</v>
          </cell>
          <cell r="I3801">
            <v>5.8658527544999997</v>
          </cell>
          <cell r="K3801" t="str">
            <v>MUNICIPIO</v>
          </cell>
        </row>
        <row r="3802">
          <cell r="B3802">
            <v>27245</v>
          </cell>
          <cell r="C3802" t="str">
            <v>27245008</v>
          </cell>
          <cell r="D3802" t="str">
            <v>CHOCÓ</v>
          </cell>
          <cell r="E3802" t="str">
            <v>EL CARMEN DE ATRATO</v>
          </cell>
          <cell r="F3802" t="str">
            <v>EL 18</v>
          </cell>
          <cell r="G3802" t="str">
            <v>CENTRO POBLADO</v>
          </cell>
          <cell r="H3802">
            <v>-76.367610114399994</v>
          </cell>
          <cell r="I3802">
            <v>5.72341462239</v>
          </cell>
          <cell r="K3802" t="str">
            <v>MUNICIPIO</v>
          </cell>
        </row>
        <row r="3803">
          <cell r="B3803">
            <v>27245</v>
          </cell>
          <cell r="C3803" t="str">
            <v>27245009</v>
          </cell>
          <cell r="D3803" t="str">
            <v>CHOCÓ</v>
          </cell>
          <cell r="E3803" t="str">
            <v>EL CARMEN DE ATRATO</v>
          </cell>
          <cell r="F3803" t="str">
            <v>EL 21</v>
          </cell>
          <cell r="G3803" t="str">
            <v>CENTRO POBLADO</v>
          </cell>
          <cell r="H3803">
            <v>-76.191894423500003</v>
          </cell>
          <cell r="I3803">
            <v>5.8109383643100001</v>
          </cell>
          <cell r="K3803" t="str">
            <v>MUNICIPIO</v>
          </cell>
        </row>
        <row r="3804">
          <cell r="B3804">
            <v>27245</v>
          </cell>
          <cell r="C3804" t="str">
            <v>27245010</v>
          </cell>
          <cell r="D3804" t="str">
            <v>CHOCÓ</v>
          </cell>
          <cell r="E3804" t="str">
            <v>EL CARMEN DE ATRATO</v>
          </cell>
          <cell r="F3804" t="str">
            <v>LA PAZ</v>
          </cell>
          <cell r="G3804" t="str">
            <v>CENTRO POBLADO</v>
          </cell>
          <cell r="H3804">
            <v>-76.145502528799994</v>
          </cell>
          <cell r="I3804">
            <v>5.8928194620500003</v>
          </cell>
          <cell r="K3804" t="str">
            <v>MUNICIPIO</v>
          </cell>
        </row>
        <row r="3805">
          <cell r="B3805">
            <v>27250</v>
          </cell>
          <cell r="C3805" t="str">
            <v>27250000</v>
          </cell>
          <cell r="D3805" t="str">
            <v>CHOCÓ</v>
          </cell>
          <cell r="E3805" t="str">
            <v>EL LITORAL DEL SAN JUAN</v>
          </cell>
          <cell r="F3805" t="str">
            <v>SANTA GENOVEVA DE DOCORDÓ</v>
          </cell>
          <cell r="G3805" t="str">
            <v>CABECERA MUNICIPAL</v>
          </cell>
          <cell r="H3805">
            <v>-77.359837836699995</v>
          </cell>
          <cell r="I3805">
            <v>4.2567667056199996</v>
          </cell>
          <cell r="K3805" t="str">
            <v>MUNICIPIO</v>
          </cell>
        </row>
        <row r="3806">
          <cell r="B3806">
            <v>27250</v>
          </cell>
          <cell r="C3806" t="str">
            <v>27250001</v>
          </cell>
          <cell r="D3806" t="str">
            <v>CHOCÓ</v>
          </cell>
          <cell r="E3806" t="str">
            <v>EL LITORAL DEL SAN JUAN</v>
          </cell>
          <cell r="F3806" t="str">
            <v>COPOMÁ</v>
          </cell>
          <cell r="G3806" t="str">
            <v>CENTRO POBLADO</v>
          </cell>
          <cell r="H3806">
            <v>-77.008599827099999</v>
          </cell>
          <cell r="I3806">
            <v>4.3426318647700004</v>
          </cell>
          <cell r="K3806" t="str">
            <v>MUNICIPIO</v>
          </cell>
        </row>
        <row r="3807">
          <cell r="B3807">
            <v>27250</v>
          </cell>
          <cell r="C3807" t="str">
            <v>27250002</v>
          </cell>
          <cell r="D3807" t="str">
            <v>CHOCÓ</v>
          </cell>
          <cell r="E3807" t="str">
            <v>EL LITORAL DEL SAN JUAN</v>
          </cell>
          <cell r="F3807" t="str">
            <v>CUCURRUPÍ</v>
          </cell>
          <cell r="G3807" t="str">
            <v>CENTRO POBLADO</v>
          </cell>
          <cell r="H3807">
            <v>-77.008580725499996</v>
          </cell>
          <cell r="I3807">
            <v>4.4008141997200001</v>
          </cell>
          <cell r="K3807" t="str">
            <v>MUNICIPIO</v>
          </cell>
        </row>
        <row r="3808">
          <cell r="B3808">
            <v>27250</v>
          </cell>
          <cell r="C3808" t="str">
            <v>27250003</v>
          </cell>
          <cell r="D3808" t="str">
            <v>CHOCÓ</v>
          </cell>
          <cell r="E3808" t="str">
            <v>EL LITORAL DEL SAN JUAN</v>
          </cell>
          <cell r="F3808" t="str">
            <v>QUEBRADA DE TOGOROMÁ</v>
          </cell>
          <cell r="G3808" t="str">
            <v>CENTRO POBLADO</v>
          </cell>
          <cell r="H3808">
            <v>-77.382631237599995</v>
          </cell>
          <cell r="I3808">
            <v>4.3766480160899999</v>
          </cell>
          <cell r="K3808" t="str">
            <v>MUNICIPIO</v>
          </cell>
        </row>
        <row r="3809">
          <cell r="B3809">
            <v>27250</v>
          </cell>
          <cell r="C3809" t="str">
            <v>27250004</v>
          </cell>
          <cell r="D3809" t="str">
            <v>CHOCÓ</v>
          </cell>
          <cell r="E3809" t="str">
            <v>EL LITORAL DEL SAN JUAN</v>
          </cell>
          <cell r="F3809" t="str">
            <v>CORRIENTE PALO</v>
          </cell>
          <cell r="G3809" t="str">
            <v>CENTRO POBLADO</v>
          </cell>
          <cell r="H3809">
            <v>-76.987858278900006</v>
          </cell>
          <cell r="I3809">
            <v>4.27294019064</v>
          </cell>
          <cell r="K3809" t="str">
            <v>MUNICIPIO</v>
          </cell>
        </row>
        <row r="3810">
          <cell r="B3810">
            <v>27250</v>
          </cell>
          <cell r="C3810" t="str">
            <v>27250005</v>
          </cell>
          <cell r="D3810" t="str">
            <v>CHOCÓ</v>
          </cell>
          <cell r="E3810" t="str">
            <v>EL LITORAL DEL SAN JUAN</v>
          </cell>
          <cell r="F3810" t="str">
            <v>PICHIMÁ</v>
          </cell>
          <cell r="G3810" t="str">
            <v>CENTRO POBLADO</v>
          </cell>
          <cell r="H3810">
            <v>-77.343531042500004</v>
          </cell>
          <cell r="I3810">
            <v>4.4327262117500004</v>
          </cell>
          <cell r="K3810" t="str">
            <v>MUNICIPIO</v>
          </cell>
        </row>
        <row r="3811">
          <cell r="B3811">
            <v>27250</v>
          </cell>
          <cell r="C3811" t="str">
            <v>27250006</v>
          </cell>
          <cell r="D3811" t="str">
            <v>CHOCÓ</v>
          </cell>
          <cell r="E3811" t="str">
            <v>EL LITORAL DEL SAN JUAN</v>
          </cell>
          <cell r="F3811" t="str">
            <v>PALESTINA</v>
          </cell>
          <cell r="G3811" t="str">
            <v>CENTRO POBLADO</v>
          </cell>
          <cell r="H3811">
            <v>-77.135432959100001</v>
          </cell>
          <cell r="I3811">
            <v>4.1626467215699998</v>
          </cell>
          <cell r="K3811" t="str">
            <v>MUNICIPIO</v>
          </cell>
        </row>
        <row r="3812">
          <cell r="B3812">
            <v>27250</v>
          </cell>
          <cell r="C3812" t="str">
            <v>27250007</v>
          </cell>
          <cell r="D3812" t="str">
            <v>CHOCÓ</v>
          </cell>
          <cell r="E3812" t="str">
            <v>EL LITORAL DEL SAN JUAN</v>
          </cell>
          <cell r="F3812" t="str">
            <v>CHARAMBIRÁ</v>
          </cell>
          <cell r="G3812" t="str">
            <v>CENTRO POBLADO</v>
          </cell>
          <cell r="H3812">
            <v>-77.486553380100005</v>
          </cell>
          <cell r="I3812">
            <v>4.2789039256899999</v>
          </cell>
          <cell r="K3812" t="str">
            <v>MUNICIPIO</v>
          </cell>
        </row>
        <row r="3813">
          <cell r="B3813">
            <v>27250</v>
          </cell>
          <cell r="C3813" t="str">
            <v>27250009</v>
          </cell>
          <cell r="D3813" t="str">
            <v>CHOCÓ</v>
          </cell>
          <cell r="E3813" t="str">
            <v>EL LITORAL DEL SAN JUAN</v>
          </cell>
          <cell r="F3813" t="str">
            <v>DESCOLGADERO</v>
          </cell>
          <cell r="G3813" t="str">
            <v>CENTRO POBLADO</v>
          </cell>
          <cell r="H3813">
            <v>-76.987858278900006</v>
          </cell>
          <cell r="I3813">
            <v>4.27294019064</v>
          </cell>
          <cell r="K3813" t="str">
            <v>MUNICIPIO</v>
          </cell>
        </row>
        <row r="3814">
          <cell r="B3814">
            <v>27250</v>
          </cell>
          <cell r="C3814" t="str">
            <v>27250010</v>
          </cell>
          <cell r="D3814" t="str">
            <v>CHOCÓ</v>
          </cell>
          <cell r="E3814" t="str">
            <v>EL LITORAL DEL SAN JUAN</v>
          </cell>
          <cell r="F3814" t="str">
            <v>EL COCO</v>
          </cell>
          <cell r="G3814" t="str">
            <v>CENTRO POBLADO</v>
          </cell>
          <cell r="H3814">
            <v>-77.137270549199997</v>
          </cell>
          <cell r="I3814">
            <v>4.1773454110600001</v>
          </cell>
          <cell r="K3814" t="str">
            <v>MUNICIPIO</v>
          </cell>
        </row>
        <row r="3815">
          <cell r="B3815">
            <v>27250</v>
          </cell>
          <cell r="C3815" t="str">
            <v>27250012</v>
          </cell>
          <cell r="D3815" t="str">
            <v>CHOCÓ</v>
          </cell>
          <cell r="E3815" t="str">
            <v>EL LITORAL DEL SAN JUAN</v>
          </cell>
          <cell r="F3815" t="str">
            <v>QUÍCHARO</v>
          </cell>
          <cell r="G3815" t="str">
            <v>CENTRO POBLADO</v>
          </cell>
          <cell r="H3815">
            <v>-77.113057643999994</v>
          </cell>
          <cell r="I3815">
            <v>4.1746479899100004</v>
          </cell>
          <cell r="K3815" t="str">
            <v>MUNICIPIO</v>
          </cell>
        </row>
        <row r="3816">
          <cell r="B3816">
            <v>27250</v>
          </cell>
          <cell r="C3816" t="str">
            <v>27250017</v>
          </cell>
          <cell r="D3816" t="str">
            <v>CHOCÓ</v>
          </cell>
          <cell r="E3816" t="str">
            <v>EL LITORAL DEL SAN JUAN</v>
          </cell>
          <cell r="F3816" t="str">
            <v>LAS PEÑITAS</v>
          </cell>
          <cell r="G3816" t="str">
            <v>CENTRO POBLADO</v>
          </cell>
          <cell r="H3816">
            <v>-77.026799053900007</v>
          </cell>
          <cell r="I3816">
            <v>4.2921299514399998</v>
          </cell>
          <cell r="K3816" t="str">
            <v>MUNICIPIO</v>
          </cell>
        </row>
        <row r="3817">
          <cell r="B3817">
            <v>27250</v>
          </cell>
          <cell r="C3817" t="str">
            <v>27250018</v>
          </cell>
          <cell r="D3817" t="str">
            <v>CHOCÓ</v>
          </cell>
          <cell r="E3817" t="str">
            <v>EL LITORAL DEL SAN JUAN</v>
          </cell>
          <cell r="F3817" t="str">
            <v>LOS PEREA</v>
          </cell>
          <cell r="G3817" t="str">
            <v>CENTRO POBLADO</v>
          </cell>
          <cell r="H3817">
            <v>-77.058829977900004</v>
          </cell>
          <cell r="I3817">
            <v>4.2139469280100004</v>
          </cell>
          <cell r="K3817" t="str">
            <v>MUNICIPIO</v>
          </cell>
        </row>
        <row r="3818">
          <cell r="B3818">
            <v>27250</v>
          </cell>
          <cell r="C3818" t="str">
            <v>27250019</v>
          </cell>
          <cell r="D3818" t="str">
            <v>CHOCÓ</v>
          </cell>
          <cell r="E3818" t="str">
            <v>EL LITORAL DEL SAN JUAN</v>
          </cell>
          <cell r="F3818" t="str">
            <v>MUNGUIDÓ</v>
          </cell>
          <cell r="G3818" t="str">
            <v>CENTRO POBLADO</v>
          </cell>
          <cell r="H3818">
            <v>-77.028162491800003</v>
          </cell>
          <cell r="I3818">
            <v>4.2088694627600001</v>
          </cell>
          <cell r="K3818" t="str">
            <v>MUNICIPIO</v>
          </cell>
        </row>
        <row r="3819">
          <cell r="B3819">
            <v>27250</v>
          </cell>
          <cell r="C3819" t="str">
            <v>27250020</v>
          </cell>
          <cell r="D3819" t="str">
            <v>CHOCÓ</v>
          </cell>
          <cell r="E3819" t="str">
            <v>EL LITORAL DEL SAN JUAN</v>
          </cell>
          <cell r="F3819" t="str">
            <v>CHAPPIEN</v>
          </cell>
          <cell r="G3819" t="str">
            <v>CENTRO POBLADO</v>
          </cell>
          <cell r="H3819">
            <v>-77.012685937300006</v>
          </cell>
          <cell r="I3819">
            <v>4.3421756180099997</v>
          </cell>
          <cell r="K3819" t="str">
            <v>MUNICIPIO</v>
          </cell>
        </row>
        <row r="3820">
          <cell r="B3820">
            <v>27250</v>
          </cell>
          <cell r="C3820" t="str">
            <v>27250021</v>
          </cell>
          <cell r="D3820" t="str">
            <v>CHOCÓ</v>
          </cell>
          <cell r="E3820" t="str">
            <v>EL LITORAL DEL SAN JUAN</v>
          </cell>
          <cell r="F3820" t="str">
            <v>BURUJÓN</v>
          </cell>
          <cell r="G3820" t="str">
            <v>CENTRO POBLADO</v>
          </cell>
          <cell r="H3820">
            <v>-77.332061855299997</v>
          </cell>
          <cell r="I3820">
            <v>4.1933280637200001</v>
          </cell>
          <cell r="K3820" t="str">
            <v>MUNICIPIO</v>
          </cell>
        </row>
        <row r="3821">
          <cell r="B3821">
            <v>27250</v>
          </cell>
          <cell r="C3821" t="str">
            <v>27250022</v>
          </cell>
          <cell r="D3821" t="str">
            <v>CHOCÓ</v>
          </cell>
          <cell r="E3821" t="str">
            <v>EL LITORAL DEL SAN JUAN</v>
          </cell>
          <cell r="F3821" t="str">
            <v>PANGALITA</v>
          </cell>
          <cell r="G3821" t="str">
            <v>CENTRO POBLADO</v>
          </cell>
          <cell r="H3821">
            <v>-77.010785542099995</v>
          </cell>
          <cell r="I3821">
            <v>4.2065519790900003</v>
          </cell>
          <cell r="K3821" t="str">
            <v>MUNICIPIO</v>
          </cell>
        </row>
        <row r="3822">
          <cell r="B3822">
            <v>27250</v>
          </cell>
          <cell r="C3822" t="str">
            <v>27250023</v>
          </cell>
          <cell r="D3822" t="str">
            <v>CHOCÓ</v>
          </cell>
          <cell r="E3822" t="str">
            <v>EL LITORAL DEL SAN JUAN</v>
          </cell>
          <cell r="F3822" t="str">
            <v>PAPAYO</v>
          </cell>
          <cell r="G3822" t="str">
            <v>CENTRO POBLADO</v>
          </cell>
          <cell r="H3822">
            <v>-77.304964377800005</v>
          </cell>
          <cell r="I3822">
            <v>4.16927380005</v>
          </cell>
          <cell r="K3822" t="str">
            <v>MUNICIPIO</v>
          </cell>
        </row>
        <row r="3823">
          <cell r="B3823">
            <v>27250</v>
          </cell>
          <cell r="C3823" t="str">
            <v>27250025</v>
          </cell>
          <cell r="D3823" t="str">
            <v>CHOCÓ</v>
          </cell>
          <cell r="E3823" t="str">
            <v>EL LITORAL DEL SAN JUAN</v>
          </cell>
          <cell r="F3823" t="str">
            <v>CARRA</v>
          </cell>
          <cell r="G3823" t="str">
            <v>CENTRO POBLADO</v>
          </cell>
          <cell r="H3823">
            <v>-77.315504432200001</v>
          </cell>
          <cell r="I3823">
            <v>4.2254736385499996</v>
          </cell>
          <cell r="K3823" t="str">
            <v>MUNICIPIO</v>
          </cell>
        </row>
        <row r="3824">
          <cell r="B3824">
            <v>27250</v>
          </cell>
          <cell r="C3824" t="str">
            <v>27250026</v>
          </cell>
          <cell r="D3824" t="str">
            <v>CHOCÓ</v>
          </cell>
          <cell r="E3824" t="str">
            <v>EL LITORAL DEL SAN JUAN</v>
          </cell>
          <cell r="F3824" t="str">
            <v>PUERTO MURILLO</v>
          </cell>
          <cell r="G3824" t="str">
            <v>CENTRO POBLADO</v>
          </cell>
          <cell r="H3824">
            <v>-76.910099998999996</v>
          </cell>
          <cell r="I3824">
            <v>4.7021599963399998</v>
          </cell>
          <cell r="K3824" t="str">
            <v>MUNICIPIO</v>
          </cell>
        </row>
        <row r="3825">
          <cell r="B3825">
            <v>27250</v>
          </cell>
          <cell r="C3825" t="str">
            <v>27250028</v>
          </cell>
          <cell r="D3825" t="str">
            <v>CHOCÓ</v>
          </cell>
          <cell r="E3825" t="str">
            <v>EL LITORAL DEL SAN JUAN</v>
          </cell>
          <cell r="F3825" t="str">
            <v>QUEBRADA DE PICHIMÁ</v>
          </cell>
          <cell r="G3825" t="str">
            <v>CENTRO POBLADO</v>
          </cell>
          <cell r="H3825">
            <v>-77.238815367699999</v>
          </cell>
          <cell r="I3825">
            <v>4.4027292824700002</v>
          </cell>
          <cell r="K3825" t="str">
            <v>MUNICIPIO</v>
          </cell>
        </row>
        <row r="3826">
          <cell r="B3826">
            <v>27250</v>
          </cell>
          <cell r="C3826" t="str">
            <v>27250029</v>
          </cell>
          <cell r="D3826" t="str">
            <v>CHOCÓ</v>
          </cell>
          <cell r="E3826" t="str">
            <v>EL LITORAL DEL SAN JUAN</v>
          </cell>
          <cell r="F3826" t="str">
            <v>PANGALÁ</v>
          </cell>
          <cell r="G3826" t="str">
            <v>CENTRO POBLADO</v>
          </cell>
          <cell r="H3826">
            <v>-77.017512048300006</v>
          </cell>
          <cell r="I3826">
            <v>4.2379820345399999</v>
          </cell>
          <cell r="K3826" t="str">
            <v>MUNICIPIO</v>
          </cell>
        </row>
        <row r="3827">
          <cell r="B3827">
            <v>27250</v>
          </cell>
          <cell r="C3827" t="str">
            <v>27250030</v>
          </cell>
          <cell r="D3827" t="str">
            <v>CHOCÓ</v>
          </cell>
          <cell r="E3827" t="str">
            <v>EL LITORAL DEL SAN JUAN</v>
          </cell>
          <cell r="F3827" t="str">
            <v>SAN JOSÉ</v>
          </cell>
          <cell r="G3827" t="str">
            <v>CENTRO POBLADO</v>
          </cell>
          <cell r="H3827">
            <v>-77.097411972000003</v>
          </cell>
          <cell r="I3827">
            <v>4.2212879688599996</v>
          </cell>
          <cell r="K3827" t="str">
            <v>MUNICIPIO</v>
          </cell>
        </row>
        <row r="3828">
          <cell r="B3828">
            <v>27250</v>
          </cell>
          <cell r="C3828" t="str">
            <v>27250031</v>
          </cell>
          <cell r="D3828" t="str">
            <v>CHOCÓ</v>
          </cell>
          <cell r="E3828" t="str">
            <v>EL LITORAL DEL SAN JUAN</v>
          </cell>
          <cell r="F3828" t="str">
            <v>TAPARAL</v>
          </cell>
          <cell r="G3828" t="str">
            <v>CENTRO POBLADO</v>
          </cell>
          <cell r="H3828">
            <v>-77.104731430900003</v>
          </cell>
          <cell r="I3828">
            <v>4.2123280368099998</v>
          </cell>
          <cell r="K3828" t="str">
            <v>MUNICIPIO</v>
          </cell>
        </row>
        <row r="3829">
          <cell r="B3829">
            <v>27250</v>
          </cell>
          <cell r="C3829" t="str">
            <v>27250032</v>
          </cell>
          <cell r="D3829" t="str">
            <v>CHOCÓ</v>
          </cell>
          <cell r="E3829" t="str">
            <v>EL LITORAL DEL SAN JUAN</v>
          </cell>
          <cell r="F3829" t="str">
            <v>TAPARALITO</v>
          </cell>
          <cell r="G3829" t="str">
            <v>CENTRO POBLADO</v>
          </cell>
          <cell r="H3829">
            <v>-77.099317641699997</v>
          </cell>
          <cell r="I3829">
            <v>4.2175546555199999</v>
          </cell>
          <cell r="K3829" t="str">
            <v>MUNICIPIO</v>
          </cell>
        </row>
        <row r="3830">
          <cell r="B3830">
            <v>27250</v>
          </cell>
          <cell r="C3830" t="str">
            <v>27250034</v>
          </cell>
          <cell r="D3830" t="str">
            <v>CHOCÓ</v>
          </cell>
          <cell r="E3830" t="str">
            <v>EL LITORAL DEL SAN JUAN</v>
          </cell>
          <cell r="F3830" t="str">
            <v>TORDÓ</v>
          </cell>
          <cell r="G3830" t="str">
            <v>CENTRO POBLADO</v>
          </cell>
          <cell r="H3830">
            <v>-77.016844416799998</v>
          </cell>
          <cell r="I3830">
            <v>4.3377222777600002</v>
          </cell>
          <cell r="K3830" t="str">
            <v>MUNICIPIO</v>
          </cell>
        </row>
        <row r="3831">
          <cell r="B3831">
            <v>27250</v>
          </cell>
          <cell r="C3831" t="str">
            <v>27250035</v>
          </cell>
          <cell r="D3831" t="str">
            <v>CHOCÓ</v>
          </cell>
          <cell r="E3831" t="str">
            <v>EL LITORAL DEL SAN JUAN</v>
          </cell>
          <cell r="F3831" t="str">
            <v>TROJITA</v>
          </cell>
          <cell r="G3831" t="str">
            <v>CENTRO POBLADO</v>
          </cell>
          <cell r="H3831">
            <v>-76.987858278900006</v>
          </cell>
          <cell r="I3831">
            <v>4.27294019064</v>
          </cell>
          <cell r="K3831" t="str">
            <v>MUNICIPIO</v>
          </cell>
        </row>
        <row r="3832">
          <cell r="B3832">
            <v>27250</v>
          </cell>
          <cell r="C3832" t="str">
            <v>27250036</v>
          </cell>
          <cell r="D3832" t="str">
            <v>CHOCÓ</v>
          </cell>
          <cell r="E3832" t="str">
            <v>EL LITORAL DEL SAN JUAN</v>
          </cell>
          <cell r="F3832" t="str">
            <v>VENADO</v>
          </cell>
          <cell r="G3832" t="str">
            <v>CENTRO POBLADO</v>
          </cell>
          <cell r="H3832">
            <v>-77.326202668500002</v>
          </cell>
          <cell r="I3832">
            <v>4.5350640610599999</v>
          </cell>
          <cell r="K3832" t="str">
            <v>MUNICIPIO</v>
          </cell>
        </row>
        <row r="3833">
          <cell r="B3833">
            <v>27250</v>
          </cell>
          <cell r="C3833" t="str">
            <v>27250039</v>
          </cell>
          <cell r="D3833" t="str">
            <v>CHOCÓ</v>
          </cell>
          <cell r="E3833" t="str">
            <v>EL LITORAL DEL SAN JUAN</v>
          </cell>
          <cell r="F3833" t="str">
            <v>UNIÓN VALSALITO</v>
          </cell>
          <cell r="G3833" t="str">
            <v>CENTRO POBLADO</v>
          </cell>
          <cell r="H3833">
            <v>-77.369955430100006</v>
          </cell>
          <cell r="I3833">
            <v>4.2614382016099999</v>
          </cell>
          <cell r="K3833" t="str">
            <v>MUNICIPIO</v>
          </cell>
        </row>
        <row r="3834">
          <cell r="B3834">
            <v>27250</v>
          </cell>
          <cell r="C3834" t="str">
            <v>27250040</v>
          </cell>
          <cell r="D3834" t="str">
            <v>CHOCÓ</v>
          </cell>
          <cell r="E3834" t="str">
            <v>EL LITORAL DEL SAN JUAN</v>
          </cell>
          <cell r="F3834" t="str">
            <v>BARRIOS UNIDOS</v>
          </cell>
          <cell r="G3834" t="str">
            <v>CENTRO POBLADO</v>
          </cell>
          <cell r="H3834">
            <v>-77.010578646799999</v>
          </cell>
          <cell r="I3834">
            <v>4.2091838819299996</v>
          </cell>
          <cell r="K3834" t="str">
            <v>MUNICIPIO</v>
          </cell>
        </row>
        <row r="3835">
          <cell r="B3835">
            <v>27250</v>
          </cell>
          <cell r="C3835" t="str">
            <v>27250041</v>
          </cell>
          <cell r="D3835" t="str">
            <v>CHOCÓ</v>
          </cell>
          <cell r="E3835" t="str">
            <v>EL LITORAL DEL SAN JUAN</v>
          </cell>
          <cell r="F3835" t="str">
            <v>CABECERA</v>
          </cell>
          <cell r="G3835" t="str">
            <v>CENTRO POBLADO</v>
          </cell>
          <cell r="H3835">
            <v>-77.019477679999994</v>
          </cell>
          <cell r="I3835">
            <v>4.2467745880000001</v>
          </cell>
          <cell r="K3835" t="str">
            <v>MUNICIPIO</v>
          </cell>
        </row>
        <row r="3836">
          <cell r="B3836">
            <v>27250</v>
          </cell>
          <cell r="C3836" t="str">
            <v>27250042</v>
          </cell>
          <cell r="D3836" t="str">
            <v>CHOCÓ</v>
          </cell>
          <cell r="E3836" t="str">
            <v>EL LITORAL DEL SAN JUAN</v>
          </cell>
          <cell r="F3836" t="str">
            <v>LAS DELICIAS</v>
          </cell>
          <cell r="G3836" t="str">
            <v>CENTRO POBLADO</v>
          </cell>
          <cell r="H3836">
            <v>-77.020899620899996</v>
          </cell>
          <cell r="I3836">
            <v>4.1839591656800001</v>
          </cell>
          <cell r="K3836" t="str">
            <v>MUNICIPIO</v>
          </cell>
        </row>
        <row r="3837">
          <cell r="B3837">
            <v>27250</v>
          </cell>
          <cell r="C3837" t="str">
            <v>27250043</v>
          </cell>
          <cell r="D3837" t="str">
            <v>CHOCÓ</v>
          </cell>
          <cell r="E3837" t="str">
            <v>EL LITORAL DEL SAN JUAN</v>
          </cell>
          <cell r="F3837" t="str">
            <v>UNION GUAIMIA</v>
          </cell>
          <cell r="G3837" t="str">
            <v>CENTRO POBLADO</v>
          </cell>
          <cell r="H3837">
            <v>-77.019477680400001</v>
          </cell>
          <cell r="I3837">
            <v>4.2467745883800001</v>
          </cell>
          <cell r="K3837" t="str">
            <v>MUNICIPIO</v>
          </cell>
        </row>
        <row r="3838">
          <cell r="B3838">
            <v>27361</v>
          </cell>
          <cell r="C3838" t="str">
            <v>27361000</v>
          </cell>
          <cell r="D3838" t="str">
            <v>CHOCÓ</v>
          </cell>
          <cell r="E3838" t="str">
            <v>ISTMINA</v>
          </cell>
          <cell r="F3838" t="str">
            <v>ISTMINA</v>
          </cell>
          <cell r="G3838" t="str">
            <v>CABECERA MUNICIPAL</v>
          </cell>
          <cell r="H3838">
            <v>-76.685180322400001</v>
          </cell>
          <cell r="I3838">
            <v>5.1539464955299996</v>
          </cell>
          <cell r="K3838" t="str">
            <v>MUNICIPIO</v>
          </cell>
        </row>
        <row r="3839">
          <cell r="B3839">
            <v>27361</v>
          </cell>
          <cell r="C3839" t="str">
            <v>27361004</v>
          </cell>
          <cell r="D3839" t="str">
            <v>CHOCÓ</v>
          </cell>
          <cell r="E3839" t="str">
            <v>ISTMINA</v>
          </cell>
          <cell r="F3839" t="str">
            <v>BASURU</v>
          </cell>
          <cell r="G3839" t="str">
            <v>CENTRO POBLADO</v>
          </cell>
          <cell r="H3839">
            <v>-76.757773866899996</v>
          </cell>
          <cell r="I3839">
            <v>5.1052462893800001</v>
          </cell>
          <cell r="K3839" t="str">
            <v>MUNICIPIO</v>
          </cell>
        </row>
        <row r="3840">
          <cell r="B3840">
            <v>27361</v>
          </cell>
          <cell r="C3840" t="str">
            <v>27361009</v>
          </cell>
          <cell r="D3840" t="str">
            <v>CHOCÓ</v>
          </cell>
          <cell r="E3840" t="str">
            <v>ISTMINA</v>
          </cell>
          <cell r="F3840" t="str">
            <v>PRIMAVERA</v>
          </cell>
          <cell r="G3840" t="str">
            <v>CENTRO POBLADO</v>
          </cell>
          <cell r="H3840">
            <v>-76.742898291499998</v>
          </cell>
          <cell r="I3840">
            <v>4.9983048507900003</v>
          </cell>
          <cell r="K3840" t="str">
            <v>MUNICIPIO</v>
          </cell>
        </row>
        <row r="3841">
          <cell r="B3841">
            <v>27361</v>
          </cell>
          <cell r="C3841" t="str">
            <v>27361029</v>
          </cell>
          <cell r="D3841" t="str">
            <v>CHOCÓ</v>
          </cell>
          <cell r="E3841" t="str">
            <v>ISTMINA</v>
          </cell>
          <cell r="F3841" t="str">
            <v>SAN ANTONIO</v>
          </cell>
          <cell r="G3841" t="str">
            <v>CENTRO POBLADO</v>
          </cell>
          <cell r="H3841">
            <v>-76.689998763099993</v>
          </cell>
          <cell r="I3841">
            <v>5.1306064066600001</v>
          </cell>
          <cell r="K3841" t="str">
            <v>MUNICIPIO</v>
          </cell>
        </row>
        <row r="3842">
          <cell r="B3842">
            <v>27361</v>
          </cell>
          <cell r="C3842" t="str">
            <v>27361032</v>
          </cell>
          <cell r="D3842" t="str">
            <v>CHOCÓ</v>
          </cell>
          <cell r="E3842" t="str">
            <v>ISTMINA</v>
          </cell>
          <cell r="F3842" t="str">
            <v>SURUCO SANTA MÓNICA</v>
          </cell>
          <cell r="G3842" t="str">
            <v>CENTRO POBLADO</v>
          </cell>
          <cell r="H3842">
            <v>-76.748403638900001</v>
          </cell>
          <cell r="I3842">
            <v>5.2233126753399999</v>
          </cell>
          <cell r="K3842" t="str">
            <v>MUNICIPIO</v>
          </cell>
        </row>
        <row r="3843">
          <cell r="B3843">
            <v>27361</v>
          </cell>
          <cell r="C3843" t="str">
            <v>27361037</v>
          </cell>
          <cell r="D3843" t="str">
            <v>CHOCÓ</v>
          </cell>
          <cell r="E3843" t="str">
            <v>ISTMINA</v>
          </cell>
          <cell r="F3843" t="str">
            <v>CARMELITA</v>
          </cell>
          <cell r="G3843" t="str">
            <v>CENTRO POBLADO</v>
          </cell>
          <cell r="H3843">
            <v>-76.761039084900005</v>
          </cell>
          <cell r="I3843">
            <v>5.1018789488499996</v>
          </cell>
          <cell r="K3843" t="str">
            <v>MUNICIPIO</v>
          </cell>
        </row>
        <row r="3844">
          <cell r="B3844">
            <v>27361</v>
          </cell>
          <cell r="C3844" t="str">
            <v>27361040</v>
          </cell>
          <cell r="D3844" t="str">
            <v>CHOCÓ</v>
          </cell>
          <cell r="E3844" t="str">
            <v>ISTMINA</v>
          </cell>
          <cell r="F3844" t="str">
            <v>GUINIGUINI</v>
          </cell>
          <cell r="G3844" t="str">
            <v>CENTRO POBLADO</v>
          </cell>
          <cell r="H3844">
            <v>-76.765790568400007</v>
          </cell>
          <cell r="I3844">
            <v>5.0067277409899997</v>
          </cell>
          <cell r="K3844" t="str">
            <v>MUNICIPIO</v>
          </cell>
        </row>
        <row r="3845">
          <cell r="B3845">
            <v>27361</v>
          </cell>
          <cell r="C3845" t="str">
            <v>27361041</v>
          </cell>
          <cell r="D3845" t="str">
            <v>CHOCÓ</v>
          </cell>
          <cell r="E3845" t="str">
            <v>ISTMINA</v>
          </cell>
          <cell r="F3845" t="str">
            <v>JUANA MARCELA</v>
          </cell>
          <cell r="G3845" t="str">
            <v>CENTRO POBLADO</v>
          </cell>
          <cell r="H3845">
            <v>-76.761602099200005</v>
          </cell>
          <cell r="I3845">
            <v>5.1058798689599998</v>
          </cell>
          <cell r="K3845" t="str">
            <v>MUNICIPIO</v>
          </cell>
        </row>
        <row r="3846">
          <cell r="B3846">
            <v>27361</v>
          </cell>
          <cell r="C3846" t="str">
            <v>27361042</v>
          </cell>
          <cell r="D3846" t="str">
            <v>CHOCÓ</v>
          </cell>
          <cell r="E3846" t="str">
            <v>ISTMINA</v>
          </cell>
          <cell r="F3846" t="str">
            <v>PAITO</v>
          </cell>
          <cell r="G3846" t="str">
            <v>CENTRO POBLADO</v>
          </cell>
          <cell r="H3846">
            <v>-76.753197270900003</v>
          </cell>
          <cell r="I3846">
            <v>5.0950222612699996</v>
          </cell>
          <cell r="K3846" t="str">
            <v>MUNICIPIO</v>
          </cell>
        </row>
        <row r="3847">
          <cell r="B3847">
            <v>27361</v>
          </cell>
          <cell r="C3847" t="str">
            <v>27361043</v>
          </cell>
          <cell r="D3847" t="str">
            <v>CHOCÓ</v>
          </cell>
          <cell r="E3847" t="str">
            <v>ISTMINA</v>
          </cell>
          <cell r="F3847" t="str">
            <v>PLAYA GRANDE</v>
          </cell>
          <cell r="G3847" t="str">
            <v>CENTRO POBLADO</v>
          </cell>
          <cell r="H3847">
            <v>-76.744767443399994</v>
          </cell>
          <cell r="I3847">
            <v>5.0924630263499999</v>
          </cell>
          <cell r="K3847" t="str">
            <v>MUNICIPIO</v>
          </cell>
        </row>
        <row r="3848">
          <cell r="B3848">
            <v>27361</v>
          </cell>
          <cell r="C3848" t="str">
            <v>27361044</v>
          </cell>
          <cell r="D3848" t="str">
            <v>CHOCÓ</v>
          </cell>
          <cell r="E3848" t="str">
            <v>ISTMINA</v>
          </cell>
          <cell r="F3848" t="str">
            <v>CHIGORODÓ (PUERTO SALAZAR)</v>
          </cell>
          <cell r="G3848" t="str">
            <v>CENTRO POBLADO</v>
          </cell>
          <cell r="H3848">
            <v>-76.775484570299994</v>
          </cell>
          <cell r="I3848">
            <v>5.2612179268699997</v>
          </cell>
          <cell r="K3848" t="str">
            <v>MUNICIPIO</v>
          </cell>
        </row>
        <row r="3849">
          <cell r="B3849">
            <v>27361</v>
          </cell>
          <cell r="C3849" t="str">
            <v>27361049</v>
          </cell>
          <cell r="D3849" t="str">
            <v>CHOCÓ</v>
          </cell>
          <cell r="E3849" t="str">
            <v>ISTMINA</v>
          </cell>
          <cell r="F3849" t="str">
            <v>PRIMERA MOJARRA</v>
          </cell>
          <cell r="G3849" t="str">
            <v>CENTRO POBLADO</v>
          </cell>
          <cell r="H3849">
            <v>-76.6594536729</v>
          </cell>
          <cell r="I3849">
            <v>5.1589181159799997</v>
          </cell>
          <cell r="K3849" t="str">
            <v>MUNICIPIO</v>
          </cell>
        </row>
        <row r="3850">
          <cell r="B3850">
            <v>27372</v>
          </cell>
          <cell r="C3850" t="str">
            <v>27372000</v>
          </cell>
          <cell r="D3850" t="str">
            <v>CHOCÓ</v>
          </cell>
          <cell r="E3850" t="str">
            <v>JURADÓ</v>
          </cell>
          <cell r="F3850" t="str">
            <v>JURADÓ</v>
          </cell>
          <cell r="G3850" t="str">
            <v>CABECERA MUNICIPAL</v>
          </cell>
          <cell r="H3850">
            <v>-77.762750917199995</v>
          </cell>
          <cell r="I3850">
            <v>7.1036190826499999</v>
          </cell>
          <cell r="K3850" t="str">
            <v>MUNICIPIO</v>
          </cell>
        </row>
        <row r="3851">
          <cell r="B3851">
            <v>27372</v>
          </cell>
          <cell r="C3851" t="str">
            <v>27372004</v>
          </cell>
          <cell r="D3851" t="str">
            <v>CHOCÓ</v>
          </cell>
          <cell r="E3851" t="str">
            <v>JURADÓ</v>
          </cell>
          <cell r="F3851" t="str">
            <v>PUNTA ARDITA</v>
          </cell>
          <cell r="G3851" t="str">
            <v>CENTRO POBLADO</v>
          </cell>
          <cell r="H3851">
            <v>-77.803560385400004</v>
          </cell>
          <cell r="I3851">
            <v>7.1498398866999997</v>
          </cell>
          <cell r="K3851" t="str">
            <v>MUNICIPIO</v>
          </cell>
        </row>
        <row r="3852">
          <cell r="B3852">
            <v>27372</v>
          </cell>
          <cell r="C3852" t="str">
            <v>27372007</v>
          </cell>
          <cell r="D3852" t="str">
            <v>CHOCÓ</v>
          </cell>
          <cell r="E3852" t="str">
            <v>JURADÓ</v>
          </cell>
          <cell r="F3852" t="str">
            <v>PUNTA PIÑA</v>
          </cell>
          <cell r="G3852" t="str">
            <v>CENTRO POBLADO</v>
          </cell>
          <cell r="H3852">
            <v>-77.524434770300005</v>
          </cell>
          <cell r="I3852">
            <v>6.6578593843</v>
          </cell>
          <cell r="K3852" t="str">
            <v>MUNICIPIO</v>
          </cell>
        </row>
        <row r="3853">
          <cell r="B3853">
            <v>27413</v>
          </cell>
          <cell r="C3853" t="str">
            <v>27413000</v>
          </cell>
          <cell r="D3853" t="str">
            <v>CHOCÓ</v>
          </cell>
          <cell r="E3853" t="str">
            <v>LLORÓ</v>
          </cell>
          <cell r="F3853" t="str">
            <v>LLORÓ</v>
          </cell>
          <cell r="G3853" t="str">
            <v>CABECERA MUNICIPAL</v>
          </cell>
          <cell r="H3853">
            <v>-76.5452106324</v>
          </cell>
          <cell r="I3853">
            <v>5.4981508013199996</v>
          </cell>
          <cell r="K3853" t="str">
            <v>MUNICIPIO</v>
          </cell>
        </row>
        <row r="3854">
          <cell r="B3854">
            <v>27413</v>
          </cell>
          <cell r="C3854" t="str">
            <v>27413003</v>
          </cell>
          <cell r="D3854" t="str">
            <v>CHOCÓ</v>
          </cell>
          <cell r="E3854" t="str">
            <v>LLORÓ</v>
          </cell>
          <cell r="F3854" t="str">
            <v>LA VUELTA</v>
          </cell>
          <cell r="G3854" t="str">
            <v>CENTRO POBLADO</v>
          </cell>
          <cell r="H3854">
            <v>-76.544436361999999</v>
          </cell>
          <cell r="I3854">
            <v>5.4608308560000003</v>
          </cell>
          <cell r="K3854" t="str">
            <v>MUNICIPIO</v>
          </cell>
        </row>
        <row r="3855">
          <cell r="B3855">
            <v>27413</v>
          </cell>
          <cell r="C3855" t="str">
            <v>27413004</v>
          </cell>
          <cell r="D3855" t="str">
            <v>CHOCÓ</v>
          </cell>
          <cell r="E3855" t="str">
            <v>LLORÓ</v>
          </cell>
          <cell r="F3855" t="str">
            <v>LAS HAMACAS</v>
          </cell>
          <cell r="G3855" t="str">
            <v>CENTRO POBLADO</v>
          </cell>
          <cell r="H3855">
            <v>-76.485859822999998</v>
          </cell>
          <cell r="I3855">
            <v>5.4438771700000004</v>
          </cell>
          <cell r="K3855" t="str">
            <v>MUNICIPIO</v>
          </cell>
        </row>
        <row r="3856">
          <cell r="B3856">
            <v>27413</v>
          </cell>
          <cell r="C3856" t="str">
            <v>27413007</v>
          </cell>
          <cell r="D3856" t="str">
            <v>CHOCÓ</v>
          </cell>
          <cell r="E3856" t="str">
            <v>LLORÓ</v>
          </cell>
          <cell r="F3856" t="str">
            <v>BORAUDO</v>
          </cell>
          <cell r="G3856" t="str">
            <v>CENTRO POBLADO</v>
          </cell>
          <cell r="H3856">
            <v>-76.574960280300004</v>
          </cell>
          <cell r="I3856">
            <v>5.5115652966999997</v>
          </cell>
          <cell r="K3856" t="str">
            <v>MUNICIPIO</v>
          </cell>
        </row>
        <row r="3857">
          <cell r="B3857">
            <v>27413</v>
          </cell>
          <cell r="C3857" t="str">
            <v>27413009</v>
          </cell>
          <cell r="D3857" t="str">
            <v>CHOCÓ</v>
          </cell>
          <cell r="E3857" t="str">
            <v>LLORÓ</v>
          </cell>
          <cell r="F3857" t="str">
            <v>NIPORDU</v>
          </cell>
          <cell r="G3857" t="str">
            <v>CENTRO POBLADO</v>
          </cell>
          <cell r="H3857">
            <v>-76.455752157299997</v>
          </cell>
          <cell r="I3857">
            <v>5.4968435971499998</v>
          </cell>
          <cell r="K3857" t="str">
            <v>MUNICIPIO</v>
          </cell>
        </row>
        <row r="3858">
          <cell r="B3858">
            <v>27413</v>
          </cell>
          <cell r="C3858" t="str">
            <v>27413010</v>
          </cell>
          <cell r="D3858" t="str">
            <v>CHOCÓ</v>
          </cell>
          <cell r="E3858" t="str">
            <v>LLORÓ</v>
          </cell>
          <cell r="F3858" t="str">
            <v>OGODÓ</v>
          </cell>
          <cell r="G3858" t="str">
            <v>CENTRO POBLADO</v>
          </cell>
          <cell r="H3858">
            <v>-76.500623442999995</v>
          </cell>
          <cell r="I3858">
            <v>5.4512610959999996</v>
          </cell>
          <cell r="K3858" t="str">
            <v>MUNICIPIO</v>
          </cell>
        </row>
        <row r="3859">
          <cell r="B3859">
            <v>27413</v>
          </cell>
          <cell r="C3859" t="str">
            <v>27413011</v>
          </cell>
          <cell r="D3859" t="str">
            <v>CHOCÓ</v>
          </cell>
          <cell r="E3859" t="str">
            <v>LLORÓ</v>
          </cell>
          <cell r="F3859" t="str">
            <v>VILLA CLARET</v>
          </cell>
          <cell r="G3859" t="str">
            <v>CENTRO POBLADO</v>
          </cell>
          <cell r="H3859">
            <v>-76.451827994400006</v>
          </cell>
          <cell r="I3859">
            <v>5.5501126920499999</v>
          </cell>
          <cell r="K3859" t="str">
            <v>MUNICIPIO</v>
          </cell>
        </row>
        <row r="3860">
          <cell r="B3860">
            <v>27413</v>
          </cell>
          <cell r="C3860" t="str">
            <v>27413013</v>
          </cell>
          <cell r="D3860" t="str">
            <v>CHOCÓ</v>
          </cell>
          <cell r="E3860" t="str">
            <v>LLORÓ</v>
          </cell>
          <cell r="F3860" t="str">
            <v>BOCA DE CAPA</v>
          </cell>
          <cell r="G3860" t="str">
            <v>CENTRO POBLADO</v>
          </cell>
          <cell r="H3860">
            <v>-76.512095486600003</v>
          </cell>
          <cell r="I3860">
            <v>5.5180775034699998</v>
          </cell>
          <cell r="K3860" t="str">
            <v>MUNICIPIO</v>
          </cell>
        </row>
        <row r="3861">
          <cell r="B3861">
            <v>27413</v>
          </cell>
          <cell r="C3861" t="str">
            <v>27413014</v>
          </cell>
          <cell r="D3861" t="str">
            <v>CHOCÓ</v>
          </cell>
          <cell r="E3861" t="str">
            <v>LLORÓ</v>
          </cell>
          <cell r="F3861" t="str">
            <v>BOCAS DE TUMUTUMBUDÓ</v>
          </cell>
          <cell r="G3861" t="str">
            <v>CENTRO POBLADO</v>
          </cell>
          <cell r="H3861">
            <v>-76.4930155789</v>
          </cell>
          <cell r="I3861">
            <v>5.5141694266799997</v>
          </cell>
          <cell r="K3861" t="str">
            <v>MUNICIPIO</v>
          </cell>
        </row>
        <row r="3862">
          <cell r="B3862">
            <v>27413</v>
          </cell>
          <cell r="C3862" t="str">
            <v>27413015</v>
          </cell>
          <cell r="D3862" t="str">
            <v>CHOCÓ</v>
          </cell>
          <cell r="E3862" t="str">
            <v>LLORÓ</v>
          </cell>
          <cell r="F3862" t="str">
            <v>CANCHIDO</v>
          </cell>
          <cell r="G3862" t="str">
            <v>CENTRO POBLADO</v>
          </cell>
          <cell r="H3862">
            <v>-76.531753491100005</v>
          </cell>
          <cell r="I3862">
            <v>5.5236911948899996</v>
          </cell>
          <cell r="K3862" t="str">
            <v>MUNICIPIO</v>
          </cell>
        </row>
        <row r="3863">
          <cell r="B3863">
            <v>27413</v>
          </cell>
          <cell r="C3863" t="str">
            <v>27413016</v>
          </cell>
          <cell r="D3863" t="str">
            <v>CHOCÓ</v>
          </cell>
          <cell r="E3863" t="str">
            <v>LLORÓ</v>
          </cell>
          <cell r="F3863" t="str">
            <v>LA PLAYA</v>
          </cell>
          <cell r="G3863" t="str">
            <v>CENTRO POBLADO</v>
          </cell>
          <cell r="H3863">
            <v>-76.503442960800001</v>
          </cell>
          <cell r="I3863">
            <v>5.5087583345300004</v>
          </cell>
          <cell r="K3863" t="str">
            <v>MUNICIPIO</v>
          </cell>
        </row>
        <row r="3864">
          <cell r="B3864">
            <v>27413</v>
          </cell>
          <cell r="C3864" t="str">
            <v>27413017</v>
          </cell>
          <cell r="D3864" t="str">
            <v>CHOCÓ</v>
          </cell>
          <cell r="E3864" t="str">
            <v>LLORÓ</v>
          </cell>
          <cell r="F3864" t="str">
            <v>PLAYA ALTA</v>
          </cell>
          <cell r="G3864" t="str">
            <v>CENTRO POBLADO</v>
          </cell>
          <cell r="H3864">
            <v>-76.582141418099994</v>
          </cell>
          <cell r="I3864">
            <v>5.5195237158500001</v>
          </cell>
          <cell r="K3864" t="str">
            <v>MUNICIPIO</v>
          </cell>
        </row>
        <row r="3865">
          <cell r="B3865">
            <v>27413</v>
          </cell>
          <cell r="C3865" t="str">
            <v>27413018</v>
          </cell>
          <cell r="D3865" t="str">
            <v>CHOCÓ</v>
          </cell>
          <cell r="E3865" t="str">
            <v>LLORÓ</v>
          </cell>
          <cell r="F3865" t="str">
            <v>PUERTO MORENO</v>
          </cell>
          <cell r="G3865" t="str">
            <v>CENTRO POBLADO</v>
          </cell>
          <cell r="H3865">
            <v>-76.472486207800003</v>
          </cell>
          <cell r="I3865">
            <v>5.5062038866999998</v>
          </cell>
          <cell r="K3865" t="str">
            <v>MUNICIPIO</v>
          </cell>
        </row>
        <row r="3866">
          <cell r="B3866">
            <v>27413</v>
          </cell>
          <cell r="C3866" t="str">
            <v>27413019</v>
          </cell>
          <cell r="D3866" t="str">
            <v>CHOCÓ</v>
          </cell>
          <cell r="E3866" t="str">
            <v>LLORÓ</v>
          </cell>
          <cell r="F3866" t="str">
            <v>SAN JORGE</v>
          </cell>
          <cell r="G3866" t="str">
            <v>CENTRO POBLADO</v>
          </cell>
          <cell r="H3866">
            <v>-76.477278718999997</v>
          </cell>
          <cell r="I3866">
            <v>5.445489169</v>
          </cell>
          <cell r="K3866" t="str">
            <v>MUNICIPIO</v>
          </cell>
        </row>
        <row r="3867">
          <cell r="B3867">
            <v>27425</v>
          </cell>
          <cell r="C3867" t="str">
            <v>27425000</v>
          </cell>
          <cell r="D3867" t="str">
            <v>CHOCÓ</v>
          </cell>
          <cell r="E3867" t="str">
            <v>MEDIO ATRATO</v>
          </cell>
          <cell r="F3867" t="str">
            <v>BETÉ</v>
          </cell>
          <cell r="G3867" t="str">
            <v>CABECERA MUNICIPAL</v>
          </cell>
          <cell r="H3867">
            <v>-76.782414223399996</v>
          </cell>
          <cell r="I3867">
            <v>5.99483547118</v>
          </cell>
          <cell r="K3867" t="str">
            <v>MUNICIPIO</v>
          </cell>
        </row>
        <row r="3868">
          <cell r="B3868">
            <v>27425</v>
          </cell>
          <cell r="C3868" t="str">
            <v>27425001</v>
          </cell>
          <cell r="D3868" t="str">
            <v>CHOCÓ</v>
          </cell>
          <cell r="E3868" t="str">
            <v>MEDIO ATRATO</v>
          </cell>
          <cell r="F3868" t="str">
            <v>BOCA DE AMÉ</v>
          </cell>
          <cell r="G3868" t="str">
            <v>CENTRO POBLADO</v>
          </cell>
          <cell r="H3868">
            <v>-76.764085407899998</v>
          </cell>
          <cell r="I3868">
            <v>6.0544719864900003</v>
          </cell>
          <cell r="K3868" t="str">
            <v>MUNICIPIO</v>
          </cell>
        </row>
        <row r="3869">
          <cell r="B3869">
            <v>27425</v>
          </cell>
          <cell r="C3869" t="str">
            <v>27425002</v>
          </cell>
          <cell r="D3869" t="str">
            <v>CHOCÓ</v>
          </cell>
          <cell r="E3869" t="str">
            <v>MEDIO ATRATO</v>
          </cell>
          <cell r="F3869" t="str">
            <v>BOCA DE BEBARÁ</v>
          </cell>
          <cell r="G3869" t="str">
            <v>CENTRO POBLADO</v>
          </cell>
          <cell r="H3869">
            <v>-76.694725730200005</v>
          </cell>
          <cell r="I3869">
            <v>6.12389973299</v>
          </cell>
          <cell r="K3869" t="str">
            <v>MUNICIPIO</v>
          </cell>
        </row>
        <row r="3870">
          <cell r="B3870">
            <v>27425</v>
          </cell>
          <cell r="C3870" t="str">
            <v>27425003</v>
          </cell>
          <cell r="D3870" t="str">
            <v>CHOCÓ</v>
          </cell>
          <cell r="E3870" t="str">
            <v>MEDIO ATRATO</v>
          </cell>
          <cell r="F3870" t="str">
            <v>CAMPOALEGRE</v>
          </cell>
          <cell r="G3870" t="str">
            <v>CENTRO POBLADO</v>
          </cell>
          <cell r="H3870">
            <v>-76.808175985099993</v>
          </cell>
          <cell r="I3870">
            <v>5.8920253085200001</v>
          </cell>
          <cell r="K3870" t="str">
            <v>MUNICIPIO</v>
          </cell>
        </row>
        <row r="3871">
          <cell r="B3871">
            <v>27425</v>
          </cell>
          <cell r="C3871" t="str">
            <v>27425004</v>
          </cell>
          <cell r="D3871" t="str">
            <v>CHOCÓ</v>
          </cell>
          <cell r="E3871" t="str">
            <v>MEDIO ATRATO</v>
          </cell>
          <cell r="F3871" t="str">
            <v>EL LLANO DE BEBARÁ</v>
          </cell>
          <cell r="G3871" t="str">
            <v>CENTRO POBLADO</v>
          </cell>
          <cell r="H3871">
            <v>-76.612602220200003</v>
          </cell>
          <cell r="I3871">
            <v>6.1015888732299999</v>
          </cell>
          <cell r="K3871" t="str">
            <v>MUNICIPIO</v>
          </cell>
        </row>
        <row r="3872">
          <cell r="B3872">
            <v>27425</v>
          </cell>
          <cell r="C3872" t="str">
            <v>27425005</v>
          </cell>
          <cell r="D3872" t="str">
            <v>CHOCÓ</v>
          </cell>
          <cell r="E3872" t="str">
            <v>MEDIO ATRATO</v>
          </cell>
          <cell r="F3872" t="str">
            <v>EL LLANO DE BEBARAMÁ</v>
          </cell>
          <cell r="G3872" t="str">
            <v>CENTRO POBLADO</v>
          </cell>
          <cell r="H3872">
            <v>-76.691219763000007</v>
          </cell>
          <cell r="I3872">
            <v>6.0055904819999997</v>
          </cell>
          <cell r="K3872" t="str">
            <v>MUNICIPIO</v>
          </cell>
        </row>
        <row r="3873">
          <cell r="B3873">
            <v>27425</v>
          </cell>
          <cell r="C3873" t="str">
            <v>27425006</v>
          </cell>
          <cell r="D3873" t="str">
            <v>CHOCÓ</v>
          </cell>
          <cell r="E3873" t="str">
            <v>MEDIO ATRATO</v>
          </cell>
          <cell r="F3873" t="str">
            <v>SAN ANTONIO DEL BUEY (CAMPO SANTO)</v>
          </cell>
          <cell r="G3873" t="str">
            <v>CENTRO POBLADO</v>
          </cell>
          <cell r="H3873">
            <v>-76.821517408999995</v>
          </cell>
          <cell r="I3873">
            <v>6.101876538</v>
          </cell>
          <cell r="K3873" t="str">
            <v>MUNICIPIO</v>
          </cell>
        </row>
        <row r="3874">
          <cell r="B3874">
            <v>27425</v>
          </cell>
          <cell r="C3874" t="str">
            <v>27425007</v>
          </cell>
          <cell r="D3874" t="str">
            <v>CHOCÓ</v>
          </cell>
          <cell r="E3874" t="str">
            <v>MEDIO ATRATO</v>
          </cell>
          <cell r="F3874" t="str">
            <v>SAN JOSÉ DE BUEY</v>
          </cell>
          <cell r="G3874" t="str">
            <v>CENTRO POBLADO</v>
          </cell>
          <cell r="H3874">
            <v>-76.821517408800005</v>
          </cell>
          <cell r="I3874">
            <v>6.1018765375699999</v>
          </cell>
          <cell r="K3874" t="str">
            <v>MUNICIPIO</v>
          </cell>
        </row>
        <row r="3875">
          <cell r="B3875">
            <v>27425</v>
          </cell>
          <cell r="C3875" t="str">
            <v>27425008</v>
          </cell>
          <cell r="D3875" t="str">
            <v>CHOCÓ</v>
          </cell>
          <cell r="E3875" t="str">
            <v>MEDIO ATRATO</v>
          </cell>
          <cell r="F3875" t="str">
            <v>SAN ROQUE</v>
          </cell>
          <cell r="G3875" t="str">
            <v>CENTRO POBLADO</v>
          </cell>
          <cell r="H3875">
            <v>-76.880484050999996</v>
          </cell>
          <cell r="I3875">
            <v>5.9926059240000003</v>
          </cell>
          <cell r="K3875" t="str">
            <v>MUNICIPIO</v>
          </cell>
        </row>
        <row r="3876">
          <cell r="B3876">
            <v>27425</v>
          </cell>
          <cell r="C3876" t="str">
            <v>27425009</v>
          </cell>
          <cell r="D3876" t="str">
            <v>CHOCÓ</v>
          </cell>
          <cell r="E3876" t="str">
            <v>MEDIO ATRATO</v>
          </cell>
          <cell r="F3876" t="str">
            <v>TANGÜÍ</v>
          </cell>
          <cell r="G3876" t="str">
            <v>CENTRO POBLADO</v>
          </cell>
          <cell r="H3876">
            <v>-76.725244406399995</v>
          </cell>
          <cell r="I3876">
            <v>5.8964683209600004</v>
          </cell>
          <cell r="K3876" t="str">
            <v>MUNICIPIO</v>
          </cell>
        </row>
        <row r="3877">
          <cell r="B3877">
            <v>27425</v>
          </cell>
          <cell r="C3877" t="str">
            <v>27425010</v>
          </cell>
          <cell r="D3877" t="str">
            <v>CHOCÓ</v>
          </cell>
          <cell r="E3877" t="str">
            <v>MEDIO ATRATO</v>
          </cell>
          <cell r="F3877" t="str">
            <v>AGUA CLARA</v>
          </cell>
          <cell r="G3877" t="str">
            <v>CENTRO POBLADO</v>
          </cell>
          <cell r="H3877">
            <v>-76.706472552500003</v>
          </cell>
          <cell r="I3877">
            <v>6.1111754681699999</v>
          </cell>
          <cell r="K3877" t="str">
            <v>MUNICIPIO</v>
          </cell>
        </row>
        <row r="3878">
          <cell r="B3878">
            <v>27425</v>
          </cell>
          <cell r="C3878" t="str">
            <v>27425011</v>
          </cell>
          <cell r="D3878" t="str">
            <v>CHOCÓ</v>
          </cell>
          <cell r="E3878" t="str">
            <v>MEDIO ATRATO</v>
          </cell>
          <cell r="F3878" t="str">
            <v>BAUDO GRANDE</v>
          </cell>
          <cell r="G3878" t="str">
            <v>CENTRO POBLADO</v>
          </cell>
          <cell r="H3878">
            <v>-76.743798801599993</v>
          </cell>
          <cell r="I3878">
            <v>5.9104034761399999</v>
          </cell>
          <cell r="K3878" t="str">
            <v>MUNICIPIO</v>
          </cell>
        </row>
        <row r="3879">
          <cell r="B3879">
            <v>27425</v>
          </cell>
          <cell r="C3879" t="str">
            <v>27425012</v>
          </cell>
          <cell r="D3879" t="str">
            <v>CHOCÓ</v>
          </cell>
          <cell r="E3879" t="str">
            <v>MEDIO ATRATO</v>
          </cell>
          <cell r="F3879" t="str">
            <v>MEDIO BETE</v>
          </cell>
          <cell r="G3879" t="str">
            <v>CENTRO POBLADO</v>
          </cell>
          <cell r="H3879">
            <v>-76.832181556999998</v>
          </cell>
          <cell r="I3879">
            <v>5.9602424929</v>
          </cell>
          <cell r="K3879" t="str">
            <v>MUNICIPIO</v>
          </cell>
        </row>
        <row r="3880">
          <cell r="B3880">
            <v>27425</v>
          </cell>
          <cell r="C3880" t="str">
            <v>27425013</v>
          </cell>
          <cell r="D3880" t="str">
            <v>CHOCÓ</v>
          </cell>
          <cell r="E3880" t="str">
            <v>MEDIO ATRATO</v>
          </cell>
          <cell r="F3880" t="str">
            <v>PUERTO SALAZAR</v>
          </cell>
          <cell r="G3880" t="str">
            <v>CENTRO POBLADO</v>
          </cell>
          <cell r="H3880">
            <v>-76.728244274999994</v>
          </cell>
          <cell r="I3880">
            <v>6.0880059321299997</v>
          </cell>
          <cell r="K3880" t="str">
            <v>MUNICIPIO</v>
          </cell>
        </row>
        <row r="3881">
          <cell r="B3881">
            <v>27425</v>
          </cell>
          <cell r="C3881" t="str">
            <v>27425014</v>
          </cell>
          <cell r="D3881" t="str">
            <v>CHOCÓ</v>
          </cell>
          <cell r="E3881" t="str">
            <v>MEDIO ATRATO</v>
          </cell>
          <cell r="F3881" t="str">
            <v>PUNE</v>
          </cell>
          <cell r="G3881" t="str">
            <v>CENTRO POBLADO</v>
          </cell>
          <cell r="H3881">
            <v>-76.728625659399995</v>
          </cell>
          <cell r="I3881">
            <v>5.9641747398699998</v>
          </cell>
          <cell r="K3881" t="str">
            <v>MUNICIPIO</v>
          </cell>
        </row>
        <row r="3882">
          <cell r="B3882">
            <v>27425</v>
          </cell>
          <cell r="C3882" t="str">
            <v>27425016</v>
          </cell>
          <cell r="D3882" t="str">
            <v>CHOCÓ</v>
          </cell>
          <cell r="E3882" t="str">
            <v>MEDIO ATRATO</v>
          </cell>
          <cell r="F3882" t="str">
            <v>SAN FRANCISCO DE TAUCHIGADO</v>
          </cell>
          <cell r="G3882" t="str">
            <v>CENTRO POBLADO</v>
          </cell>
          <cell r="H3882">
            <v>-76.740546751400004</v>
          </cell>
          <cell r="I3882">
            <v>6.0647600993999999</v>
          </cell>
          <cell r="K3882" t="str">
            <v>MUNICIPIO</v>
          </cell>
        </row>
        <row r="3883">
          <cell r="B3883">
            <v>27430</v>
          </cell>
          <cell r="C3883" t="str">
            <v>27430000</v>
          </cell>
          <cell r="D3883" t="str">
            <v>CHOCÓ</v>
          </cell>
          <cell r="E3883" t="str">
            <v>MEDIO BAUDÓ</v>
          </cell>
          <cell r="F3883" t="str">
            <v>PUERTO MELUK</v>
          </cell>
          <cell r="G3883" t="str">
            <v>CABECERA MUNICIPAL</v>
          </cell>
          <cell r="H3883">
            <v>-76.949606038400006</v>
          </cell>
          <cell r="I3883">
            <v>5.19356395371</v>
          </cell>
          <cell r="K3883" t="str">
            <v>MUNICIPIO</v>
          </cell>
        </row>
        <row r="3884">
          <cell r="B3884">
            <v>27430</v>
          </cell>
          <cell r="C3884" t="str">
            <v>27430002</v>
          </cell>
          <cell r="D3884" t="str">
            <v>CHOCÓ</v>
          </cell>
          <cell r="E3884" t="str">
            <v>MEDIO BAUDÓ</v>
          </cell>
          <cell r="F3884" t="str">
            <v>ARENAL</v>
          </cell>
          <cell r="G3884" t="str">
            <v>CENTRO POBLADO</v>
          </cell>
          <cell r="H3884">
            <v>-77.000963533399997</v>
          </cell>
          <cell r="I3884">
            <v>5.15668668035</v>
          </cell>
          <cell r="K3884" t="str">
            <v>MUNICIPIO</v>
          </cell>
        </row>
        <row r="3885">
          <cell r="B3885">
            <v>27430</v>
          </cell>
          <cell r="C3885" t="str">
            <v>27430003</v>
          </cell>
          <cell r="D3885" t="str">
            <v>CHOCÓ</v>
          </cell>
          <cell r="E3885" t="str">
            <v>MEDIO BAUDÓ</v>
          </cell>
          <cell r="F3885" t="str">
            <v>BOCA DE BAUDOCITO</v>
          </cell>
          <cell r="G3885" t="str">
            <v>CENTRO POBLADO</v>
          </cell>
          <cell r="H3885">
            <v>-76.932065653999999</v>
          </cell>
          <cell r="I3885">
            <v>5.2210301789000004</v>
          </cell>
          <cell r="K3885" t="str">
            <v>MUNICIPIO</v>
          </cell>
        </row>
        <row r="3886">
          <cell r="B3886">
            <v>27430</v>
          </cell>
          <cell r="C3886" t="str">
            <v>27430004</v>
          </cell>
          <cell r="D3886" t="str">
            <v>CHOCÓ</v>
          </cell>
          <cell r="E3886" t="str">
            <v>MEDIO BAUDÓ</v>
          </cell>
          <cell r="F3886" t="str">
            <v>BELLA VISTA</v>
          </cell>
          <cell r="G3886" t="str">
            <v>CENTRO POBLADO</v>
          </cell>
          <cell r="H3886">
            <v>-76.995930752800007</v>
          </cell>
          <cell r="I3886">
            <v>5.1103922425099997</v>
          </cell>
          <cell r="K3886" t="str">
            <v>MUNICIPIO</v>
          </cell>
        </row>
        <row r="3887">
          <cell r="B3887">
            <v>27430</v>
          </cell>
          <cell r="C3887" t="str">
            <v>27430005</v>
          </cell>
          <cell r="D3887" t="str">
            <v>CHOCÓ</v>
          </cell>
          <cell r="E3887" t="str">
            <v>MEDIO BAUDÓ</v>
          </cell>
          <cell r="F3887" t="str">
            <v>BERIGUADÓ</v>
          </cell>
          <cell r="G3887" t="str">
            <v>CENTRO POBLADO</v>
          </cell>
          <cell r="H3887">
            <v>-76.902005893999998</v>
          </cell>
          <cell r="I3887">
            <v>5.0615708030000004</v>
          </cell>
          <cell r="K3887" t="str">
            <v>MUNICIPIO</v>
          </cell>
        </row>
        <row r="3888">
          <cell r="B3888">
            <v>27430</v>
          </cell>
          <cell r="C3888" t="str">
            <v>27430006</v>
          </cell>
          <cell r="D3888" t="str">
            <v>CHOCÓ</v>
          </cell>
          <cell r="E3888" t="str">
            <v>MEDIO BAUDÓ</v>
          </cell>
          <cell r="F3888" t="str">
            <v>CURUNDÓ LA BANCA</v>
          </cell>
          <cell r="G3888" t="str">
            <v>CENTRO POBLADO</v>
          </cell>
          <cell r="H3888">
            <v>-76.8961260345</v>
          </cell>
          <cell r="I3888">
            <v>5.1748043233600001</v>
          </cell>
          <cell r="K3888" t="str">
            <v>MUNICIPIO</v>
          </cell>
        </row>
        <row r="3889">
          <cell r="B3889">
            <v>27430</v>
          </cell>
          <cell r="C3889" t="str">
            <v>27430007</v>
          </cell>
          <cell r="D3889" t="str">
            <v>CHOCÓ</v>
          </cell>
          <cell r="E3889" t="str">
            <v>MEDIO BAUDÓ</v>
          </cell>
          <cell r="F3889" t="str">
            <v>PUERTO PLATANARES</v>
          </cell>
          <cell r="G3889" t="str">
            <v>CENTRO POBLADO</v>
          </cell>
          <cell r="H3889">
            <v>-76.995930752800007</v>
          </cell>
          <cell r="I3889">
            <v>5.1103922425099997</v>
          </cell>
          <cell r="K3889" t="str">
            <v>MUNICIPIO</v>
          </cell>
        </row>
        <row r="3890">
          <cell r="B3890">
            <v>27430</v>
          </cell>
          <cell r="C3890" t="str">
            <v>27430009</v>
          </cell>
          <cell r="D3890" t="str">
            <v>CHOCÓ</v>
          </cell>
          <cell r="E3890" t="str">
            <v>MEDIO BAUDÓ</v>
          </cell>
          <cell r="F3890" t="str">
            <v>PIE DE PEPE</v>
          </cell>
          <cell r="G3890" t="str">
            <v>CENTRO POBLADO</v>
          </cell>
          <cell r="H3890">
            <v>-76.826692270600006</v>
          </cell>
          <cell r="I3890">
            <v>5.1185070034000004</v>
          </cell>
          <cell r="K3890" t="str">
            <v>MUNICIPIO</v>
          </cell>
        </row>
        <row r="3891">
          <cell r="B3891">
            <v>27430</v>
          </cell>
          <cell r="C3891" t="str">
            <v>27430010</v>
          </cell>
          <cell r="D3891" t="str">
            <v>CHOCÓ</v>
          </cell>
          <cell r="E3891" t="str">
            <v>MEDIO BAUDÓ</v>
          </cell>
          <cell r="F3891" t="str">
            <v>PUERTO ADÁN</v>
          </cell>
          <cell r="G3891" t="str">
            <v>CENTRO POBLADO</v>
          </cell>
          <cell r="H3891">
            <v>-77.030493772</v>
          </cell>
          <cell r="I3891">
            <v>5.1430326415399996</v>
          </cell>
          <cell r="K3891" t="str">
            <v>MUNICIPIO</v>
          </cell>
        </row>
        <row r="3892">
          <cell r="B3892">
            <v>27430</v>
          </cell>
          <cell r="C3892" t="str">
            <v>27430013</v>
          </cell>
          <cell r="D3892" t="str">
            <v>CHOCÓ</v>
          </cell>
          <cell r="E3892" t="str">
            <v>MEDIO BAUDÓ</v>
          </cell>
          <cell r="F3892" t="str">
            <v>SAN MIGUEL BAUDOCITO</v>
          </cell>
          <cell r="G3892" t="str">
            <v>CENTRO POBLADO</v>
          </cell>
          <cell r="H3892">
            <v>-76.930517147000003</v>
          </cell>
          <cell r="I3892">
            <v>5.224117337</v>
          </cell>
          <cell r="K3892" t="str">
            <v>MUNICIPIO</v>
          </cell>
        </row>
        <row r="3893">
          <cell r="B3893">
            <v>27430</v>
          </cell>
          <cell r="C3893" t="str">
            <v>27430023</v>
          </cell>
          <cell r="D3893" t="str">
            <v>CHOCÓ</v>
          </cell>
          <cell r="E3893" t="str">
            <v>MEDIO BAUDÓ</v>
          </cell>
          <cell r="F3893" t="str">
            <v>QUERA</v>
          </cell>
          <cell r="G3893" t="str">
            <v>CENTRO POBLADO</v>
          </cell>
          <cell r="H3893">
            <v>-77.122903609700003</v>
          </cell>
          <cell r="I3893">
            <v>5.0147951471800001</v>
          </cell>
          <cell r="K3893" t="str">
            <v>MUNICIPIO</v>
          </cell>
        </row>
        <row r="3894">
          <cell r="B3894">
            <v>27430</v>
          </cell>
          <cell r="C3894" t="str">
            <v>27430024</v>
          </cell>
          <cell r="D3894" t="str">
            <v>CHOCÓ</v>
          </cell>
          <cell r="E3894" t="str">
            <v>MEDIO BAUDÓ</v>
          </cell>
          <cell r="F3894" t="str">
            <v>BOCA DE PEPE</v>
          </cell>
          <cell r="G3894" t="str">
            <v>CENTRO POBLADO</v>
          </cell>
          <cell r="H3894">
            <v>-77.050203947100002</v>
          </cell>
          <cell r="I3894">
            <v>5.0497234142999998</v>
          </cell>
          <cell r="K3894" t="str">
            <v>MUNICIPIO</v>
          </cell>
        </row>
        <row r="3895">
          <cell r="B3895">
            <v>27430</v>
          </cell>
          <cell r="C3895" t="str">
            <v>27430026</v>
          </cell>
          <cell r="D3895" t="str">
            <v>CHOCÓ</v>
          </cell>
          <cell r="E3895" t="str">
            <v>MEDIO BAUDÓ</v>
          </cell>
          <cell r="F3895" t="str">
            <v>UNIÓN MISARA</v>
          </cell>
          <cell r="G3895" t="str">
            <v>CENTRO POBLADO</v>
          </cell>
          <cell r="H3895">
            <v>-76.995930752800007</v>
          </cell>
          <cell r="I3895">
            <v>5.1103922425099997</v>
          </cell>
          <cell r="K3895" t="str">
            <v>MUNICIPIO</v>
          </cell>
        </row>
        <row r="3896">
          <cell r="B3896">
            <v>27430</v>
          </cell>
          <cell r="C3896" t="str">
            <v>27430028</v>
          </cell>
          <cell r="D3896" t="str">
            <v>CHOCÓ</v>
          </cell>
          <cell r="E3896" t="str">
            <v>MEDIO BAUDÓ</v>
          </cell>
          <cell r="F3896" t="str">
            <v>BERRECUY</v>
          </cell>
          <cell r="G3896" t="str">
            <v>CENTRO POBLADO</v>
          </cell>
          <cell r="H3896">
            <v>-76.8760543832</v>
          </cell>
          <cell r="I3896">
            <v>5.14999527286</v>
          </cell>
          <cell r="K3896" t="str">
            <v>MUNICIPIO</v>
          </cell>
        </row>
        <row r="3897">
          <cell r="B3897">
            <v>27430</v>
          </cell>
          <cell r="C3897" t="str">
            <v>27430029</v>
          </cell>
          <cell r="D3897" t="str">
            <v>CHOCÓ</v>
          </cell>
          <cell r="E3897" t="str">
            <v>MEDIO BAUDÓ</v>
          </cell>
          <cell r="F3897" t="str">
            <v>BOCA DE CURUNDO</v>
          </cell>
          <cell r="G3897" t="str">
            <v>CENTRO POBLADO</v>
          </cell>
          <cell r="H3897">
            <v>-76.991244249800005</v>
          </cell>
          <cell r="I3897">
            <v>5.1340703667499996</v>
          </cell>
          <cell r="K3897" t="str">
            <v>MUNICIPIO</v>
          </cell>
        </row>
        <row r="3898">
          <cell r="B3898">
            <v>27430</v>
          </cell>
          <cell r="C3898" t="str">
            <v>27430030</v>
          </cell>
          <cell r="D3898" t="str">
            <v>CHOCÓ</v>
          </cell>
          <cell r="E3898" t="str">
            <v>MEDIO BAUDÓ</v>
          </cell>
          <cell r="F3898" t="str">
            <v>CURUNDO LA LOMA</v>
          </cell>
          <cell r="G3898" t="str">
            <v>CENTRO POBLADO</v>
          </cell>
          <cell r="H3898">
            <v>-76.987967775000001</v>
          </cell>
          <cell r="I3898">
            <v>5.1366513104099996</v>
          </cell>
          <cell r="K3898" t="str">
            <v>MUNICIPIO</v>
          </cell>
        </row>
        <row r="3899">
          <cell r="B3899">
            <v>27430</v>
          </cell>
          <cell r="C3899" t="str">
            <v>27430031</v>
          </cell>
          <cell r="D3899" t="str">
            <v>CHOCÓ</v>
          </cell>
          <cell r="E3899" t="str">
            <v>MEDIO BAUDÓ</v>
          </cell>
          <cell r="F3899" t="str">
            <v>PUERTO CÓRDOBA</v>
          </cell>
          <cell r="G3899" t="str">
            <v>CENTRO POBLADO</v>
          </cell>
          <cell r="H3899">
            <v>-76.953083861500005</v>
          </cell>
          <cell r="I3899">
            <v>5.2243816985600002</v>
          </cell>
          <cell r="K3899" t="str">
            <v>MUNICIPIO</v>
          </cell>
        </row>
        <row r="3900">
          <cell r="B3900">
            <v>27430</v>
          </cell>
          <cell r="C3900" t="str">
            <v>27430032</v>
          </cell>
          <cell r="D3900" t="str">
            <v>CHOCÓ</v>
          </cell>
          <cell r="E3900" t="str">
            <v>MEDIO BAUDÓ</v>
          </cell>
          <cell r="F3900" t="str">
            <v>PUERTO LIBIA</v>
          </cell>
          <cell r="G3900" t="str">
            <v>CENTRO POBLADO</v>
          </cell>
          <cell r="H3900">
            <v>-76.925635210899998</v>
          </cell>
          <cell r="I3900">
            <v>5.2574036025900002</v>
          </cell>
          <cell r="K3900" t="str">
            <v>MUNICIPIO</v>
          </cell>
        </row>
        <row r="3901">
          <cell r="B3901">
            <v>27450</v>
          </cell>
          <cell r="C3901" t="str">
            <v>27450000</v>
          </cell>
          <cell r="D3901" t="str">
            <v>CHOCÓ</v>
          </cell>
          <cell r="E3901" t="str">
            <v>MEDIO SAN JUAN</v>
          </cell>
          <cell r="F3901" t="str">
            <v>ANDAGOYA</v>
          </cell>
          <cell r="G3901" t="str">
            <v>CABECERA MUNICIPAL</v>
          </cell>
          <cell r="H3901">
            <v>-76.6933579369</v>
          </cell>
          <cell r="I3901">
            <v>5.10024074741</v>
          </cell>
          <cell r="K3901" t="str">
            <v>MUNICIPIO</v>
          </cell>
        </row>
        <row r="3902">
          <cell r="B3902">
            <v>27450</v>
          </cell>
          <cell r="C3902" t="str">
            <v>27450001</v>
          </cell>
          <cell r="D3902" t="str">
            <v>CHOCÓ</v>
          </cell>
          <cell r="E3902" t="str">
            <v>MEDIO SAN JUAN</v>
          </cell>
          <cell r="F3902" t="str">
            <v>BEBEDÓ</v>
          </cell>
          <cell r="G3902" t="str">
            <v>CENTRO POBLADO</v>
          </cell>
          <cell r="H3902">
            <v>-76.827182754600003</v>
          </cell>
          <cell r="I3902">
            <v>4.9339371676699999</v>
          </cell>
          <cell r="K3902" t="str">
            <v>MUNICIPIO</v>
          </cell>
        </row>
        <row r="3903">
          <cell r="B3903">
            <v>27450</v>
          </cell>
          <cell r="C3903" t="str">
            <v>27450002</v>
          </cell>
          <cell r="D3903" t="str">
            <v>CHOCÓ</v>
          </cell>
          <cell r="E3903" t="str">
            <v>MEDIO SAN JUAN</v>
          </cell>
          <cell r="F3903" t="str">
            <v>BOCA DE SURUCO</v>
          </cell>
          <cell r="G3903" t="str">
            <v>CENTRO POBLADO</v>
          </cell>
          <cell r="H3903">
            <v>-76.808618426400002</v>
          </cell>
          <cell r="I3903">
            <v>4.62118273929</v>
          </cell>
          <cell r="K3903" t="str">
            <v>MUNICIPIO</v>
          </cell>
        </row>
        <row r="3904">
          <cell r="B3904">
            <v>27450</v>
          </cell>
          <cell r="C3904" t="str">
            <v>27450003</v>
          </cell>
          <cell r="D3904" t="str">
            <v>CHOCÓ</v>
          </cell>
          <cell r="E3904" t="str">
            <v>MEDIO SAN JUAN</v>
          </cell>
          <cell r="F3904" t="str">
            <v>CHIQUICHOQUI</v>
          </cell>
          <cell r="G3904" t="str">
            <v>CENTRO POBLADO</v>
          </cell>
          <cell r="H3904">
            <v>-76.742787720999999</v>
          </cell>
          <cell r="I3904">
            <v>4.9877398749999999</v>
          </cell>
          <cell r="K3904" t="str">
            <v>MUNICIPIO</v>
          </cell>
        </row>
        <row r="3905">
          <cell r="B3905">
            <v>27450</v>
          </cell>
          <cell r="C3905" t="str">
            <v>27450004</v>
          </cell>
          <cell r="D3905" t="str">
            <v>CHOCÓ</v>
          </cell>
          <cell r="E3905" t="str">
            <v>MEDIO SAN JUAN</v>
          </cell>
          <cell r="F3905" t="str">
            <v>DIPURDÚ EL GUASIMO</v>
          </cell>
          <cell r="G3905" t="str">
            <v>CENTRO POBLADO</v>
          </cell>
          <cell r="H3905">
            <v>-76.808618426400002</v>
          </cell>
          <cell r="I3905">
            <v>4.62118273929</v>
          </cell>
          <cell r="K3905" t="str">
            <v>MUNICIPIO</v>
          </cell>
        </row>
        <row r="3906">
          <cell r="B3906">
            <v>27450</v>
          </cell>
          <cell r="C3906" t="str">
            <v>27450005</v>
          </cell>
          <cell r="D3906" t="str">
            <v>CHOCÓ</v>
          </cell>
          <cell r="E3906" t="str">
            <v>MEDIO SAN JUAN</v>
          </cell>
          <cell r="F3906" t="str">
            <v>EL GUAMO</v>
          </cell>
          <cell r="G3906" t="str">
            <v>CENTRO POBLADO</v>
          </cell>
          <cell r="H3906">
            <v>-76.808618426400002</v>
          </cell>
          <cell r="I3906">
            <v>4.62118273929</v>
          </cell>
          <cell r="K3906" t="str">
            <v>MUNICIPIO</v>
          </cell>
        </row>
        <row r="3907">
          <cell r="B3907">
            <v>27450</v>
          </cell>
          <cell r="C3907" t="str">
            <v>27450007</v>
          </cell>
          <cell r="D3907" t="str">
            <v>CHOCÓ</v>
          </cell>
          <cell r="E3907" t="str">
            <v>MEDIO SAN JUAN</v>
          </cell>
          <cell r="F3907" t="str">
            <v>LA RANCHA</v>
          </cell>
          <cell r="G3907" t="str">
            <v>CENTRO POBLADO</v>
          </cell>
          <cell r="H3907">
            <v>-76.694129919700003</v>
          </cell>
          <cell r="I3907">
            <v>5.09452992719</v>
          </cell>
          <cell r="K3907" t="str">
            <v>MUNICIPIO</v>
          </cell>
        </row>
        <row r="3908">
          <cell r="B3908">
            <v>27450</v>
          </cell>
          <cell r="C3908" t="str">
            <v>27450008</v>
          </cell>
          <cell r="D3908" t="str">
            <v>CHOCÓ</v>
          </cell>
          <cell r="E3908" t="str">
            <v>MEDIO SAN JUAN</v>
          </cell>
          <cell r="F3908" t="str">
            <v>NOANAMÁ</v>
          </cell>
          <cell r="G3908" t="str">
            <v>CENTRO POBLADO</v>
          </cell>
          <cell r="H3908">
            <v>-76.934440816000006</v>
          </cell>
          <cell r="I3908">
            <v>4.6882882710000002</v>
          </cell>
          <cell r="K3908" t="str">
            <v>MUNICIPIO</v>
          </cell>
        </row>
        <row r="3909">
          <cell r="B3909">
            <v>27450</v>
          </cell>
          <cell r="C3909" t="str">
            <v>27450012</v>
          </cell>
          <cell r="D3909" t="str">
            <v>CHOCÓ</v>
          </cell>
          <cell r="E3909" t="str">
            <v>MEDIO SAN JUAN</v>
          </cell>
          <cell r="F3909" t="str">
            <v>SAN MIGUEL</v>
          </cell>
          <cell r="G3909" t="str">
            <v>CENTRO POBLADO</v>
          </cell>
          <cell r="H3909">
            <v>-76.872039947000005</v>
          </cell>
          <cell r="I3909">
            <v>4.801841198</v>
          </cell>
          <cell r="K3909" t="str">
            <v>MUNICIPIO</v>
          </cell>
        </row>
        <row r="3910">
          <cell r="B3910">
            <v>27450</v>
          </cell>
          <cell r="C3910" t="str">
            <v>27450013</v>
          </cell>
          <cell r="D3910" t="str">
            <v>CHOCÓ</v>
          </cell>
          <cell r="E3910" t="str">
            <v>MEDIO SAN JUAN</v>
          </cell>
          <cell r="F3910" t="str">
            <v>FUJIADÓ</v>
          </cell>
          <cell r="G3910" t="str">
            <v>CENTRO POBLADO</v>
          </cell>
          <cell r="H3910">
            <v>-76.918199231000003</v>
          </cell>
          <cell r="I3910">
            <v>4.60656234</v>
          </cell>
          <cell r="K3910" t="str">
            <v>MUNICIPIO</v>
          </cell>
        </row>
        <row r="3911">
          <cell r="B3911">
            <v>27450</v>
          </cell>
          <cell r="C3911" t="str">
            <v>27450014</v>
          </cell>
          <cell r="D3911" t="str">
            <v>CHOCÓ</v>
          </cell>
          <cell r="E3911" t="str">
            <v>MEDIO SAN JUAN</v>
          </cell>
          <cell r="F3911" t="str">
            <v>ISLA DE CRUZ</v>
          </cell>
          <cell r="G3911" t="str">
            <v>CENTRO POBLADO</v>
          </cell>
          <cell r="H3911">
            <v>-76.808618426400002</v>
          </cell>
          <cell r="I3911">
            <v>4.62118273929</v>
          </cell>
          <cell r="K3911" t="str">
            <v>MUNICIPIO</v>
          </cell>
        </row>
        <row r="3912">
          <cell r="B3912">
            <v>27450</v>
          </cell>
          <cell r="C3912" t="str">
            <v>27450015</v>
          </cell>
          <cell r="D3912" t="str">
            <v>CHOCÓ</v>
          </cell>
          <cell r="E3912" t="str">
            <v>MEDIO SAN JUAN</v>
          </cell>
          <cell r="F3912" t="str">
            <v>LA UNIÓN</v>
          </cell>
          <cell r="G3912" t="str">
            <v>CENTRO POBLADO</v>
          </cell>
          <cell r="H3912">
            <v>-76.848792122000006</v>
          </cell>
          <cell r="I3912">
            <v>4.9092771769999999</v>
          </cell>
          <cell r="K3912" t="str">
            <v>MUNICIPIO</v>
          </cell>
        </row>
        <row r="3913">
          <cell r="B3913">
            <v>27450</v>
          </cell>
          <cell r="C3913" t="str">
            <v>27450016</v>
          </cell>
          <cell r="D3913" t="str">
            <v>CHOCÓ</v>
          </cell>
          <cell r="E3913" t="str">
            <v>MEDIO SAN JUAN</v>
          </cell>
          <cell r="F3913" t="str">
            <v>MACEDONIA</v>
          </cell>
          <cell r="G3913" t="str">
            <v>CENTRO POBLADO</v>
          </cell>
          <cell r="H3913">
            <v>-76.808618426400002</v>
          </cell>
          <cell r="I3913">
            <v>4.62118273929</v>
          </cell>
          <cell r="K3913" t="str">
            <v>MUNICIPIO</v>
          </cell>
        </row>
        <row r="3914">
          <cell r="B3914">
            <v>27450</v>
          </cell>
          <cell r="C3914" t="str">
            <v>27450017</v>
          </cell>
          <cell r="D3914" t="str">
            <v>CHOCÓ</v>
          </cell>
          <cell r="E3914" t="str">
            <v>MEDIO SAN JUAN</v>
          </cell>
          <cell r="F3914" t="str">
            <v>PUERTO MURILLO</v>
          </cell>
          <cell r="G3914" t="str">
            <v>CENTRO POBLADO</v>
          </cell>
          <cell r="H3914">
            <v>-76.916228516000004</v>
          </cell>
          <cell r="I3914">
            <v>4.6933960289999996</v>
          </cell>
          <cell r="K3914" t="str">
            <v>MUNICIPIO</v>
          </cell>
        </row>
        <row r="3915">
          <cell r="B3915">
            <v>27450</v>
          </cell>
          <cell r="C3915" t="str">
            <v>27450018</v>
          </cell>
          <cell r="D3915" t="str">
            <v>CHOCÓ</v>
          </cell>
          <cell r="E3915" t="str">
            <v>MEDIO SAN JUAN</v>
          </cell>
          <cell r="F3915" t="str">
            <v>SAN JERÓNIMO</v>
          </cell>
          <cell r="G3915" t="str">
            <v>CENTRO POBLADO</v>
          </cell>
          <cell r="H3915">
            <v>-76.734998617000002</v>
          </cell>
          <cell r="I3915">
            <v>4.9913396849999998</v>
          </cell>
          <cell r="K3915" t="str">
            <v>MUNICIPIO</v>
          </cell>
        </row>
        <row r="3916">
          <cell r="B3916">
            <v>27450</v>
          </cell>
          <cell r="C3916" t="str">
            <v>27450019</v>
          </cell>
          <cell r="D3916" t="str">
            <v>CHOCÓ</v>
          </cell>
          <cell r="E3916" t="str">
            <v>MEDIO SAN JUAN</v>
          </cell>
          <cell r="F3916" t="str">
            <v>UNIÓN WAUNAÁN</v>
          </cell>
          <cell r="G3916" t="str">
            <v>CENTRO POBLADO</v>
          </cell>
          <cell r="H3916">
            <v>-76.938224892999997</v>
          </cell>
          <cell r="I3916">
            <v>4.6555497499999996</v>
          </cell>
          <cell r="K3916" t="str">
            <v>MUNICIPIO</v>
          </cell>
        </row>
        <row r="3917">
          <cell r="B3917">
            <v>27491</v>
          </cell>
          <cell r="C3917" t="str">
            <v>27491000</v>
          </cell>
          <cell r="D3917" t="str">
            <v>CHOCÓ</v>
          </cell>
          <cell r="E3917" t="str">
            <v>NÓVITA</v>
          </cell>
          <cell r="F3917" t="str">
            <v>NÓVITA</v>
          </cell>
          <cell r="G3917" t="str">
            <v>CABECERA MUNICIPAL</v>
          </cell>
          <cell r="H3917">
            <v>-76.607118135500002</v>
          </cell>
          <cell r="I3917">
            <v>4.9560970087699996</v>
          </cell>
          <cell r="K3917" t="str">
            <v>MUNICIPIO</v>
          </cell>
        </row>
        <row r="3918">
          <cell r="B3918">
            <v>27491</v>
          </cell>
          <cell r="C3918" t="str">
            <v>27491001</v>
          </cell>
          <cell r="D3918" t="str">
            <v>CHOCÓ</v>
          </cell>
          <cell r="E3918" t="str">
            <v>NÓVITA</v>
          </cell>
          <cell r="F3918" t="str">
            <v>EL CAJÓN</v>
          </cell>
          <cell r="G3918" t="str">
            <v>CENTRO POBLADO</v>
          </cell>
          <cell r="H3918">
            <v>-76.634692782000002</v>
          </cell>
          <cell r="I3918">
            <v>4.84712084415</v>
          </cell>
          <cell r="K3918" t="str">
            <v>MUNICIPIO</v>
          </cell>
        </row>
        <row r="3919">
          <cell r="B3919">
            <v>27491</v>
          </cell>
          <cell r="C3919" t="str">
            <v>27491002</v>
          </cell>
          <cell r="D3919" t="str">
            <v>CHOCÓ</v>
          </cell>
          <cell r="E3919" t="str">
            <v>NÓVITA</v>
          </cell>
          <cell r="F3919" t="str">
            <v>EL TIGRE</v>
          </cell>
          <cell r="G3919" t="str">
            <v>CENTRO POBLADO</v>
          </cell>
          <cell r="H3919">
            <v>-76.534363909199996</v>
          </cell>
          <cell r="I3919">
            <v>4.9435105398800001</v>
          </cell>
          <cell r="K3919" t="str">
            <v>MUNICIPIO</v>
          </cell>
        </row>
        <row r="3920">
          <cell r="B3920">
            <v>27491</v>
          </cell>
          <cell r="C3920" t="str">
            <v>27491003</v>
          </cell>
          <cell r="D3920" t="str">
            <v>CHOCÓ</v>
          </cell>
          <cell r="E3920" t="str">
            <v>NÓVITA</v>
          </cell>
          <cell r="F3920" t="str">
            <v>IRABUBÚ</v>
          </cell>
          <cell r="G3920" t="str">
            <v>CENTRO POBLADO</v>
          </cell>
          <cell r="H3920">
            <v>-76.4111995855</v>
          </cell>
          <cell r="I3920">
            <v>5.0059902999999997</v>
          </cell>
          <cell r="K3920" t="str">
            <v>MUNICIPIO</v>
          </cell>
        </row>
        <row r="3921">
          <cell r="B3921">
            <v>27491</v>
          </cell>
          <cell r="C3921" t="str">
            <v>27491004</v>
          </cell>
          <cell r="D3921" t="str">
            <v>CHOCÓ</v>
          </cell>
          <cell r="E3921" t="str">
            <v>NÓVITA</v>
          </cell>
          <cell r="F3921" t="str">
            <v>JUNTAS DE TAMANÁ</v>
          </cell>
          <cell r="G3921" t="str">
            <v>CENTRO POBLADO</v>
          </cell>
          <cell r="H3921">
            <v>-76.412222753699993</v>
          </cell>
          <cell r="I3921">
            <v>4.9815246819299999</v>
          </cell>
          <cell r="K3921" t="str">
            <v>MUNICIPIO</v>
          </cell>
        </row>
        <row r="3922">
          <cell r="B3922">
            <v>27491</v>
          </cell>
          <cell r="C3922" t="str">
            <v>27491006</v>
          </cell>
          <cell r="D3922" t="str">
            <v>CHOCÓ</v>
          </cell>
          <cell r="E3922" t="str">
            <v>NÓVITA</v>
          </cell>
          <cell r="F3922" t="str">
            <v>SAN LORENZO</v>
          </cell>
          <cell r="G3922" t="str">
            <v>CENTRO POBLADO</v>
          </cell>
          <cell r="H3922">
            <v>-76.637623477399998</v>
          </cell>
          <cell r="I3922">
            <v>4.9766926050800002</v>
          </cell>
          <cell r="K3922" t="str">
            <v>MUNICIPIO</v>
          </cell>
        </row>
        <row r="3923">
          <cell r="B3923">
            <v>27491</v>
          </cell>
          <cell r="C3923" t="str">
            <v>27491007</v>
          </cell>
          <cell r="D3923" t="str">
            <v>CHOCÓ</v>
          </cell>
          <cell r="E3923" t="str">
            <v>NÓVITA</v>
          </cell>
          <cell r="F3923" t="str">
            <v>SESEGÓ</v>
          </cell>
          <cell r="G3923" t="str">
            <v>CENTRO POBLADO</v>
          </cell>
          <cell r="H3923">
            <v>-76.577347982999996</v>
          </cell>
          <cell r="I3923">
            <v>4.9543058380399998</v>
          </cell>
          <cell r="K3923" t="str">
            <v>MUNICIPIO</v>
          </cell>
        </row>
        <row r="3924">
          <cell r="B3924">
            <v>27491</v>
          </cell>
          <cell r="C3924" t="str">
            <v>27491008</v>
          </cell>
          <cell r="D3924" t="str">
            <v>CHOCÓ</v>
          </cell>
          <cell r="E3924" t="str">
            <v>NÓVITA</v>
          </cell>
          <cell r="F3924" t="str">
            <v>URABARÁ</v>
          </cell>
          <cell r="G3924" t="str">
            <v>CENTRO POBLADO</v>
          </cell>
          <cell r="H3924">
            <v>-76.618236685100001</v>
          </cell>
          <cell r="I3924">
            <v>4.8533866267899999</v>
          </cell>
          <cell r="K3924" t="str">
            <v>MUNICIPIO</v>
          </cell>
        </row>
        <row r="3925">
          <cell r="B3925">
            <v>27491</v>
          </cell>
          <cell r="C3925" t="str">
            <v>27491009</v>
          </cell>
          <cell r="D3925" t="str">
            <v>CHOCÓ</v>
          </cell>
          <cell r="E3925" t="str">
            <v>NÓVITA</v>
          </cell>
          <cell r="F3925" t="str">
            <v>CURUNDÓ</v>
          </cell>
          <cell r="G3925" t="str">
            <v>CENTRO POBLADO</v>
          </cell>
          <cell r="H3925">
            <v>-76.618236685100001</v>
          </cell>
          <cell r="I3925">
            <v>4.8533866267899999</v>
          </cell>
          <cell r="K3925" t="str">
            <v>MUNICIPIO</v>
          </cell>
        </row>
        <row r="3926">
          <cell r="B3926">
            <v>27491</v>
          </cell>
          <cell r="C3926" t="str">
            <v>27491010</v>
          </cell>
          <cell r="D3926" t="str">
            <v>CHOCÓ</v>
          </cell>
          <cell r="E3926" t="str">
            <v>NÓVITA</v>
          </cell>
          <cell r="F3926" t="str">
            <v>EL TAMBITO</v>
          </cell>
          <cell r="G3926" t="str">
            <v>CENTRO POBLADO</v>
          </cell>
          <cell r="H3926">
            <v>-76.496115972799998</v>
          </cell>
          <cell r="I3926">
            <v>4.9641341159000003</v>
          </cell>
          <cell r="K3926" t="str">
            <v>MUNICIPIO</v>
          </cell>
        </row>
        <row r="3927">
          <cell r="B3927">
            <v>27491</v>
          </cell>
          <cell r="C3927" t="str">
            <v>27491013</v>
          </cell>
          <cell r="D3927" t="str">
            <v>CHOCÓ</v>
          </cell>
          <cell r="E3927" t="str">
            <v>NÓVITA</v>
          </cell>
          <cell r="F3927" t="str">
            <v>CARMEN DE SURAMA</v>
          </cell>
          <cell r="G3927" t="str">
            <v>CENTRO POBLADO</v>
          </cell>
          <cell r="H3927">
            <v>-76.618236685100001</v>
          </cell>
          <cell r="I3927">
            <v>4.8533866267899999</v>
          </cell>
          <cell r="K3927" t="str">
            <v>MUNICIPIO</v>
          </cell>
        </row>
        <row r="3928">
          <cell r="B3928">
            <v>27491</v>
          </cell>
          <cell r="C3928" t="str">
            <v>27491014</v>
          </cell>
          <cell r="D3928" t="str">
            <v>CHOCÓ</v>
          </cell>
          <cell r="E3928" t="str">
            <v>NÓVITA</v>
          </cell>
          <cell r="F3928" t="str">
            <v>SANTA ROSA</v>
          </cell>
          <cell r="G3928" t="str">
            <v>CENTRO POBLADO</v>
          </cell>
          <cell r="H3928">
            <v>-76.652956761799999</v>
          </cell>
          <cell r="I3928">
            <v>4.9774846775799997</v>
          </cell>
          <cell r="K3928" t="str">
            <v>MUNICIPIO</v>
          </cell>
        </row>
        <row r="3929">
          <cell r="B3929">
            <v>27491</v>
          </cell>
          <cell r="C3929" t="str">
            <v>27491015</v>
          </cell>
          <cell r="D3929" t="str">
            <v>CHOCÓ</v>
          </cell>
          <cell r="E3929" t="str">
            <v>NÓVITA</v>
          </cell>
          <cell r="F3929" t="str">
            <v>LA PUENTE</v>
          </cell>
          <cell r="G3929" t="str">
            <v>CENTRO POBLADO</v>
          </cell>
          <cell r="H3929">
            <v>-76.507047768000007</v>
          </cell>
          <cell r="I3929">
            <v>4.9600500309999997</v>
          </cell>
          <cell r="K3929" t="str">
            <v>MUNICIPIO</v>
          </cell>
        </row>
        <row r="3930">
          <cell r="B3930">
            <v>27491</v>
          </cell>
          <cell r="C3930" t="str">
            <v>27491016</v>
          </cell>
          <cell r="D3930" t="str">
            <v>CHOCÓ</v>
          </cell>
          <cell r="E3930" t="str">
            <v>NÓVITA</v>
          </cell>
          <cell r="F3930" t="str">
            <v>PINDAZA</v>
          </cell>
          <cell r="G3930" t="str">
            <v>CENTRO POBLADO</v>
          </cell>
          <cell r="H3930">
            <v>-76.664926944000001</v>
          </cell>
          <cell r="I3930">
            <v>4.9848017999999996</v>
          </cell>
          <cell r="K3930" t="str">
            <v>MUNICIPIO</v>
          </cell>
        </row>
        <row r="3931">
          <cell r="B3931">
            <v>27491</v>
          </cell>
          <cell r="C3931" t="str">
            <v>27491017</v>
          </cell>
          <cell r="D3931" t="str">
            <v>CHOCÓ</v>
          </cell>
          <cell r="E3931" t="str">
            <v>NÓVITA</v>
          </cell>
          <cell r="F3931" t="str">
            <v>QUEBRADA LARGA</v>
          </cell>
          <cell r="G3931" t="str">
            <v>CENTRO POBLADO</v>
          </cell>
          <cell r="H3931">
            <v>-76.515510907000007</v>
          </cell>
          <cell r="I3931">
            <v>4.9471459849999997</v>
          </cell>
          <cell r="K3931" t="str">
            <v>MUNICIPIO</v>
          </cell>
        </row>
        <row r="3932">
          <cell r="B3932">
            <v>27491</v>
          </cell>
          <cell r="C3932" t="str">
            <v>27491018</v>
          </cell>
          <cell r="D3932" t="str">
            <v>CHOCÓ</v>
          </cell>
          <cell r="E3932" t="str">
            <v>NÓVITA</v>
          </cell>
          <cell r="F3932" t="str">
            <v>TORRA</v>
          </cell>
          <cell r="G3932" t="str">
            <v>CENTRO POBLADO</v>
          </cell>
          <cell r="H3932">
            <v>-76.637108257999998</v>
          </cell>
          <cell r="I3932">
            <v>4.8209459560000001</v>
          </cell>
          <cell r="K3932" t="str">
            <v>MUNICIPIO</v>
          </cell>
        </row>
        <row r="3933">
          <cell r="B3933">
            <v>27495</v>
          </cell>
          <cell r="C3933" t="str">
            <v>27495000</v>
          </cell>
          <cell r="D3933" t="str">
            <v>CHOCÓ</v>
          </cell>
          <cell r="E3933" t="str">
            <v>NUQUÍ</v>
          </cell>
          <cell r="F3933" t="str">
            <v>NUQUÍ</v>
          </cell>
          <cell r="G3933" t="str">
            <v>CABECERA MUNICIPAL</v>
          </cell>
          <cell r="H3933">
            <v>-77.262903462099999</v>
          </cell>
          <cell r="I3933">
            <v>5.7119572361399999</v>
          </cell>
          <cell r="K3933" t="str">
            <v>MUNICIPIO</v>
          </cell>
        </row>
        <row r="3934">
          <cell r="B3934">
            <v>27495</v>
          </cell>
          <cell r="C3934" t="str">
            <v>27495001</v>
          </cell>
          <cell r="D3934" t="str">
            <v>CHOCÓ</v>
          </cell>
          <cell r="E3934" t="str">
            <v>NUQUÍ</v>
          </cell>
          <cell r="F3934" t="str">
            <v>ARUSÍ</v>
          </cell>
          <cell r="G3934" t="str">
            <v>CENTRO POBLADO</v>
          </cell>
          <cell r="H3934">
            <v>-77.476108068800002</v>
          </cell>
          <cell r="I3934">
            <v>5.5960825402800003</v>
          </cell>
          <cell r="K3934" t="str">
            <v>MUNICIPIO</v>
          </cell>
        </row>
        <row r="3935">
          <cell r="B3935">
            <v>27495</v>
          </cell>
          <cell r="C3935" t="str">
            <v>27495002</v>
          </cell>
          <cell r="D3935" t="str">
            <v>CHOCÓ</v>
          </cell>
          <cell r="E3935" t="str">
            <v>NUQUÍ</v>
          </cell>
          <cell r="F3935" t="str">
            <v>COQUÍ</v>
          </cell>
          <cell r="G3935" t="str">
            <v>CENTRO POBLADO</v>
          </cell>
          <cell r="H3935">
            <v>-77.360145600899997</v>
          </cell>
          <cell r="I3935">
            <v>5.6083054249600002</v>
          </cell>
          <cell r="K3935" t="str">
            <v>MUNICIPIO</v>
          </cell>
        </row>
        <row r="3936">
          <cell r="B3936">
            <v>27495</v>
          </cell>
          <cell r="C3936" t="str">
            <v>27495003</v>
          </cell>
          <cell r="D3936" t="str">
            <v>CHOCÓ</v>
          </cell>
          <cell r="E3936" t="str">
            <v>NUQUÍ</v>
          </cell>
          <cell r="F3936" t="str">
            <v>JURUBIRÁ</v>
          </cell>
          <cell r="G3936" t="str">
            <v>CENTRO POBLADO</v>
          </cell>
          <cell r="H3936">
            <v>-77.277215117599994</v>
          </cell>
          <cell r="I3936">
            <v>5.84345222424</v>
          </cell>
          <cell r="K3936" t="str">
            <v>MUNICIPIO</v>
          </cell>
        </row>
        <row r="3937">
          <cell r="B3937">
            <v>27495</v>
          </cell>
          <cell r="C3937" t="str">
            <v>27495004</v>
          </cell>
          <cell r="D3937" t="str">
            <v>CHOCÓ</v>
          </cell>
          <cell r="E3937" t="str">
            <v>NUQUÍ</v>
          </cell>
          <cell r="F3937" t="str">
            <v>PANGUÍ</v>
          </cell>
          <cell r="G3937" t="str">
            <v>CENTRO POBLADO</v>
          </cell>
          <cell r="H3937">
            <v>-77.3095780461</v>
          </cell>
          <cell r="I3937">
            <v>5.6638391341699998</v>
          </cell>
          <cell r="K3937" t="str">
            <v>MUNICIPIO</v>
          </cell>
        </row>
        <row r="3938">
          <cell r="B3938">
            <v>27495</v>
          </cell>
          <cell r="C3938" t="str">
            <v>27495005</v>
          </cell>
          <cell r="D3938" t="str">
            <v>CHOCÓ</v>
          </cell>
          <cell r="E3938" t="str">
            <v>NUQUÍ</v>
          </cell>
          <cell r="F3938" t="str">
            <v>TRIBUGÁ</v>
          </cell>
          <cell r="G3938" t="str">
            <v>CENTRO POBLADO</v>
          </cell>
          <cell r="H3938">
            <v>-77.250819767300001</v>
          </cell>
          <cell r="I3938">
            <v>5.7659624369199998</v>
          </cell>
          <cell r="K3938" t="str">
            <v>MUNICIPIO</v>
          </cell>
        </row>
        <row r="3939">
          <cell r="B3939">
            <v>27495</v>
          </cell>
          <cell r="C3939" t="str">
            <v>27495007</v>
          </cell>
          <cell r="D3939" t="str">
            <v>CHOCÓ</v>
          </cell>
          <cell r="E3939" t="str">
            <v>NUQUÍ</v>
          </cell>
          <cell r="F3939" t="str">
            <v>PARTADÓ</v>
          </cell>
          <cell r="G3939" t="str">
            <v>CENTRO POBLADO</v>
          </cell>
          <cell r="H3939">
            <v>-77.456639020899999</v>
          </cell>
          <cell r="I3939">
            <v>5.5967872121599997</v>
          </cell>
          <cell r="K3939" t="str">
            <v>MUNICIPIO</v>
          </cell>
        </row>
        <row r="3940">
          <cell r="B3940">
            <v>27495</v>
          </cell>
          <cell r="C3940" t="str">
            <v>27495008</v>
          </cell>
          <cell r="D3940" t="str">
            <v>CHOCÓ</v>
          </cell>
          <cell r="E3940" t="str">
            <v>NUQUÍ</v>
          </cell>
          <cell r="F3940" t="str">
            <v>JOVI</v>
          </cell>
          <cell r="G3940" t="str">
            <v>CENTRO POBLADO</v>
          </cell>
          <cell r="H3940">
            <v>-77.382354985700005</v>
          </cell>
          <cell r="I3940">
            <v>5.6149971247200003</v>
          </cell>
          <cell r="K3940" t="str">
            <v>MUNICIPIO</v>
          </cell>
        </row>
        <row r="3941">
          <cell r="B3941">
            <v>27495</v>
          </cell>
          <cell r="C3941" t="str">
            <v>27495010</v>
          </cell>
          <cell r="D3941" t="str">
            <v>CHOCÓ</v>
          </cell>
          <cell r="E3941" t="str">
            <v>NUQUÍ</v>
          </cell>
          <cell r="F3941" t="str">
            <v>TERMALES</v>
          </cell>
          <cell r="G3941" t="str">
            <v>CENTRO POBLADO</v>
          </cell>
          <cell r="H3941">
            <v>-77.440770529199995</v>
          </cell>
          <cell r="I3941">
            <v>5.6068574957799999</v>
          </cell>
          <cell r="K3941" t="str">
            <v>MUNICIPIO</v>
          </cell>
        </row>
        <row r="3942">
          <cell r="B3942">
            <v>27495</v>
          </cell>
          <cell r="C3942" t="str">
            <v>27495011</v>
          </cell>
          <cell r="D3942" t="str">
            <v>CHOCÓ</v>
          </cell>
          <cell r="E3942" t="str">
            <v>NUQUÍ</v>
          </cell>
          <cell r="F3942" t="str">
            <v>BOCA DE JAGUA</v>
          </cell>
          <cell r="G3942" t="str">
            <v>CENTRO POBLADO</v>
          </cell>
          <cell r="H3942">
            <v>-77.234131618299998</v>
          </cell>
          <cell r="I3942">
            <v>5.8442667033499998</v>
          </cell>
          <cell r="K3942" t="str">
            <v>MUNICIPIO</v>
          </cell>
        </row>
        <row r="3943">
          <cell r="B3943">
            <v>27495</v>
          </cell>
          <cell r="C3943" t="str">
            <v>27495012</v>
          </cell>
          <cell r="D3943" t="str">
            <v>CHOCÓ</v>
          </cell>
          <cell r="E3943" t="str">
            <v>NUQUÍ</v>
          </cell>
          <cell r="F3943" t="str">
            <v>PUERTO INDIO</v>
          </cell>
          <cell r="G3943" t="str">
            <v>CENTRO POBLADO</v>
          </cell>
          <cell r="H3943">
            <v>-77.215120095000003</v>
          </cell>
          <cell r="I3943">
            <v>5.8351679258600004</v>
          </cell>
          <cell r="K3943" t="str">
            <v>MUNICIPIO</v>
          </cell>
        </row>
        <row r="3944">
          <cell r="B3944">
            <v>27495</v>
          </cell>
          <cell r="C3944" t="str">
            <v>27495013</v>
          </cell>
          <cell r="D3944" t="str">
            <v>CHOCÓ</v>
          </cell>
          <cell r="E3944" t="str">
            <v>NUQUÍ</v>
          </cell>
          <cell r="F3944" t="str">
            <v>VILLA NUEVA</v>
          </cell>
          <cell r="G3944" t="str">
            <v>CENTRO POBLADO</v>
          </cell>
          <cell r="H3944">
            <v>-77.253820446199995</v>
          </cell>
          <cell r="I3944">
            <v>5.8743046406500001</v>
          </cell>
          <cell r="K3944" t="str">
            <v>MUNICIPIO</v>
          </cell>
        </row>
        <row r="3945">
          <cell r="B3945">
            <v>27580</v>
          </cell>
          <cell r="C3945" t="str">
            <v>27580000</v>
          </cell>
          <cell r="D3945" t="str">
            <v>CHOCÓ</v>
          </cell>
          <cell r="E3945" t="str">
            <v>RÍO IRÓ</v>
          </cell>
          <cell r="F3945" t="str">
            <v>SANTA RITA</v>
          </cell>
          <cell r="G3945" t="str">
            <v>CABECERA MUNICIPAL</v>
          </cell>
          <cell r="H3945">
            <v>-76.472924791799997</v>
          </cell>
          <cell r="I3945">
            <v>5.1862997941</v>
          </cell>
          <cell r="K3945" t="str">
            <v>MUNICIPIO</v>
          </cell>
        </row>
        <row r="3946">
          <cell r="B3946">
            <v>27580</v>
          </cell>
          <cell r="C3946" t="str">
            <v>27580001</v>
          </cell>
          <cell r="D3946" t="str">
            <v>CHOCÓ</v>
          </cell>
          <cell r="E3946" t="str">
            <v>RÍO IRÓ</v>
          </cell>
          <cell r="F3946" t="str">
            <v>ALTO CHATO</v>
          </cell>
          <cell r="G3946" t="str">
            <v>CENTRO POBLADO</v>
          </cell>
          <cell r="H3946">
            <v>-76.464858977000006</v>
          </cell>
          <cell r="I3946">
            <v>5.2458355269999997</v>
          </cell>
          <cell r="K3946" t="str">
            <v>MUNICIPIO</v>
          </cell>
        </row>
        <row r="3947">
          <cell r="B3947">
            <v>27580</v>
          </cell>
          <cell r="C3947" t="str">
            <v>27580004</v>
          </cell>
          <cell r="D3947" t="str">
            <v>CHOCÓ</v>
          </cell>
          <cell r="E3947" t="str">
            <v>RÍO IRÓ</v>
          </cell>
          <cell r="F3947" t="str">
            <v>ENCHARCAZÓN</v>
          </cell>
          <cell r="G3947" t="str">
            <v>CENTRO POBLADO</v>
          </cell>
          <cell r="H3947">
            <v>-76.664806763300007</v>
          </cell>
          <cell r="I3947">
            <v>5.1166844598200001</v>
          </cell>
          <cell r="K3947" t="str">
            <v>MUNICIPIO</v>
          </cell>
        </row>
        <row r="3948">
          <cell r="B3948">
            <v>27580</v>
          </cell>
          <cell r="C3948" t="str">
            <v>27580005</v>
          </cell>
          <cell r="D3948" t="str">
            <v>CHOCÓ</v>
          </cell>
          <cell r="E3948" t="str">
            <v>RÍO IRÓ</v>
          </cell>
          <cell r="F3948" t="str">
            <v>SAN JOSÉ DE VIRO VIRO</v>
          </cell>
          <cell r="G3948" t="str">
            <v>CENTRO POBLADO</v>
          </cell>
          <cell r="H3948">
            <v>-76.601669056000006</v>
          </cell>
          <cell r="I3948">
            <v>5.1219452293899996</v>
          </cell>
          <cell r="K3948" t="str">
            <v>MUNICIPIO</v>
          </cell>
        </row>
        <row r="3949">
          <cell r="B3949">
            <v>27580</v>
          </cell>
          <cell r="C3949" t="str">
            <v>27580006</v>
          </cell>
          <cell r="D3949" t="str">
            <v>CHOCÓ</v>
          </cell>
          <cell r="E3949" t="str">
            <v>RÍO IRÓ</v>
          </cell>
          <cell r="F3949" t="str">
            <v>SANTA BÁRBARA</v>
          </cell>
          <cell r="G3949" t="str">
            <v>CENTRO POBLADO</v>
          </cell>
          <cell r="H3949">
            <v>-76.507020128500002</v>
          </cell>
          <cell r="I3949">
            <v>5.1633732099099996</v>
          </cell>
          <cell r="K3949" t="str">
            <v>MUNICIPIO</v>
          </cell>
        </row>
        <row r="3950">
          <cell r="B3950">
            <v>27580</v>
          </cell>
          <cell r="C3950" t="str">
            <v>27580007</v>
          </cell>
          <cell r="D3950" t="str">
            <v>CHOCÓ</v>
          </cell>
          <cell r="E3950" t="str">
            <v>RÍO IRÓ</v>
          </cell>
          <cell r="F3950" t="str">
            <v>CHARA</v>
          </cell>
          <cell r="G3950" t="str">
            <v>CENTRO POBLADO</v>
          </cell>
          <cell r="H3950">
            <v>-76.419961510500002</v>
          </cell>
          <cell r="I3950">
            <v>5.1909950142100003</v>
          </cell>
          <cell r="K3950" t="str">
            <v>MUNICIPIO</v>
          </cell>
        </row>
        <row r="3951">
          <cell r="B3951">
            <v>27580</v>
          </cell>
          <cell r="C3951" t="str">
            <v>27580008</v>
          </cell>
          <cell r="D3951" t="str">
            <v>CHOCÓ</v>
          </cell>
          <cell r="E3951" t="str">
            <v>RÍO IRÓ</v>
          </cell>
          <cell r="F3951" t="str">
            <v>EL BUEY</v>
          </cell>
          <cell r="G3951" t="str">
            <v>CENTRO POBLADO</v>
          </cell>
          <cell r="H3951">
            <v>-76.4791754938</v>
          </cell>
          <cell r="I3951">
            <v>5.1680300586400003</v>
          </cell>
          <cell r="K3951" t="str">
            <v>MUNICIPIO</v>
          </cell>
        </row>
        <row r="3952">
          <cell r="B3952">
            <v>27580</v>
          </cell>
          <cell r="C3952" t="str">
            <v>27580009</v>
          </cell>
          <cell r="D3952" t="str">
            <v>CHOCÓ</v>
          </cell>
          <cell r="E3952" t="str">
            <v>RÍO IRÓ</v>
          </cell>
          <cell r="F3952" t="str">
            <v>LA GUAMA</v>
          </cell>
          <cell r="G3952" t="str">
            <v>CENTRO POBLADO</v>
          </cell>
          <cell r="H3952">
            <v>-76.419961510500002</v>
          </cell>
          <cell r="I3952">
            <v>5.1909950142100003</v>
          </cell>
          <cell r="K3952" t="str">
            <v>MUNICIPIO</v>
          </cell>
        </row>
        <row r="3953">
          <cell r="B3953">
            <v>27580</v>
          </cell>
          <cell r="C3953" t="str">
            <v>27580010</v>
          </cell>
          <cell r="D3953" t="str">
            <v>CHOCÓ</v>
          </cell>
          <cell r="E3953" t="str">
            <v>RÍO IRÓ</v>
          </cell>
          <cell r="F3953" t="str">
            <v>TODOSITICO</v>
          </cell>
          <cell r="G3953" t="str">
            <v>CENTRO POBLADO</v>
          </cell>
          <cell r="H3953">
            <v>-76.451463859</v>
          </cell>
          <cell r="I3953">
            <v>5.1725697320000004</v>
          </cell>
          <cell r="K3953" t="str">
            <v>MUNICIPIO</v>
          </cell>
        </row>
        <row r="3954">
          <cell r="B3954">
            <v>27580</v>
          </cell>
          <cell r="C3954" t="str">
            <v>27580011</v>
          </cell>
          <cell r="D3954" t="str">
            <v>CHOCÓ</v>
          </cell>
          <cell r="E3954" t="str">
            <v>RÍO IRÓ</v>
          </cell>
          <cell r="F3954" t="str">
            <v>VIRO</v>
          </cell>
          <cell r="G3954" t="str">
            <v>CENTRO POBLADO</v>
          </cell>
          <cell r="H3954">
            <v>-76.605190238000006</v>
          </cell>
          <cell r="I3954">
            <v>5.1211090979999998</v>
          </cell>
          <cell r="K3954" t="str">
            <v>MUNICIPIO</v>
          </cell>
        </row>
        <row r="3955">
          <cell r="B3955">
            <v>27600</v>
          </cell>
          <cell r="C3955" t="str">
            <v>27600000</v>
          </cell>
          <cell r="D3955" t="str">
            <v>CHOCÓ</v>
          </cell>
          <cell r="E3955" t="str">
            <v>RÍO QUITO</v>
          </cell>
          <cell r="F3955" t="str">
            <v>PAIMADÓ</v>
          </cell>
          <cell r="G3955" t="str">
            <v>CABECERA MUNICIPAL</v>
          </cell>
          <cell r="H3955">
            <v>-76.741016560899993</v>
          </cell>
          <cell r="I3955">
            <v>5.48372775133</v>
          </cell>
          <cell r="K3955" t="str">
            <v>MUNICIPIO</v>
          </cell>
        </row>
        <row r="3956">
          <cell r="B3956">
            <v>27600</v>
          </cell>
          <cell r="C3956" t="str">
            <v>27600001</v>
          </cell>
          <cell r="D3956" t="str">
            <v>CHOCÓ</v>
          </cell>
          <cell r="E3956" t="str">
            <v>RÍO QUITO</v>
          </cell>
          <cell r="F3956" t="str">
            <v>BOCA DE APARTADÓ</v>
          </cell>
          <cell r="G3956" t="str">
            <v>CENTRO POBLADO</v>
          </cell>
          <cell r="H3956">
            <v>-76.868603562999994</v>
          </cell>
          <cell r="I3956">
            <v>5.6001002210499999</v>
          </cell>
          <cell r="K3956" t="str">
            <v>MUNICIPIO</v>
          </cell>
        </row>
        <row r="3957">
          <cell r="B3957">
            <v>27600</v>
          </cell>
          <cell r="C3957" t="str">
            <v>27600003</v>
          </cell>
          <cell r="D3957" t="str">
            <v>CHOCÓ</v>
          </cell>
          <cell r="E3957" t="str">
            <v>RÍO QUITO</v>
          </cell>
          <cell r="F3957" t="str">
            <v>SAN ISIDRO</v>
          </cell>
          <cell r="G3957" t="str">
            <v>CENTRO POBLADO</v>
          </cell>
          <cell r="H3957">
            <v>-76.747744314399995</v>
          </cell>
          <cell r="I3957">
            <v>5.6241409987099997</v>
          </cell>
          <cell r="K3957" t="str">
            <v>MUNICIPIO</v>
          </cell>
        </row>
        <row r="3958">
          <cell r="B3958">
            <v>27600</v>
          </cell>
          <cell r="C3958" t="str">
            <v>27600004</v>
          </cell>
          <cell r="D3958" t="str">
            <v>CHOCÓ</v>
          </cell>
          <cell r="E3958" t="str">
            <v>RÍO QUITO</v>
          </cell>
          <cell r="F3958" t="str">
            <v>VILLA CONTO</v>
          </cell>
          <cell r="G3958" t="str">
            <v>CENTRO POBLADO</v>
          </cell>
          <cell r="H3958">
            <v>-76.756080787900004</v>
          </cell>
          <cell r="I3958">
            <v>5.5554645125800004</v>
          </cell>
          <cell r="K3958" t="str">
            <v>MUNICIPIO</v>
          </cell>
        </row>
        <row r="3959">
          <cell r="B3959">
            <v>27600</v>
          </cell>
          <cell r="C3959" t="str">
            <v>27600006</v>
          </cell>
          <cell r="D3959" t="str">
            <v>CHOCÓ</v>
          </cell>
          <cell r="E3959" t="str">
            <v>RÍO QUITO</v>
          </cell>
          <cell r="F3959" t="str">
            <v>CHIGUARANDÓ ALTO</v>
          </cell>
          <cell r="G3959" t="str">
            <v>CENTRO POBLADO</v>
          </cell>
          <cell r="H3959">
            <v>-76.812539621599996</v>
          </cell>
          <cell r="I3959">
            <v>5.5548420621099996</v>
          </cell>
          <cell r="K3959" t="str">
            <v>MUNICIPIO</v>
          </cell>
        </row>
        <row r="3960">
          <cell r="B3960">
            <v>27600</v>
          </cell>
          <cell r="C3960" t="str">
            <v>27600007</v>
          </cell>
          <cell r="D3960" t="str">
            <v>CHOCÓ</v>
          </cell>
          <cell r="E3960" t="str">
            <v>RÍO QUITO</v>
          </cell>
          <cell r="F3960" t="str">
            <v>CHIVIGUIDÓ</v>
          </cell>
          <cell r="G3960" t="str">
            <v>CENTRO POBLADO</v>
          </cell>
          <cell r="H3960">
            <v>-76.779266105199994</v>
          </cell>
          <cell r="I3960">
            <v>5.5662506232700002</v>
          </cell>
          <cell r="K3960" t="str">
            <v>MUNICIPIO</v>
          </cell>
        </row>
        <row r="3961">
          <cell r="B3961">
            <v>27600</v>
          </cell>
          <cell r="C3961" t="str">
            <v>27600010</v>
          </cell>
          <cell r="D3961" t="str">
            <v>CHOCÓ</v>
          </cell>
          <cell r="E3961" t="str">
            <v>RÍO QUITO</v>
          </cell>
          <cell r="F3961" t="str">
            <v>LA SOLEDAD</v>
          </cell>
          <cell r="G3961" t="str">
            <v>CENTRO POBLADO</v>
          </cell>
          <cell r="H3961">
            <v>-76.6755635138</v>
          </cell>
          <cell r="I3961">
            <v>5.6838213442800001</v>
          </cell>
          <cell r="K3961" t="str">
            <v>MUNICIPIO</v>
          </cell>
        </row>
        <row r="3962">
          <cell r="B3962">
            <v>27600</v>
          </cell>
          <cell r="C3962" t="str">
            <v>27600011</v>
          </cell>
          <cell r="D3962" t="str">
            <v>CHOCÓ</v>
          </cell>
          <cell r="E3962" t="str">
            <v>RÍO QUITO</v>
          </cell>
          <cell r="F3962" t="str">
            <v>LOMA DE LOS GAMBOA</v>
          </cell>
          <cell r="G3962" t="str">
            <v>CENTRO POBLADO</v>
          </cell>
          <cell r="H3962">
            <v>-76.752795498799998</v>
          </cell>
          <cell r="I3962">
            <v>5.5857052173200001</v>
          </cell>
          <cell r="K3962" t="str">
            <v>MUNICIPIO</v>
          </cell>
        </row>
        <row r="3963">
          <cell r="B3963">
            <v>27615</v>
          </cell>
          <cell r="C3963" t="str">
            <v>27615000</v>
          </cell>
          <cell r="D3963" t="str">
            <v>CHOCÓ</v>
          </cell>
          <cell r="E3963" t="str">
            <v>RIOSUCIO</v>
          </cell>
          <cell r="F3963" t="str">
            <v>RIOSUCIO</v>
          </cell>
          <cell r="G3963" t="str">
            <v>CABECERA MUNICIPAL</v>
          </cell>
          <cell r="H3963">
            <v>-77.113109594199997</v>
          </cell>
          <cell r="I3963">
            <v>7.4366315521999997</v>
          </cell>
          <cell r="K3963" t="str">
            <v>MUNICIPIO</v>
          </cell>
        </row>
        <row r="3964">
          <cell r="B3964">
            <v>27615</v>
          </cell>
          <cell r="C3964" t="str">
            <v>27615006</v>
          </cell>
          <cell r="D3964" t="str">
            <v>CHOCÓ</v>
          </cell>
          <cell r="E3964" t="str">
            <v>RIOSUCIO</v>
          </cell>
          <cell r="F3964" t="str">
            <v>LA HONDA</v>
          </cell>
          <cell r="G3964" t="str">
            <v>CENTRO POBLADO</v>
          </cell>
          <cell r="H3964">
            <v>-77.126658654300002</v>
          </cell>
          <cell r="I3964">
            <v>7.5763441728499998</v>
          </cell>
          <cell r="K3964" t="str">
            <v>MUNICIPIO</v>
          </cell>
        </row>
        <row r="3965">
          <cell r="B3965">
            <v>27615</v>
          </cell>
          <cell r="C3965" t="str">
            <v>27615012</v>
          </cell>
          <cell r="D3965" t="str">
            <v>CHOCÓ</v>
          </cell>
          <cell r="E3965" t="str">
            <v>RIOSUCIO</v>
          </cell>
          <cell r="F3965" t="str">
            <v>TRUANDÓ</v>
          </cell>
          <cell r="G3965" t="str">
            <v>CENTRO POBLADO</v>
          </cell>
          <cell r="H3965">
            <v>-77.240674833699998</v>
          </cell>
          <cell r="I3965">
            <v>7.3898879371800001</v>
          </cell>
          <cell r="K3965" t="str">
            <v>MUNICIPIO</v>
          </cell>
        </row>
        <row r="3966">
          <cell r="B3966">
            <v>27615</v>
          </cell>
          <cell r="C3966" t="str">
            <v>27615019</v>
          </cell>
          <cell r="D3966" t="str">
            <v>CHOCÓ</v>
          </cell>
          <cell r="E3966" t="str">
            <v>RIOSUCIO</v>
          </cell>
          <cell r="F3966" t="str">
            <v>LA RAYA</v>
          </cell>
          <cell r="G3966" t="str">
            <v>CENTRO POBLADO</v>
          </cell>
          <cell r="H3966">
            <v>-77.240674833699998</v>
          </cell>
          <cell r="I3966">
            <v>7.3898879371800001</v>
          </cell>
          <cell r="K3966" t="str">
            <v>MUNICIPIO</v>
          </cell>
        </row>
        <row r="3967">
          <cell r="B3967">
            <v>27615</v>
          </cell>
          <cell r="C3967" t="str">
            <v>27615022</v>
          </cell>
          <cell r="D3967" t="str">
            <v>CHOCÓ</v>
          </cell>
          <cell r="E3967" t="str">
            <v>RIOSUCIO</v>
          </cell>
          <cell r="F3967" t="str">
            <v>PERANCHITO</v>
          </cell>
          <cell r="G3967" t="str">
            <v>CENTRO POBLADO</v>
          </cell>
          <cell r="H3967">
            <v>-77.240674833699998</v>
          </cell>
          <cell r="I3967">
            <v>7.3898879371800001</v>
          </cell>
          <cell r="K3967" t="str">
            <v>MUNICIPIO</v>
          </cell>
        </row>
        <row r="3968">
          <cell r="B3968">
            <v>27615</v>
          </cell>
          <cell r="C3968" t="str">
            <v>27615023</v>
          </cell>
          <cell r="D3968" t="str">
            <v>CHOCÓ</v>
          </cell>
          <cell r="E3968" t="str">
            <v>RIOSUCIO</v>
          </cell>
          <cell r="F3968" t="str">
            <v>BELÉN DE BAJIRÁ</v>
          </cell>
          <cell r="G3968" t="str">
            <v>CENTRO POBLADO</v>
          </cell>
          <cell r="H3968">
            <v>-76.716756152599999</v>
          </cell>
          <cell r="I3968">
            <v>7.3705647997300003</v>
          </cell>
          <cell r="K3968" t="str">
            <v>MUNICIPIO</v>
          </cell>
        </row>
        <row r="3969">
          <cell r="B3969">
            <v>27615</v>
          </cell>
          <cell r="C3969" t="str">
            <v>27615024</v>
          </cell>
          <cell r="D3969" t="str">
            <v>CHOCÓ</v>
          </cell>
          <cell r="E3969" t="str">
            <v>RIOSUCIO</v>
          </cell>
          <cell r="F3969" t="str">
            <v>LA ISLETA</v>
          </cell>
          <cell r="G3969" t="str">
            <v>CENTRO POBLADO</v>
          </cell>
          <cell r="H3969">
            <v>-77.240674833699998</v>
          </cell>
          <cell r="I3969">
            <v>7.3898879371800001</v>
          </cell>
          <cell r="K3969" t="str">
            <v>MUNICIPIO</v>
          </cell>
        </row>
        <row r="3970">
          <cell r="B3970">
            <v>27615</v>
          </cell>
          <cell r="C3970" t="str">
            <v>27615027</v>
          </cell>
          <cell r="D3970" t="str">
            <v>CHOCÓ</v>
          </cell>
          <cell r="E3970" t="str">
            <v>RIOSUCIO</v>
          </cell>
          <cell r="F3970" t="str">
            <v>PUENTE AMÉRICA - CACARICA</v>
          </cell>
          <cell r="G3970" t="str">
            <v>CENTRO POBLADO</v>
          </cell>
          <cell r="H3970">
            <v>-77.1410967562</v>
          </cell>
          <cell r="I3970">
            <v>7.7245855815600004</v>
          </cell>
          <cell r="K3970" t="str">
            <v>MUNICIPIO</v>
          </cell>
        </row>
        <row r="3971">
          <cell r="B3971">
            <v>27615</v>
          </cell>
          <cell r="C3971" t="str">
            <v>27615030</v>
          </cell>
          <cell r="D3971" t="str">
            <v>CHOCÓ</v>
          </cell>
          <cell r="E3971" t="str">
            <v>RIOSUCIO</v>
          </cell>
          <cell r="F3971" t="str">
            <v>PEDEGUITA</v>
          </cell>
          <cell r="G3971" t="str">
            <v>CENTRO POBLADO</v>
          </cell>
          <cell r="H3971">
            <v>-77.054728261799994</v>
          </cell>
          <cell r="I3971">
            <v>7.2626182509300001</v>
          </cell>
          <cell r="K3971" t="str">
            <v>MUNICIPIO</v>
          </cell>
        </row>
        <row r="3972">
          <cell r="B3972">
            <v>27615</v>
          </cell>
          <cell r="C3972" t="str">
            <v>27615032</v>
          </cell>
          <cell r="D3972" t="str">
            <v>CHOCÓ</v>
          </cell>
          <cell r="E3972" t="str">
            <v>RIOSUCIO</v>
          </cell>
          <cell r="F3972" t="str">
            <v>BRASITO</v>
          </cell>
          <cell r="G3972" t="str">
            <v>CENTRO POBLADO</v>
          </cell>
          <cell r="H3972">
            <v>-77.054940307500004</v>
          </cell>
          <cell r="I3972">
            <v>7.2615237796000001</v>
          </cell>
          <cell r="K3972" t="str">
            <v>MUNICIPIO</v>
          </cell>
        </row>
        <row r="3973">
          <cell r="B3973">
            <v>27615</v>
          </cell>
          <cell r="C3973" t="str">
            <v>27615033</v>
          </cell>
          <cell r="D3973" t="str">
            <v>CHOCÓ</v>
          </cell>
          <cell r="E3973" t="str">
            <v>RIOSUCIO</v>
          </cell>
          <cell r="F3973" t="str">
            <v>BLANQUISET</v>
          </cell>
          <cell r="G3973" t="str">
            <v>CENTRO POBLADO</v>
          </cell>
          <cell r="H3973">
            <v>-76.809492562900004</v>
          </cell>
          <cell r="I3973">
            <v>7.5475097982400001</v>
          </cell>
          <cell r="K3973" t="str">
            <v>MUNICIPIO</v>
          </cell>
        </row>
        <row r="3974">
          <cell r="B3974">
            <v>27615</v>
          </cell>
          <cell r="C3974" t="str">
            <v>27615034</v>
          </cell>
          <cell r="D3974" t="str">
            <v>CHOCÓ</v>
          </cell>
          <cell r="E3974" t="str">
            <v>RIOSUCIO</v>
          </cell>
          <cell r="F3974" t="str">
            <v>CAMPO ALEGRE</v>
          </cell>
          <cell r="G3974" t="str">
            <v>CENTRO POBLADO</v>
          </cell>
          <cell r="H3974">
            <v>-76.826012760899999</v>
          </cell>
          <cell r="I3974">
            <v>7.3863651434399999</v>
          </cell>
          <cell r="K3974" t="str">
            <v>MUNICIPIO</v>
          </cell>
        </row>
        <row r="3975">
          <cell r="B3975">
            <v>27615</v>
          </cell>
          <cell r="C3975" t="str">
            <v>27615037</v>
          </cell>
          <cell r="D3975" t="str">
            <v>CHOCÓ</v>
          </cell>
          <cell r="E3975" t="str">
            <v>RIOSUCIO</v>
          </cell>
          <cell r="F3975" t="str">
            <v>MACONDO</v>
          </cell>
          <cell r="G3975" t="str">
            <v>CENTRO POBLADO</v>
          </cell>
          <cell r="H3975">
            <v>-76.826580544799995</v>
          </cell>
          <cell r="I3975">
            <v>7.50906078597</v>
          </cell>
          <cell r="K3975" t="str">
            <v>MUNICIPIO</v>
          </cell>
        </row>
        <row r="3976">
          <cell r="B3976">
            <v>27615</v>
          </cell>
          <cell r="C3976" t="str">
            <v>27615038</v>
          </cell>
          <cell r="D3976" t="str">
            <v>CHOCÓ</v>
          </cell>
          <cell r="E3976" t="str">
            <v>RIOSUCIO</v>
          </cell>
          <cell r="F3976" t="str">
            <v>NUEVO ORIENTE</v>
          </cell>
          <cell r="G3976" t="str">
            <v>CENTRO POBLADO</v>
          </cell>
          <cell r="H3976">
            <v>-76.689601975100004</v>
          </cell>
          <cell r="I3976">
            <v>7.4588660514300003</v>
          </cell>
          <cell r="K3976" t="str">
            <v>MUNICIPIO</v>
          </cell>
        </row>
        <row r="3977">
          <cell r="B3977">
            <v>27615</v>
          </cell>
          <cell r="C3977" t="str">
            <v>27615039</v>
          </cell>
          <cell r="D3977" t="str">
            <v>CHOCÓ</v>
          </cell>
          <cell r="E3977" t="str">
            <v>RIOSUCIO</v>
          </cell>
          <cell r="F3977" t="str">
            <v>PLAYA ROJA</v>
          </cell>
          <cell r="G3977" t="str">
            <v>CENTRO POBLADO</v>
          </cell>
          <cell r="H3977">
            <v>-76.888999484600006</v>
          </cell>
          <cell r="I3977">
            <v>7.3463209371599998</v>
          </cell>
          <cell r="K3977" t="str">
            <v>MUNICIPIO</v>
          </cell>
        </row>
        <row r="3978">
          <cell r="B3978">
            <v>27615</v>
          </cell>
          <cell r="C3978" t="str">
            <v>27615045</v>
          </cell>
          <cell r="D3978" t="str">
            <v>CHOCÓ</v>
          </cell>
          <cell r="E3978" t="str">
            <v>RIOSUCIO</v>
          </cell>
          <cell r="F3978" t="str">
            <v>7 DE AGOSTO</v>
          </cell>
          <cell r="G3978" t="str">
            <v>CENTRO POBLADO</v>
          </cell>
          <cell r="H3978">
            <v>-76.902890195300003</v>
          </cell>
          <cell r="I3978">
            <v>7.3591598520500003</v>
          </cell>
          <cell r="K3978" t="str">
            <v>MUNICIPIO</v>
          </cell>
        </row>
        <row r="3979">
          <cell r="B3979">
            <v>27615</v>
          </cell>
          <cell r="C3979" t="str">
            <v>27615046</v>
          </cell>
          <cell r="D3979" t="str">
            <v>CHOCÓ</v>
          </cell>
          <cell r="E3979" t="str">
            <v>RIOSUCIO</v>
          </cell>
          <cell r="F3979" t="str">
            <v>LA PUNTA</v>
          </cell>
          <cell r="G3979" t="str">
            <v>CENTRO POBLADO</v>
          </cell>
          <cell r="H3979">
            <v>-76.885172694000005</v>
          </cell>
          <cell r="I3979">
            <v>7.36808986545</v>
          </cell>
          <cell r="K3979" t="str">
            <v>MUNICIPIO</v>
          </cell>
        </row>
        <row r="3980">
          <cell r="B3980">
            <v>27615</v>
          </cell>
          <cell r="C3980" t="str">
            <v>27615047</v>
          </cell>
          <cell r="D3980" t="str">
            <v>CHOCÓ</v>
          </cell>
          <cell r="E3980" t="str">
            <v>RIOSUCIO</v>
          </cell>
          <cell r="F3980" t="str">
            <v>SANTA MARIA</v>
          </cell>
          <cell r="G3980" t="str">
            <v>CENTRO POBLADO</v>
          </cell>
          <cell r="H3980">
            <v>-76.817852528499998</v>
          </cell>
          <cell r="I3980">
            <v>7.3274946067900002</v>
          </cell>
          <cell r="K3980" t="str">
            <v>MUNICIPIO</v>
          </cell>
        </row>
        <row r="3981">
          <cell r="B3981">
            <v>27615</v>
          </cell>
          <cell r="C3981" t="str">
            <v>27615048</v>
          </cell>
          <cell r="D3981" t="str">
            <v>CHOCÓ</v>
          </cell>
          <cell r="E3981" t="str">
            <v>RIOSUCIO</v>
          </cell>
          <cell r="F3981" t="str">
            <v>BRISAS</v>
          </cell>
          <cell r="G3981" t="str">
            <v>CENTRO POBLADO</v>
          </cell>
          <cell r="H3981">
            <v>-76.766463702799996</v>
          </cell>
          <cell r="I3981">
            <v>7.3151005091799997</v>
          </cell>
          <cell r="K3981" t="str">
            <v>MUNICIPIO</v>
          </cell>
        </row>
        <row r="3982">
          <cell r="B3982">
            <v>27615</v>
          </cell>
          <cell r="C3982" t="str">
            <v>27615049</v>
          </cell>
          <cell r="D3982" t="str">
            <v>CHOCÓ</v>
          </cell>
          <cell r="E3982" t="str">
            <v>RIOSUCIO</v>
          </cell>
          <cell r="F3982" t="str">
            <v>CHINTADÓ MEDIO</v>
          </cell>
          <cell r="G3982" t="str">
            <v>CENTRO POBLADO</v>
          </cell>
          <cell r="H3982">
            <v>-77.154516935299995</v>
          </cell>
          <cell r="I3982">
            <v>7.1721902006200002</v>
          </cell>
          <cell r="K3982" t="str">
            <v>MUNICIPIO</v>
          </cell>
        </row>
        <row r="3983">
          <cell r="B3983">
            <v>27660</v>
          </cell>
          <cell r="C3983" t="str">
            <v>27660000</v>
          </cell>
          <cell r="D3983" t="str">
            <v>CHOCÓ</v>
          </cell>
          <cell r="E3983" t="str">
            <v>SAN JOSÉ DEL PALMAR</v>
          </cell>
          <cell r="F3983" t="str">
            <v>SAN JOSÉ DEL PALMAR</v>
          </cell>
          <cell r="G3983" t="str">
            <v>CABECERA MUNICIPAL</v>
          </cell>
          <cell r="H3983">
            <v>-76.232848824599998</v>
          </cell>
          <cell r="I3983">
            <v>4.89759307986</v>
          </cell>
          <cell r="K3983" t="str">
            <v>MUNICIPIO</v>
          </cell>
        </row>
        <row r="3984">
          <cell r="B3984">
            <v>27660</v>
          </cell>
          <cell r="C3984" t="str">
            <v>27660003</v>
          </cell>
          <cell r="D3984" t="str">
            <v>CHOCÓ</v>
          </cell>
          <cell r="E3984" t="str">
            <v>SAN JOSÉ DEL PALMAR</v>
          </cell>
          <cell r="F3984" t="str">
            <v>SAN PEDRO INGARA</v>
          </cell>
          <cell r="G3984" t="str">
            <v>CENTRO POBLADO</v>
          </cell>
          <cell r="H3984">
            <v>-76.311515058300003</v>
          </cell>
          <cell r="I3984">
            <v>4.9205392530800003</v>
          </cell>
          <cell r="K3984" t="str">
            <v>MUNICIPIO</v>
          </cell>
        </row>
        <row r="3985">
          <cell r="B3985">
            <v>27660</v>
          </cell>
          <cell r="C3985" t="str">
            <v>27660006</v>
          </cell>
          <cell r="D3985" t="str">
            <v>CHOCÓ</v>
          </cell>
          <cell r="E3985" t="str">
            <v>SAN JOSÉ DEL PALMAR</v>
          </cell>
          <cell r="F3985" t="str">
            <v>LA ITALIA</v>
          </cell>
          <cell r="G3985" t="str">
            <v>CENTRO POBLADO</v>
          </cell>
          <cell r="H3985">
            <v>-76.292656202100005</v>
          </cell>
          <cell r="I3985">
            <v>4.9046098818399999</v>
          </cell>
          <cell r="K3985" t="str">
            <v>MUNICIPIO</v>
          </cell>
        </row>
        <row r="3986">
          <cell r="B3986">
            <v>27745</v>
          </cell>
          <cell r="C3986" t="str">
            <v>27745000</v>
          </cell>
          <cell r="D3986" t="str">
            <v>CHOCÓ</v>
          </cell>
          <cell r="E3986" t="str">
            <v>SIPÍ</v>
          </cell>
          <cell r="F3986" t="str">
            <v>SIPÍ</v>
          </cell>
          <cell r="G3986" t="str">
            <v>CABECERA MUNICIPAL</v>
          </cell>
          <cell r="H3986">
            <v>-76.644403889000003</v>
          </cell>
          <cell r="I3986">
            <v>4.65120415155</v>
          </cell>
          <cell r="K3986" t="str">
            <v>MUNICIPIO</v>
          </cell>
        </row>
        <row r="3987">
          <cell r="B3987">
            <v>27745</v>
          </cell>
          <cell r="C3987" t="str">
            <v>27745001</v>
          </cell>
          <cell r="D3987" t="str">
            <v>CHOCÓ</v>
          </cell>
          <cell r="E3987" t="str">
            <v>SIPÍ</v>
          </cell>
          <cell r="F3987" t="str">
            <v>CAÑAVERAL</v>
          </cell>
          <cell r="G3987" t="str">
            <v>CENTRO POBLADO</v>
          </cell>
          <cell r="H3987">
            <v>-76.794013090099995</v>
          </cell>
          <cell r="I3987">
            <v>4.7299508745300001</v>
          </cell>
          <cell r="K3987" t="str">
            <v>MUNICIPIO</v>
          </cell>
        </row>
        <row r="3988">
          <cell r="B3988">
            <v>27745</v>
          </cell>
          <cell r="C3988" t="str">
            <v>27745003</v>
          </cell>
          <cell r="D3988" t="str">
            <v>CHOCÓ</v>
          </cell>
          <cell r="E3988" t="str">
            <v>SIPÍ</v>
          </cell>
          <cell r="F3988" t="str">
            <v>SAN AGUSTÍN</v>
          </cell>
          <cell r="G3988" t="str">
            <v>CENTRO POBLADO</v>
          </cell>
          <cell r="H3988">
            <v>-76.817597918700002</v>
          </cell>
          <cell r="I3988">
            <v>4.75083243007</v>
          </cell>
          <cell r="K3988" t="str">
            <v>MUNICIPIO</v>
          </cell>
        </row>
        <row r="3989">
          <cell r="B3989">
            <v>27745</v>
          </cell>
          <cell r="C3989" t="str">
            <v>27745004</v>
          </cell>
          <cell r="D3989" t="str">
            <v>CHOCÓ</v>
          </cell>
          <cell r="E3989" t="str">
            <v>SIPÍ</v>
          </cell>
          <cell r="F3989" t="str">
            <v>TAPARAL</v>
          </cell>
          <cell r="G3989" t="str">
            <v>CENTRO POBLADO</v>
          </cell>
          <cell r="H3989">
            <v>-76.656295418599996</v>
          </cell>
          <cell r="I3989">
            <v>4.8126117124499999</v>
          </cell>
          <cell r="K3989" t="str">
            <v>MUNICIPIO</v>
          </cell>
        </row>
        <row r="3990">
          <cell r="B3990">
            <v>27745</v>
          </cell>
          <cell r="C3990" t="str">
            <v>27745009</v>
          </cell>
          <cell r="D3990" t="str">
            <v>CHOCÓ</v>
          </cell>
          <cell r="E3990" t="str">
            <v>SIPÍ</v>
          </cell>
          <cell r="F3990" t="str">
            <v>TANANDÓ</v>
          </cell>
          <cell r="G3990" t="str">
            <v>CENTRO POBLADO</v>
          </cell>
          <cell r="H3990">
            <v>-76.670253191599997</v>
          </cell>
          <cell r="I3990">
            <v>4.64579007725</v>
          </cell>
          <cell r="K3990" t="str">
            <v>MUNICIPIO</v>
          </cell>
        </row>
        <row r="3991">
          <cell r="B3991">
            <v>27745</v>
          </cell>
          <cell r="C3991" t="str">
            <v>27745010</v>
          </cell>
          <cell r="D3991" t="str">
            <v>CHOCÓ</v>
          </cell>
          <cell r="E3991" t="str">
            <v>SIPÍ</v>
          </cell>
          <cell r="F3991" t="str">
            <v>BUENAS BRISAS</v>
          </cell>
          <cell r="G3991" t="str">
            <v>CENTRO POBLADO</v>
          </cell>
          <cell r="H3991">
            <v>-76.8151017263</v>
          </cell>
          <cell r="I3991">
            <v>4.7473742957900003</v>
          </cell>
          <cell r="K3991" t="str">
            <v>MUNICIPIO</v>
          </cell>
        </row>
        <row r="3992">
          <cell r="B3992">
            <v>27745</v>
          </cell>
          <cell r="C3992" t="str">
            <v>27745011</v>
          </cell>
          <cell r="D3992" t="str">
            <v>CHOCÓ</v>
          </cell>
          <cell r="E3992" t="str">
            <v>SIPÍ</v>
          </cell>
          <cell r="F3992" t="str">
            <v>CHAMBACÚ</v>
          </cell>
          <cell r="G3992" t="str">
            <v>CENTRO POBLADO</v>
          </cell>
          <cell r="H3992">
            <v>-76.541944593300002</v>
          </cell>
          <cell r="I3992">
            <v>4.5944151578300003</v>
          </cell>
          <cell r="K3992" t="str">
            <v>MUNICIPIO</v>
          </cell>
        </row>
        <row r="3993">
          <cell r="B3993">
            <v>27745</v>
          </cell>
          <cell r="C3993" t="str">
            <v>27745012</v>
          </cell>
          <cell r="D3993" t="str">
            <v>CHOCÓ</v>
          </cell>
          <cell r="E3993" t="str">
            <v>SIPÍ</v>
          </cell>
          <cell r="F3993" t="str">
            <v>LOMA DE CHUPEY</v>
          </cell>
          <cell r="G3993" t="str">
            <v>CENTRO POBLADO</v>
          </cell>
          <cell r="H3993">
            <v>-76.7401922504</v>
          </cell>
          <cell r="I3993">
            <v>4.6942555324699997</v>
          </cell>
          <cell r="K3993" t="str">
            <v>MUNICIPIO</v>
          </cell>
        </row>
        <row r="3994">
          <cell r="B3994">
            <v>27745</v>
          </cell>
          <cell r="C3994" t="str">
            <v>27745013</v>
          </cell>
          <cell r="D3994" t="str">
            <v>CHOCÓ</v>
          </cell>
          <cell r="E3994" t="str">
            <v>SIPÍ</v>
          </cell>
          <cell r="F3994" t="str">
            <v>MARQUEZA</v>
          </cell>
          <cell r="G3994" t="str">
            <v>CENTRO POBLADO</v>
          </cell>
          <cell r="H3994">
            <v>-76.710725662300007</v>
          </cell>
          <cell r="I3994">
            <v>4.6507840791200001</v>
          </cell>
          <cell r="K3994" t="str">
            <v>MUNICIPIO</v>
          </cell>
        </row>
        <row r="3995">
          <cell r="B3995">
            <v>27745</v>
          </cell>
          <cell r="C3995" t="str">
            <v>27745014</v>
          </cell>
          <cell r="D3995" t="str">
            <v>CHOCÓ</v>
          </cell>
          <cell r="E3995" t="str">
            <v>SIPÍ</v>
          </cell>
          <cell r="F3995" t="str">
            <v>SANTA ROSA</v>
          </cell>
          <cell r="G3995" t="str">
            <v>CENTRO POBLADO</v>
          </cell>
          <cell r="H3995">
            <v>-76.690684517799994</v>
          </cell>
          <cell r="I3995">
            <v>4.6243281433299996</v>
          </cell>
          <cell r="K3995" t="str">
            <v>MUNICIPIO</v>
          </cell>
        </row>
        <row r="3996">
          <cell r="B3996">
            <v>27745</v>
          </cell>
          <cell r="C3996" t="str">
            <v>27745015</v>
          </cell>
          <cell r="D3996" t="str">
            <v>CHOCÓ</v>
          </cell>
          <cell r="E3996" t="str">
            <v>SIPÍ</v>
          </cell>
          <cell r="F3996" t="str">
            <v>TEATINO</v>
          </cell>
          <cell r="G3996" t="str">
            <v>CENTRO POBLADO</v>
          </cell>
          <cell r="H3996">
            <v>-76.781914305599997</v>
          </cell>
          <cell r="I3996">
            <v>4.6922759061099999</v>
          </cell>
          <cell r="K3996" t="str">
            <v>MUNICIPIO</v>
          </cell>
        </row>
        <row r="3997">
          <cell r="B3997">
            <v>27745</v>
          </cell>
          <cell r="C3997" t="str">
            <v>27745016</v>
          </cell>
          <cell r="D3997" t="str">
            <v>CHOCÓ</v>
          </cell>
          <cell r="E3997" t="str">
            <v>SIPÍ</v>
          </cell>
          <cell r="F3997" t="str">
            <v>BARRANCON</v>
          </cell>
          <cell r="G3997" t="str">
            <v>CENTRO POBLADO</v>
          </cell>
          <cell r="H3997">
            <v>-76.541944593300002</v>
          </cell>
          <cell r="I3997">
            <v>4.5944151578300003</v>
          </cell>
          <cell r="K3997" t="str">
            <v>MUNICIPIO</v>
          </cell>
        </row>
        <row r="3998">
          <cell r="B3998">
            <v>27745</v>
          </cell>
          <cell r="C3998" t="str">
            <v>27745017</v>
          </cell>
          <cell r="D3998" t="str">
            <v>CHOCÓ</v>
          </cell>
          <cell r="E3998" t="str">
            <v>SIPÍ</v>
          </cell>
          <cell r="F3998" t="str">
            <v>BARRANCONCITO</v>
          </cell>
          <cell r="G3998" t="str">
            <v>CENTRO POBLADO</v>
          </cell>
          <cell r="H3998">
            <v>-76.541944593300002</v>
          </cell>
          <cell r="I3998">
            <v>4.5944151578300003</v>
          </cell>
          <cell r="K3998" t="str">
            <v>MUNICIPIO</v>
          </cell>
        </row>
        <row r="3999">
          <cell r="B3999">
            <v>27745</v>
          </cell>
          <cell r="C3999" t="str">
            <v>27745018</v>
          </cell>
          <cell r="D3999" t="str">
            <v>CHOCÓ</v>
          </cell>
          <cell r="E3999" t="str">
            <v>SIPÍ</v>
          </cell>
          <cell r="F3999" t="str">
            <v>CHARCO HONDO</v>
          </cell>
          <cell r="G3999" t="str">
            <v>CENTRO POBLADO</v>
          </cell>
          <cell r="H3999">
            <v>-76.541944593300002</v>
          </cell>
          <cell r="I3999">
            <v>4.5944151578300003</v>
          </cell>
          <cell r="K3999" t="str">
            <v>MUNICIPIO</v>
          </cell>
        </row>
        <row r="4000">
          <cell r="B4000">
            <v>27745</v>
          </cell>
          <cell r="C4000" t="str">
            <v>27745019</v>
          </cell>
          <cell r="D4000" t="str">
            <v>CHOCÓ</v>
          </cell>
          <cell r="E4000" t="str">
            <v>SIPÍ</v>
          </cell>
          <cell r="F4000" t="str">
            <v>CHARCO LARGO</v>
          </cell>
          <cell r="G4000" t="str">
            <v>CENTRO POBLADO</v>
          </cell>
          <cell r="H4000">
            <v>-76.541944593300002</v>
          </cell>
          <cell r="I4000">
            <v>4.5944151578300003</v>
          </cell>
          <cell r="K4000" t="str">
            <v>MUNICIPIO</v>
          </cell>
        </row>
        <row r="4001">
          <cell r="B4001">
            <v>27745</v>
          </cell>
          <cell r="C4001" t="str">
            <v>27745020</v>
          </cell>
          <cell r="D4001" t="str">
            <v>CHOCÓ</v>
          </cell>
          <cell r="E4001" t="str">
            <v>SIPÍ</v>
          </cell>
          <cell r="F4001" t="str">
            <v>PLAYA RICA</v>
          </cell>
          <cell r="G4001" t="str">
            <v>CENTRO POBLADO</v>
          </cell>
          <cell r="H4001">
            <v>-76.405584814299999</v>
          </cell>
          <cell r="I4001">
            <v>4.4694970935200002</v>
          </cell>
          <cell r="K4001" t="str">
            <v>MUNICIPIO</v>
          </cell>
        </row>
        <row r="4002">
          <cell r="B4002">
            <v>27787</v>
          </cell>
          <cell r="C4002" t="str">
            <v>27787000</v>
          </cell>
          <cell r="D4002" t="str">
            <v>CHOCÓ</v>
          </cell>
          <cell r="E4002" t="str">
            <v>TADÓ</v>
          </cell>
          <cell r="F4002" t="str">
            <v>TADÓ</v>
          </cell>
          <cell r="G4002" t="str">
            <v>CABECERA MUNICIPAL</v>
          </cell>
          <cell r="H4002">
            <v>-76.558766017300002</v>
          </cell>
          <cell r="I4002">
            <v>5.2641399491999996</v>
          </cell>
          <cell r="K4002" t="str">
            <v>MUNICIPIO</v>
          </cell>
        </row>
        <row r="4003">
          <cell r="B4003">
            <v>27787</v>
          </cell>
          <cell r="C4003" t="str">
            <v>27787002</v>
          </cell>
          <cell r="D4003" t="str">
            <v>CHOCÓ</v>
          </cell>
          <cell r="E4003" t="str">
            <v>TADÓ</v>
          </cell>
          <cell r="F4003" t="str">
            <v>CARMELO</v>
          </cell>
          <cell r="G4003" t="str">
            <v>CENTRO POBLADO</v>
          </cell>
          <cell r="H4003">
            <v>-76.393631799999994</v>
          </cell>
          <cell r="I4003">
            <v>5.3229934742699996</v>
          </cell>
          <cell r="K4003" t="str">
            <v>MUNICIPIO</v>
          </cell>
        </row>
        <row r="4004">
          <cell r="B4004">
            <v>27787</v>
          </cell>
          <cell r="C4004" t="str">
            <v>27787004</v>
          </cell>
          <cell r="D4004" t="str">
            <v>CHOCÓ</v>
          </cell>
          <cell r="E4004" t="str">
            <v>TADÓ</v>
          </cell>
          <cell r="F4004" t="str">
            <v>TAPÓN</v>
          </cell>
          <cell r="G4004" t="str">
            <v>CENTRO POBLADO</v>
          </cell>
          <cell r="H4004">
            <v>-76.510306012900003</v>
          </cell>
          <cell r="I4004">
            <v>5.2773857101799999</v>
          </cell>
          <cell r="K4004" t="str">
            <v>MUNICIPIO</v>
          </cell>
        </row>
        <row r="4005">
          <cell r="B4005">
            <v>27787</v>
          </cell>
          <cell r="C4005" t="str">
            <v>27787005</v>
          </cell>
          <cell r="D4005" t="str">
            <v>CHOCÓ</v>
          </cell>
          <cell r="E4005" t="str">
            <v>TADÓ</v>
          </cell>
          <cell r="F4005" t="str">
            <v>GUARATO</v>
          </cell>
          <cell r="G4005" t="str">
            <v>CENTRO POBLADO</v>
          </cell>
          <cell r="H4005">
            <v>-76.204101176099996</v>
          </cell>
          <cell r="I4005">
            <v>5.35448474837</v>
          </cell>
          <cell r="K4005" t="str">
            <v>MUNICIPIO</v>
          </cell>
        </row>
        <row r="4006">
          <cell r="B4006">
            <v>27787</v>
          </cell>
          <cell r="C4006" t="str">
            <v>27787009</v>
          </cell>
          <cell r="D4006" t="str">
            <v>CHOCÓ</v>
          </cell>
          <cell r="E4006" t="str">
            <v>TADÓ</v>
          </cell>
          <cell r="F4006" t="str">
            <v>MUMBÚ</v>
          </cell>
          <cell r="G4006" t="str">
            <v>CENTRO POBLADO</v>
          </cell>
          <cell r="H4006">
            <v>-76.283598782699997</v>
          </cell>
          <cell r="I4006">
            <v>5.3367349550499998</v>
          </cell>
          <cell r="K4006" t="str">
            <v>MUNICIPIO</v>
          </cell>
        </row>
        <row r="4007">
          <cell r="B4007">
            <v>27787</v>
          </cell>
          <cell r="C4007" t="str">
            <v>27787010</v>
          </cell>
          <cell r="D4007" t="str">
            <v>CHOCÓ</v>
          </cell>
          <cell r="E4007" t="str">
            <v>TADÓ</v>
          </cell>
          <cell r="F4007" t="str">
            <v>PLAYA DE ORO</v>
          </cell>
          <cell r="G4007" t="str">
            <v>CENTRO POBLADO</v>
          </cell>
          <cell r="H4007">
            <v>-76.416250998600006</v>
          </cell>
          <cell r="I4007">
            <v>5.3097094956999999</v>
          </cell>
          <cell r="K4007" t="str">
            <v>MUNICIPIO</v>
          </cell>
        </row>
        <row r="4008">
          <cell r="B4008">
            <v>27787</v>
          </cell>
          <cell r="C4008" t="str">
            <v>27787015</v>
          </cell>
          <cell r="D4008" t="str">
            <v>CHOCÓ</v>
          </cell>
          <cell r="E4008" t="str">
            <v>TADÓ</v>
          </cell>
          <cell r="F4008" t="str">
            <v>CORCOBADO</v>
          </cell>
          <cell r="G4008" t="str">
            <v>CENTRO POBLADO</v>
          </cell>
          <cell r="H4008">
            <v>-76.474111093900007</v>
          </cell>
          <cell r="I4008">
            <v>5.3050306675299996</v>
          </cell>
          <cell r="K4008" t="str">
            <v>MUNICIPIO</v>
          </cell>
        </row>
        <row r="4009">
          <cell r="B4009">
            <v>27787</v>
          </cell>
          <cell r="C4009" t="str">
            <v>27787016</v>
          </cell>
          <cell r="D4009" t="str">
            <v>CHOCÓ</v>
          </cell>
          <cell r="E4009" t="str">
            <v>TADÓ</v>
          </cell>
          <cell r="F4009" t="str">
            <v>MANUNGARÁ</v>
          </cell>
          <cell r="G4009" t="str">
            <v>CENTRO POBLADO</v>
          </cell>
          <cell r="H4009">
            <v>-76.523159129000007</v>
          </cell>
          <cell r="I4009">
            <v>5.2530744785000003</v>
          </cell>
          <cell r="K4009" t="str">
            <v>MUNICIPIO</v>
          </cell>
        </row>
        <row r="4010">
          <cell r="B4010">
            <v>27787</v>
          </cell>
          <cell r="C4010" t="str">
            <v>27787021</v>
          </cell>
          <cell r="D4010" t="str">
            <v>CHOCÓ</v>
          </cell>
          <cell r="E4010" t="str">
            <v>TADÓ</v>
          </cell>
          <cell r="F4010" t="str">
            <v>TABOR</v>
          </cell>
          <cell r="G4010" t="str">
            <v>CENTRO POBLADO</v>
          </cell>
          <cell r="H4010">
            <v>-76.332317859300005</v>
          </cell>
          <cell r="I4010">
            <v>5.30066027175</v>
          </cell>
          <cell r="K4010" t="str">
            <v>MUNICIPIO</v>
          </cell>
        </row>
        <row r="4011">
          <cell r="B4011">
            <v>27787</v>
          </cell>
          <cell r="C4011" t="str">
            <v>27787022</v>
          </cell>
          <cell r="D4011" t="str">
            <v>CHOCÓ</v>
          </cell>
          <cell r="E4011" t="str">
            <v>TADÓ</v>
          </cell>
          <cell r="F4011" t="str">
            <v>ANGOSTURA</v>
          </cell>
          <cell r="G4011" t="str">
            <v>CENTRO POBLADO</v>
          </cell>
          <cell r="H4011">
            <v>-76.460001249900003</v>
          </cell>
          <cell r="I4011">
            <v>5.31036410862</v>
          </cell>
          <cell r="K4011" t="str">
            <v>MUNICIPIO</v>
          </cell>
        </row>
        <row r="4012">
          <cell r="B4012">
            <v>27787</v>
          </cell>
          <cell r="C4012" t="str">
            <v>27787026</v>
          </cell>
          <cell r="D4012" t="str">
            <v>CHOCÓ</v>
          </cell>
          <cell r="E4012" t="str">
            <v>TADÓ</v>
          </cell>
          <cell r="F4012" t="str">
            <v>GINGARABÁ</v>
          </cell>
          <cell r="G4012" t="str">
            <v>CENTRO POBLADO</v>
          </cell>
          <cell r="H4012">
            <v>-76.254511363099994</v>
          </cell>
          <cell r="I4012">
            <v>5.3271825847100001</v>
          </cell>
          <cell r="K4012" t="str">
            <v>MUNICIPIO</v>
          </cell>
        </row>
        <row r="4013">
          <cell r="B4013">
            <v>27800</v>
          </cell>
          <cell r="C4013" t="str">
            <v>27800000</v>
          </cell>
          <cell r="D4013" t="str">
            <v>CHOCÓ</v>
          </cell>
          <cell r="E4013" t="str">
            <v>UNGUÍA</v>
          </cell>
          <cell r="F4013" t="str">
            <v>UNGUÍA</v>
          </cell>
          <cell r="G4013" t="str">
            <v>CABECERA MUNICIPAL</v>
          </cell>
          <cell r="H4013">
            <v>-77.091753027600006</v>
          </cell>
          <cell r="I4013">
            <v>8.0427607823800003</v>
          </cell>
          <cell r="K4013" t="str">
            <v>MUNICIPIO</v>
          </cell>
        </row>
        <row r="4014">
          <cell r="B4014">
            <v>27800</v>
          </cell>
          <cell r="C4014" t="str">
            <v>27800001</v>
          </cell>
          <cell r="D4014" t="str">
            <v>CHOCÓ</v>
          </cell>
          <cell r="E4014" t="str">
            <v>UNGUÍA</v>
          </cell>
          <cell r="F4014" t="str">
            <v>BALBOA</v>
          </cell>
          <cell r="G4014" t="str">
            <v>CENTRO POBLADO</v>
          </cell>
          <cell r="H4014">
            <v>-77.140279002699998</v>
          </cell>
          <cell r="I4014">
            <v>8.2838610558399992</v>
          </cell>
          <cell r="K4014" t="str">
            <v>MUNICIPIO</v>
          </cell>
        </row>
        <row r="4015">
          <cell r="B4015">
            <v>27800</v>
          </cell>
          <cell r="C4015" t="str">
            <v>27800002</v>
          </cell>
          <cell r="D4015" t="str">
            <v>CHOCÓ</v>
          </cell>
          <cell r="E4015" t="str">
            <v>UNGUÍA</v>
          </cell>
          <cell r="F4015" t="str">
            <v>GILGAL</v>
          </cell>
          <cell r="G4015" t="str">
            <v>CENTRO POBLADO</v>
          </cell>
          <cell r="H4015">
            <v>-77.081650537399995</v>
          </cell>
          <cell r="I4015">
            <v>8.1910268181300001</v>
          </cell>
          <cell r="K4015" t="str">
            <v>MUNICIPIO</v>
          </cell>
        </row>
        <row r="4016">
          <cell r="B4016">
            <v>27800</v>
          </cell>
          <cell r="C4016" t="str">
            <v>27800003</v>
          </cell>
          <cell r="D4016" t="str">
            <v>CHOCÓ</v>
          </cell>
          <cell r="E4016" t="str">
            <v>UNGUÍA</v>
          </cell>
          <cell r="F4016" t="str">
            <v>SANTA MARÍA DEL DARIÉN</v>
          </cell>
          <cell r="G4016" t="str">
            <v>CENTRO POBLADO</v>
          </cell>
          <cell r="H4016">
            <v>-77.055327952200003</v>
          </cell>
          <cell r="I4016">
            <v>8.1632743972000004</v>
          </cell>
          <cell r="K4016" t="str">
            <v>MUNICIPIO</v>
          </cell>
        </row>
        <row r="4017">
          <cell r="B4017">
            <v>27800</v>
          </cell>
          <cell r="C4017" t="str">
            <v>27800004</v>
          </cell>
          <cell r="D4017" t="str">
            <v>CHOCÓ</v>
          </cell>
          <cell r="E4017" t="str">
            <v>UNGUÍA</v>
          </cell>
          <cell r="F4017" t="str">
            <v>TANELA</v>
          </cell>
          <cell r="G4017" t="str">
            <v>CENTRO POBLADO</v>
          </cell>
          <cell r="H4017">
            <v>-77.023074336299999</v>
          </cell>
          <cell r="I4017">
            <v>8.1964195551200003</v>
          </cell>
          <cell r="K4017" t="str">
            <v>MUNICIPIO</v>
          </cell>
        </row>
        <row r="4018">
          <cell r="B4018">
            <v>27800</v>
          </cell>
          <cell r="C4018" t="str">
            <v>27800005</v>
          </cell>
          <cell r="D4018" t="str">
            <v>CHOCÓ</v>
          </cell>
          <cell r="E4018" t="str">
            <v>UNGUÍA</v>
          </cell>
          <cell r="F4018" t="str">
            <v>TITUMATE</v>
          </cell>
          <cell r="G4018" t="str">
            <v>CENTRO POBLADO</v>
          </cell>
          <cell r="H4018">
            <v>-77.076451473999995</v>
          </cell>
          <cell r="I4018">
            <v>8.3059495537300005</v>
          </cell>
          <cell r="K4018" t="str">
            <v>MUNICIPIO</v>
          </cell>
        </row>
        <row r="4019">
          <cell r="B4019">
            <v>27800</v>
          </cell>
          <cell r="C4019" t="str">
            <v>27800007</v>
          </cell>
          <cell r="D4019" t="str">
            <v>CHOCÓ</v>
          </cell>
          <cell r="E4019" t="str">
            <v>UNGUÍA</v>
          </cell>
          <cell r="F4019" t="str">
            <v>BETECITO</v>
          </cell>
          <cell r="G4019" t="str">
            <v>CENTRO POBLADO</v>
          </cell>
          <cell r="H4019">
            <v>-77.036127366299993</v>
          </cell>
          <cell r="I4019">
            <v>7.8762453691300003</v>
          </cell>
          <cell r="K4019" t="str">
            <v>MUNICIPIO</v>
          </cell>
        </row>
        <row r="4020">
          <cell r="B4020">
            <v>27800</v>
          </cell>
          <cell r="C4020" t="str">
            <v>27800008</v>
          </cell>
          <cell r="D4020" t="str">
            <v>CHOCÓ</v>
          </cell>
          <cell r="E4020" t="str">
            <v>UNGUÍA</v>
          </cell>
          <cell r="F4020" t="str">
            <v>MARRIAGA</v>
          </cell>
          <cell r="G4020" t="str">
            <v>CENTRO POBLADO</v>
          </cell>
          <cell r="H4020">
            <v>-76.958655984499998</v>
          </cell>
          <cell r="I4020">
            <v>8.1065547007400003</v>
          </cell>
          <cell r="K4020" t="str">
            <v>MUNICIPIO</v>
          </cell>
        </row>
        <row r="4021">
          <cell r="B4021">
            <v>27800</v>
          </cell>
          <cell r="C4021" t="str">
            <v>27800011</v>
          </cell>
          <cell r="D4021" t="str">
            <v>CHOCÓ</v>
          </cell>
          <cell r="E4021" t="str">
            <v>UNGUÍA</v>
          </cell>
          <cell r="F4021" t="str">
            <v>EL PUERTO</v>
          </cell>
          <cell r="G4021" t="str">
            <v>CENTRO POBLADO</v>
          </cell>
          <cell r="H4021">
            <v>-77.079278747299995</v>
          </cell>
          <cell r="I4021">
            <v>8.0295731634699994</v>
          </cell>
          <cell r="K4021" t="str">
            <v>MUNICIPIO</v>
          </cell>
        </row>
        <row r="4022">
          <cell r="B4022">
            <v>27800</v>
          </cell>
          <cell r="C4022" t="str">
            <v>27800012</v>
          </cell>
          <cell r="D4022" t="str">
            <v>CHOCÓ</v>
          </cell>
          <cell r="E4022" t="str">
            <v>UNGUÍA</v>
          </cell>
          <cell r="F4022" t="str">
            <v>EL ROTO</v>
          </cell>
          <cell r="G4022" t="str">
            <v>CENTRO POBLADO</v>
          </cell>
          <cell r="H4022">
            <v>-77.103727229900002</v>
          </cell>
          <cell r="I4022">
            <v>8.1172810793599997</v>
          </cell>
          <cell r="K4022" t="str">
            <v>MUNICIPIO</v>
          </cell>
        </row>
        <row r="4023">
          <cell r="B4023">
            <v>27800</v>
          </cell>
          <cell r="C4023" t="str">
            <v>27800015</v>
          </cell>
          <cell r="D4023" t="str">
            <v>CHOCÓ</v>
          </cell>
          <cell r="E4023" t="str">
            <v>UNGUÍA</v>
          </cell>
          <cell r="F4023" t="str">
            <v>ARQUIA</v>
          </cell>
          <cell r="G4023" t="str">
            <v>CENTRO POBLADO</v>
          </cell>
          <cell r="H4023">
            <v>-77.116557102100003</v>
          </cell>
          <cell r="I4023">
            <v>8.0045091137999993</v>
          </cell>
          <cell r="K4023" t="str">
            <v>MUNICIPIO</v>
          </cell>
        </row>
        <row r="4024">
          <cell r="B4024">
            <v>27810</v>
          </cell>
          <cell r="C4024" t="str">
            <v>27810000</v>
          </cell>
          <cell r="D4024" t="str">
            <v>CHOCÓ</v>
          </cell>
          <cell r="E4024" t="str">
            <v>UNIÓN PANAMERICANA</v>
          </cell>
          <cell r="F4024" t="str">
            <v>ÁNIMAS</v>
          </cell>
          <cell r="G4024" t="str">
            <v>CABECERA MUNICIPAL</v>
          </cell>
          <cell r="H4024">
            <v>-76.6284060686</v>
          </cell>
          <cell r="I4024">
            <v>5.2810958515899999</v>
          </cell>
          <cell r="K4024" t="str">
            <v>MUNICIPIO</v>
          </cell>
        </row>
        <row r="4025">
          <cell r="B4025">
            <v>27810</v>
          </cell>
          <cell r="C4025" t="str">
            <v>27810001</v>
          </cell>
          <cell r="D4025" t="str">
            <v>CHOCÓ</v>
          </cell>
          <cell r="E4025" t="str">
            <v>UNIÓN PANAMERICANA</v>
          </cell>
          <cell r="F4025" t="str">
            <v>EL PLAN DE RASPADURA</v>
          </cell>
          <cell r="G4025" t="str">
            <v>CENTRO POBLADO</v>
          </cell>
          <cell r="H4025">
            <v>-76.642191387699995</v>
          </cell>
          <cell r="I4025">
            <v>5.2225889989800001</v>
          </cell>
          <cell r="K4025" t="str">
            <v>MUNICIPIO</v>
          </cell>
        </row>
        <row r="4026">
          <cell r="B4026">
            <v>27810</v>
          </cell>
          <cell r="C4026" t="str">
            <v>27810002</v>
          </cell>
          <cell r="D4026" t="str">
            <v>CHOCÓ</v>
          </cell>
          <cell r="E4026" t="str">
            <v>UNIÓN PANAMERICANA</v>
          </cell>
          <cell r="F4026" t="str">
            <v>LA YE</v>
          </cell>
          <cell r="G4026" t="str">
            <v>CENTRO POBLADO</v>
          </cell>
          <cell r="H4026">
            <v>-76.626784634100005</v>
          </cell>
          <cell r="I4026">
            <v>5.3052003174399998</v>
          </cell>
          <cell r="K4026" t="str">
            <v>MUNICIPIO</v>
          </cell>
        </row>
        <row r="4027">
          <cell r="B4027">
            <v>27810</v>
          </cell>
          <cell r="C4027" t="str">
            <v>27810003</v>
          </cell>
          <cell r="D4027" t="str">
            <v>CHOCÓ</v>
          </cell>
          <cell r="E4027" t="str">
            <v>UNIÓN PANAMERICANA</v>
          </cell>
          <cell r="F4027" t="str">
            <v>SAN RAFAEL DEL DOS</v>
          </cell>
          <cell r="G4027" t="str">
            <v>CENTRO POBLADO</v>
          </cell>
          <cell r="H4027">
            <v>-76.658650045100003</v>
          </cell>
          <cell r="I4027">
            <v>5.2322807066900001</v>
          </cell>
          <cell r="K4027" t="str">
            <v>MUNICIPIO</v>
          </cell>
        </row>
        <row r="4028">
          <cell r="B4028">
            <v>27810</v>
          </cell>
          <cell r="C4028" t="str">
            <v>27810004</v>
          </cell>
          <cell r="D4028" t="str">
            <v>CHOCÓ</v>
          </cell>
          <cell r="E4028" t="str">
            <v>UNIÓN PANAMERICANA</v>
          </cell>
          <cell r="F4028" t="str">
            <v>SAN PABLO ADENTRO</v>
          </cell>
          <cell r="G4028" t="str">
            <v>CENTRO POBLADO</v>
          </cell>
          <cell r="H4028">
            <v>-76.666753742500006</v>
          </cell>
          <cell r="I4028">
            <v>5.1974637144800004</v>
          </cell>
          <cell r="K4028" t="str">
            <v>MUNICIPIO</v>
          </cell>
        </row>
        <row r="4029">
          <cell r="B4029">
            <v>41001</v>
          </cell>
          <cell r="C4029" t="str">
            <v>41001000</v>
          </cell>
          <cell r="D4029" t="str">
            <v>HUILA</v>
          </cell>
          <cell r="E4029" t="str">
            <v>NEIVA</v>
          </cell>
          <cell r="F4029" t="str">
            <v>NEIVA</v>
          </cell>
          <cell r="G4029" t="str">
            <v>CABECERA MUNICIPAL</v>
          </cell>
          <cell r="H4029">
            <v>-75.277722585600003</v>
          </cell>
          <cell r="I4029">
            <v>2.9356044149099998</v>
          </cell>
          <cell r="K4029" t="str">
            <v>MUNICIPIO</v>
          </cell>
        </row>
        <row r="4030">
          <cell r="B4030">
            <v>41001</v>
          </cell>
          <cell r="C4030" t="str">
            <v>41001001</v>
          </cell>
          <cell r="D4030" t="str">
            <v>HUILA</v>
          </cell>
          <cell r="E4030" t="str">
            <v>NEIVA</v>
          </cell>
          <cell r="F4030" t="str">
            <v>CAGUÁN</v>
          </cell>
          <cell r="G4030" t="str">
            <v>CENTRO POBLADO</v>
          </cell>
          <cell r="H4030">
            <v>-75.232548018700001</v>
          </cell>
          <cell r="I4030">
            <v>2.8640968467899999</v>
          </cell>
          <cell r="K4030" t="str">
            <v>MUNICIPIO</v>
          </cell>
        </row>
        <row r="4031">
          <cell r="B4031">
            <v>41001</v>
          </cell>
          <cell r="C4031" t="str">
            <v>41001002</v>
          </cell>
          <cell r="D4031" t="str">
            <v>HUILA</v>
          </cell>
          <cell r="E4031" t="str">
            <v>NEIVA</v>
          </cell>
          <cell r="F4031" t="str">
            <v>CHAPINERO</v>
          </cell>
          <cell r="G4031" t="str">
            <v>CENTRO POBLADO</v>
          </cell>
          <cell r="H4031">
            <v>-75.513350342300001</v>
          </cell>
          <cell r="I4031">
            <v>3.1876483953600001</v>
          </cell>
          <cell r="K4031" t="str">
            <v>MUNICIPIO</v>
          </cell>
        </row>
        <row r="4032">
          <cell r="B4032">
            <v>41001</v>
          </cell>
          <cell r="C4032" t="str">
            <v>41001003</v>
          </cell>
          <cell r="D4032" t="str">
            <v>HUILA</v>
          </cell>
          <cell r="E4032" t="str">
            <v>NEIVA</v>
          </cell>
          <cell r="F4032" t="str">
            <v>FORTALECILLAS</v>
          </cell>
          <cell r="G4032" t="str">
            <v>CENTRO POBLADO</v>
          </cell>
          <cell r="H4032">
            <v>-75.251167018399997</v>
          </cell>
          <cell r="I4032">
            <v>3.0364705544700001</v>
          </cell>
          <cell r="K4032" t="str">
            <v>MUNICIPIO</v>
          </cell>
        </row>
        <row r="4033">
          <cell r="B4033">
            <v>41001</v>
          </cell>
          <cell r="C4033" t="str">
            <v>41001004</v>
          </cell>
          <cell r="D4033" t="str">
            <v>HUILA</v>
          </cell>
          <cell r="E4033" t="str">
            <v>NEIVA</v>
          </cell>
          <cell r="F4033" t="str">
            <v>GUACIRCO</v>
          </cell>
          <cell r="G4033" t="str">
            <v>CENTRO POBLADO</v>
          </cell>
          <cell r="H4033">
            <v>-75.276178013500001</v>
          </cell>
          <cell r="I4033">
            <v>3.1018104982599999</v>
          </cell>
          <cell r="K4033" t="str">
            <v>MUNICIPIO</v>
          </cell>
        </row>
        <row r="4034">
          <cell r="B4034">
            <v>41001</v>
          </cell>
          <cell r="C4034" t="str">
            <v>41001006</v>
          </cell>
          <cell r="D4034" t="str">
            <v>HUILA</v>
          </cell>
          <cell r="E4034" t="str">
            <v>NEIVA</v>
          </cell>
          <cell r="F4034" t="str">
            <v>ÓRGANOS</v>
          </cell>
          <cell r="G4034" t="str">
            <v>CENTRO POBLADO</v>
          </cell>
          <cell r="H4034">
            <v>-75.449024577499998</v>
          </cell>
          <cell r="I4034">
            <v>3.15092033031</v>
          </cell>
          <cell r="K4034" t="str">
            <v>MUNICIPIO</v>
          </cell>
        </row>
        <row r="4035">
          <cell r="B4035">
            <v>41001</v>
          </cell>
          <cell r="C4035" t="str">
            <v>41001007</v>
          </cell>
          <cell r="D4035" t="str">
            <v>HUILA</v>
          </cell>
          <cell r="E4035" t="str">
            <v>NEIVA</v>
          </cell>
          <cell r="F4035" t="str">
            <v>PALACIOS</v>
          </cell>
          <cell r="G4035" t="str">
            <v>CENTRO POBLADO</v>
          </cell>
          <cell r="H4035">
            <v>-75.063785666399994</v>
          </cell>
          <cell r="I4035">
            <v>2.9396058098600002</v>
          </cell>
          <cell r="K4035" t="str">
            <v>MUNICIPIO</v>
          </cell>
        </row>
        <row r="4036">
          <cell r="B4036">
            <v>41001</v>
          </cell>
          <cell r="C4036" t="str">
            <v>41001008</v>
          </cell>
          <cell r="D4036" t="str">
            <v>HUILA</v>
          </cell>
          <cell r="E4036" t="str">
            <v>NEIVA</v>
          </cell>
          <cell r="F4036" t="str">
            <v>PEÑAS BLANCAS</v>
          </cell>
          <cell r="G4036" t="str">
            <v>CENTRO POBLADO</v>
          </cell>
          <cell r="H4036">
            <v>-75.350433219099997</v>
          </cell>
          <cell r="I4036">
            <v>3.0746310102100001</v>
          </cell>
          <cell r="K4036" t="str">
            <v>MUNICIPIO</v>
          </cell>
        </row>
        <row r="4037">
          <cell r="B4037">
            <v>41001</v>
          </cell>
          <cell r="C4037" t="str">
            <v>41001011</v>
          </cell>
          <cell r="D4037" t="str">
            <v>HUILA</v>
          </cell>
          <cell r="E4037" t="str">
            <v>NEIVA</v>
          </cell>
          <cell r="F4037" t="str">
            <v>SAN LUIS</v>
          </cell>
          <cell r="G4037" t="str">
            <v>CENTRO POBLADO</v>
          </cell>
          <cell r="H4037">
            <v>-75.484592910100005</v>
          </cell>
          <cell r="I4037">
            <v>3.0818172777499999</v>
          </cell>
          <cell r="K4037" t="str">
            <v>MUNICIPIO</v>
          </cell>
        </row>
        <row r="4038">
          <cell r="B4038">
            <v>41001</v>
          </cell>
          <cell r="C4038" t="str">
            <v>41001012</v>
          </cell>
          <cell r="D4038" t="str">
            <v>HUILA</v>
          </cell>
          <cell r="E4038" t="str">
            <v>NEIVA</v>
          </cell>
          <cell r="F4038" t="str">
            <v>VEGALARGA</v>
          </cell>
          <cell r="G4038" t="str">
            <v>CENTRO POBLADO</v>
          </cell>
          <cell r="H4038">
            <v>-75.040016162000001</v>
          </cell>
          <cell r="I4038">
            <v>2.9466664960600002</v>
          </cell>
          <cell r="K4038" t="str">
            <v>MUNICIPIO</v>
          </cell>
        </row>
        <row r="4039">
          <cell r="B4039">
            <v>41001</v>
          </cell>
          <cell r="C4039" t="str">
            <v>41001013</v>
          </cell>
          <cell r="D4039" t="str">
            <v>HUILA</v>
          </cell>
          <cell r="E4039" t="str">
            <v>NEIVA</v>
          </cell>
          <cell r="F4039" t="str">
            <v>EL TRIUNFO</v>
          </cell>
          <cell r="G4039" t="str">
            <v>CENTRO POBLADO</v>
          </cell>
          <cell r="H4039">
            <v>-75.206591923399998</v>
          </cell>
          <cell r="I4039">
            <v>2.86735742251</v>
          </cell>
          <cell r="K4039" t="str">
            <v>MUNICIPIO</v>
          </cell>
        </row>
        <row r="4040">
          <cell r="B4040">
            <v>41001</v>
          </cell>
          <cell r="C4040" t="str">
            <v>41001014</v>
          </cell>
          <cell r="D4040" t="str">
            <v>HUILA</v>
          </cell>
          <cell r="E4040" t="str">
            <v>NEIVA</v>
          </cell>
          <cell r="F4040" t="str">
            <v>SAN FRANCISCO</v>
          </cell>
          <cell r="G4040" t="str">
            <v>CENTRO POBLADO</v>
          </cell>
          <cell r="H4040">
            <v>-75.389841172100006</v>
          </cell>
          <cell r="I4040">
            <v>3.0708735860499998</v>
          </cell>
          <cell r="K4040" t="str">
            <v>MUNICIPIO</v>
          </cell>
        </row>
        <row r="4041">
          <cell r="B4041">
            <v>41001</v>
          </cell>
          <cell r="C4041" t="str">
            <v>41001016</v>
          </cell>
          <cell r="D4041" t="str">
            <v>HUILA</v>
          </cell>
          <cell r="E4041" t="str">
            <v>NEIVA</v>
          </cell>
          <cell r="F4041" t="str">
            <v>EL COLEGIO</v>
          </cell>
          <cell r="G4041" t="str">
            <v>CENTRO POBLADO</v>
          </cell>
          <cell r="H4041">
            <v>-75.004371341199999</v>
          </cell>
          <cell r="I4041">
            <v>2.9003999021300002</v>
          </cell>
          <cell r="K4041" t="str">
            <v>MUNICIPIO</v>
          </cell>
        </row>
        <row r="4042">
          <cell r="B4042">
            <v>41001</v>
          </cell>
          <cell r="C4042" t="str">
            <v>41001017</v>
          </cell>
          <cell r="D4042" t="str">
            <v>HUILA</v>
          </cell>
          <cell r="E4042" t="str">
            <v>NEIVA</v>
          </cell>
          <cell r="F4042" t="str">
            <v>SAN ANTONIO DE ANACONIA</v>
          </cell>
          <cell r="G4042" t="str">
            <v>CENTRO POBLADO</v>
          </cell>
          <cell r="H4042">
            <v>-75.100394828500001</v>
          </cell>
          <cell r="I4042">
            <v>2.92743421082</v>
          </cell>
          <cell r="K4042" t="str">
            <v>MUNICIPIO</v>
          </cell>
        </row>
        <row r="4043">
          <cell r="B4043">
            <v>41001</v>
          </cell>
          <cell r="C4043" t="str">
            <v>41001018</v>
          </cell>
          <cell r="D4043" t="str">
            <v>HUILA</v>
          </cell>
          <cell r="E4043" t="str">
            <v>NEIVA</v>
          </cell>
          <cell r="F4043" t="str">
            <v>AIPECITO</v>
          </cell>
          <cell r="G4043" t="str">
            <v>CENTRO POBLADO</v>
          </cell>
          <cell r="H4043">
            <v>-75.558082564299994</v>
          </cell>
          <cell r="I4043">
            <v>3.1250279483800001</v>
          </cell>
          <cell r="K4043" t="str">
            <v>MUNICIPIO</v>
          </cell>
        </row>
        <row r="4044">
          <cell r="B4044">
            <v>41001</v>
          </cell>
          <cell r="C4044" t="str">
            <v>41001022</v>
          </cell>
          <cell r="D4044" t="str">
            <v>HUILA</v>
          </cell>
          <cell r="E4044" t="str">
            <v>NEIVA</v>
          </cell>
          <cell r="F4044" t="str">
            <v>EL VENADO</v>
          </cell>
          <cell r="G4044" t="str">
            <v>CENTRO POBLADO</v>
          </cell>
          <cell r="H4044">
            <v>-75.274942817199999</v>
          </cell>
          <cell r="I4044">
            <v>2.9864383813300002</v>
          </cell>
          <cell r="K4044" t="str">
            <v>MUNICIPIO</v>
          </cell>
        </row>
        <row r="4045">
          <cell r="B4045">
            <v>41001</v>
          </cell>
          <cell r="C4045" t="str">
            <v>41001024</v>
          </cell>
          <cell r="D4045" t="str">
            <v>HUILA</v>
          </cell>
          <cell r="E4045" t="str">
            <v>NEIVA</v>
          </cell>
          <cell r="F4045" t="str">
            <v>PIEDRA MARCADA</v>
          </cell>
          <cell r="G4045" t="str">
            <v>CENTRO POBLADO</v>
          </cell>
          <cell r="H4045">
            <v>-74.972418472000001</v>
          </cell>
          <cell r="I4045">
            <v>2.9337417139099999</v>
          </cell>
          <cell r="K4045" t="str">
            <v>MUNICIPIO</v>
          </cell>
        </row>
        <row r="4046">
          <cell r="B4046">
            <v>41001</v>
          </cell>
          <cell r="C4046" t="str">
            <v>41001029</v>
          </cell>
          <cell r="D4046" t="str">
            <v>HUILA</v>
          </cell>
          <cell r="E4046" t="str">
            <v>NEIVA</v>
          </cell>
          <cell r="F4046" t="str">
            <v>CEDRALITO</v>
          </cell>
          <cell r="G4046" t="str">
            <v>CENTRO POBLADO</v>
          </cell>
          <cell r="H4046">
            <v>-74.978830650800006</v>
          </cell>
          <cell r="I4046">
            <v>2.9312890189699998</v>
          </cell>
          <cell r="K4046" t="str">
            <v>MUNICIPIO</v>
          </cell>
        </row>
        <row r="4047">
          <cell r="B4047">
            <v>41001</v>
          </cell>
          <cell r="C4047" t="str">
            <v>41001030</v>
          </cell>
          <cell r="D4047" t="str">
            <v>HUILA</v>
          </cell>
          <cell r="E4047" t="str">
            <v>NEIVA</v>
          </cell>
          <cell r="F4047" t="str">
            <v>LA MATA</v>
          </cell>
          <cell r="G4047" t="str">
            <v>CENTRO POBLADO</v>
          </cell>
          <cell r="H4047">
            <v>-75.2540460532</v>
          </cell>
          <cell r="I4047">
            <v>3.0199582157</v>
          </cell>
          <cell r="K4047" t="str">
            <v>MUNICIPIO</v>
          </cell>
        </row>
        <row r="4048">
          <cell r="B4048">
            <v>41001</v>
          </cell>
          <cell r="C4048" t="str">
            <v>41001031</v>
          </cell>
          <cell r="D4048" t="str">
            <v>HUILA</v>
          </cell>
          <cell r="E4048" t="str">
            <v>NEIVA</v>
          </cell>
          <cell r="F4048" t="str">
            <v>PRADERA</v>
          </cell>
          <cell r="G4048" t="str">
            <v>CENTRO POBLADO</v>
          </cell>
          <cell r="H4048">
            <v>-75.601359059900005</v>
          </cell>
          <cell r="I4048">
            <v>3.0910054586400002</v>
          </cell>
          <cell r="K4048" t="str">
            <v>MUNICIPIO</v>
          </cell>
        </row>
        <row r="4049">
          <cell r="B4049">
            <v>41001</v>
          </cell>
          <cell r="C4049" t="str">
            <v>41001032</v>
          </cell>
          <cell r="D4049" t="str">
            <v>HUILA</v>
          </cell>
          <cell r="E4049" t="str">
            <v>NEIVA</v>
          </cell>
          <cell r="F4049" t="str">
            <v>CEDRAL</v>
          </cell>
          <cell r="G4049" t="str">
            <v>CENTRO POBLADO</v>
          </cell>
          <cell r="H4049">
            <v>-74.999411185300005</v>
          </cell>
          <cell r="I4049">
            <v>2.93323116429</v>
          </cell>
          <cell r="K4049" t="str">
            <v>MUNICIPIO</v>
          </cell>
        </row>
        <row r="4050">
          <cell r="B4050">
            <v>41001</v>
          </cell>
          <cell r="C4050" t="str">
            <v>41001033</v>
          </cell>
          <cell r="D4050" t="str">
            <v>HUILA</v>
          </cell>
          <cell r="E4050" t="str">
            <v>NEIVA</v>
          </cell>
          <cell r="F4050" t="str">
            <v>LA JULIA</v>
          </cell>
          <cell r="G4050" t="str">
            <v>CENTRO POBLADO</v>
          </cell>
          <cell r="H4050">
            <v>-75.524943723199996</v>
          </cell>
          <cell r="I4050">
            <v>3.1054184829799998</v>
          </cell>
          <cell r="K4050" t="str">
            <v>MUNICIPIO</v>
          </cell>
        </row>
        <row r="4051">
          <cell r="B4051">
            <v>41001</v>
          </cell>
          <cell r="C4051" t="str">
            <v>41001034</v>
          </cell>
          <cell r="D4051" t="str">
            <v>HUILA</v>
          </cell>
          <cell r="E4051" t="str">
            <v>NEIVA</v>
          </cell>
          <cell r="F4051" t="str">
            <v>SAN JORGE</v>
          </cell>
          <cell r="G4051" t="str">
            <v>CENTRO POBLADO</v>
          </cell>
          <cell r="H4051">
            <v>-75.266121528200003</v>
          </cell>
          <cell r="I4051">
            <v>3.05723448588</v>
          </cell>
          <cell r="K4051" t="str">
            <v>MUNICIPIO</v>
          </cell>
        </row>
        <row r="4052">
          <cell r="B4052">
            <v>41001</v>
          </cell>
          <cell r="C4052" t="str">
            <v>41001035</v>
          </cell>
          <cell r="D4052" t="str">
            <v>HUILA</v>
          </cell>
          <cell r="E4052" t="str">
            <v>NEIVA</v>
          </cell>
          <cell r="F4052" t="str">
            <v>SANTA BARBARA</v>
          </cell>
          <cell r="G4052" t="str">
            <v>CENTRO POBLADO</v>
          </cell>
          <cell r="H4052">
            <v>-75.108989036799997</v>
          </cell>
          <cell r="I4052">
            <v>2.85100023657</v>
          </cell>
          <cell r="K4052" t="str">
            <v>MUNICIPIO</v>
          </cell>
        </row>
        <row r="4053">
          <cell r="B4053">
            <v>41001</v>
          </cell>
          <cell r="C4053" t="str">
            <v>41001036</v>
          </cell>
          <cell r="D4053" t="str">
            <v>HUILA</v>
          </cell>
          <cell r="E4053" t="str">
            <v>NEIVA</v>
          </cell>
          <cell r="F4053" t="str">
            <v>MOSCOVIA</v>
          </cell>
          <cell r="G4053" t="str">
            <v>CENTRO POBLADO</v>
          </cell>
          <cell r="K4053" t="str">
            <v>MUNICIPIO</v>
          </cell>
        </row>
        <row r="4054">
          <cell r="B4054">
            <v>41006</v>
          </cell>
          <cell r="C4054" t="str">
            <v>41006000</v>
          </cell>
          <cell r="D4054" t="str">
            <v>HUILA</v>
          </cell>
          <cell r="E4054" t="str">
            <v>ACEVEDO</v>
          </cell>
          <cell r="F4054" t="str">
            <v>ACEVEDO</v>
          </cell>
          <cell r="G4054" t="str">
            <v>CABECERA MUNICIPAL</v>
          </cell>
          <cell r="H4054">
            <v>-75.888531563100003</v>
          </cell>
          <cell r="I4054">
            <v>1.80526322752</v>
          </cell>
          <cell r="K4054" t="str">
            <v>MUNICIPIO</v>
          </cell>
        </row>
        <row r="4055">
          <cell r="B4055">
            <v>41006</v>
          </cell>
          <cell r="C4055" t="str">
            <v>41006001</v>
          </cell>
          <cell r="D4055" t="str">
            <v>HUILA</v>
          </cell>
          <cell r="E4055" t="str">
            <v>ACEVEDO</v>
          </cell>
          <cell r="F4055" t="str">
            <v>SAN ADOLFO</v>
          </cell>
          <cell r="G4055" t="str">
            <v>CENTRO POBLADO</v>
          </cell>
          <cell r="H4055">
            <v>-76.025488314699999</v>
          </cell>
          <cell r="I4055">
            <v>1.71212448566</v>
          </cell>
          <cell r="K4055" t="str">
            <v>MUNICIPIO</v>
          </cell>
        </row>
        <row r="4056">
          <cell r="B4056">
            <v>41006</v>
          </cell>
          <cell r="C4056" t="str">
            <v>41006003</v>
          </cell>
          <cell r="D4056" t="str">
            <v>HUILA</v>
          </cell>
          <cell r="E4056" t="str">
            <v>ACEVEDO</v>
          </cell>
          <cell r="F4056" t="str">
            <v>PUEBLO VIEJO</v>
          </cell>
          <cell r="G4056" t="str">
            <v>CENTRO POBLADO</v>
          </cell>
          <cell r="H4056">
            <v>-75.877279954299993</v>
          </cell>
          <cell r="I4056">
            <v>1.8260901195599999</v>
          </cell>
          <cell r="K4056" t="str">
            <v>MUNICIPIO</v>
          </cell>
        </row>
        <row r="4057">
          <cell r="B4057">
            <v>41006</v>
          </cell>
          <cell r="C4057" t="str">
            <v>41006005</v>
          </cell>
          <cell r="D4057" t="str">
            <v>HUILA</v>
          </cell>
          <cell r="E4057" t="str">
            <v>ACEVEDO</v>
          </cell>
          <cell r="F4057" t="str">
            <v>SAN MARCOS</v>
          </cell>
          <cell r="G4057" t="str">
            <v>CENTRO POBLADO</v>
          </cell>
          <cell r="H4057">
            <v>-75.963988959900007</v>
          </cell>
          <cell r="I4057">
            <v>1.7413100850900001</v>
          </cell>
          <cell r="K4057" t="str">
            <v>MUNICIPIO</v>
          </cell>
        </row>
        <row r="4058">
          <cell r="B4058">
            <v>41006</v>
          </cell>
          <cell r="C4058" t="str">
            <v>41006011</v>
          </cell>
          <cell r="D4058" t="str">
            <v>HUILA</v>
          </cell>
          <cell r="E4058" t="str">
            <v>ACEVEDO</v>
          </cell>
          <cell r="F4058" t="str">
            <v>EL CARMEN</v>
          </cell>
          <cell r="G4058" t="str">
            <v>CENTRO POBLADO</v>
          </cell>
          <cell r="H4058">
            <v>-75.941432305600003</v>
          </cell>
          <cell r="I4058">
            <v>1.8224687124600001</v>
          </cell>
          <cell r="K4058" t="str">
            <v>MUNICIPIO</v>
          </cell>
        </row>
        <row r="4059">
          <cell r="B4059">
            <v>41013</v>
          </cell>
          <cell r="C4059" t="str">
            <v>41013000</v>
          </cell>
          <cell r="D4059" t="str">
            <v>HUILA</v>
          </cell>
          <cell r="E4059" t="str">
            <v>AGRADO</v>
          </cell>
          <cell r="F4059" t="str">
            <v>AGRADO</v>
          </cell>
          <cell r="G4059" t="str">
            <v>CABECERA MUNICIPAL</v>
          </cell>
          <cell r="H4059">
            <v>-75.771903578000007</v>
          </cell>
          <cell r="I4059">
            <v>2.2597293938999998</v>
          </cell>
          <cell r="K4059" t="str">
            <v>MUNICIPIO</v>
          </cell>
        </row>
        <row r="4060">
          <cell r="B4060">
            <v>41013</v>
          </cell>
          <cell r="C4060" t="str">
            <v>41013001</v>
          </cell>
          <cell r="D4060" t="str">
            <v>HUILA</v>
          </cell>
          <cell r="E4060" t="str">
            <v>AGRADO</v>
          </cell>
          <cell r="F4060" t="str">
            <v>LA CAÑADA</v>
          </cell>
          <cell r="G4060" t="str">
            <v>CENTRO POBLADO</v>
          </cell>
          <cell r="H4060">
            <v>-75.672586180699994</v>
          </cell>
          <cell r="I4060">
            <v>2.18295473937</v>
          </cell>
          <cell r="K4060" t="str">
            <v>MUNICIPIO</v>
          </cell>
        </row>
        <row r="4061">
          <cell r="B4061">
            <v>41013</v>
          </cell>
          <cell r="C4061" t="str">
            <v>41013003</v>
          </cell>
          <cell r="D4061" t="str">
            <v>HUILA</v>
          </cell>
          <cell r="E4061" t="str">
            <v>AGRADO</v>
          </cell>
          <cell r="F4061" t="str">
            <v>SAN JOSÉ DE BELÉN</v>
          </cell>
          <cell r="G4061" t="str">
            <v>CENTRO POBLADO</v>
          </cell>
          <cell r="H4061">
            <v>-75.733017180499999</v>
          </cell>
          <cell r="I4061">
            <v>2.2295036583700001</v>
          </cell>
          <cell r="K4061" t="str">
            <v>MUNICIPIO</v>
          </cell>
        </row>
        <row r="4062">
          <cell r="B4062">
            <v>41016</v>
          </cell>
          <cell r="C4062" t="str">
            <v>41016000</v>
          </cell>
          <cell r="D4062" t="str">
            <v>HUILA</v>
          </cell>
          <cell r="E4062" t="str">
            <v>AIPE</v>
          </cell>
          <cell r="F4062" t="str">
            <v>AIPE</v>
          </cell>
          <cell r="G4062" t="str">
            <v>CABECERA MUNICIPAL</v>
          </cell>
          <cell r="H4062">
            <v>-75.239031184500007</v>
          </cell>
          <cell r="I4062">
            <v>3.2235975620800001</v>
          </cell>
          <cell r="K4062" t="str">
            <v>MUNICIPIO</v>
          </cell>
        </row>
        <row r="4063">
          <cell r="B4063">
            <v>41016</v>
          </cell>
          <cell r="C4063" t="str">
            <v>41016001</v>
          </cell>
          <cell r="D4063" t="str">
            <v>HUILA</v>
          </cell>
          <cell r="E4063" t="str">
            <v>AIPE</v>
          </cell>
          <cell r="F4063" t="str">
            <v>PRAGA</v>
          </cell>
          <cell r="G4063" t="str">
            <v>CENTRO POBLADO</v>
          </cell>
          <cell r="H4063">
            <v>-75.4923680295</v>
          </cell>
          <cell r="I4063">
            <v>3.2690787285999998</v>
          </cell>
          <cell r="K4063" t="str">
            <v>MUNICIPIO</v>
          </cell>
        </row>
        <row r="4064">
          <cell r="B4064">
            <v>41016</v>
          </cell>
          <cell r="C4064" t="str">
            <v>41016002</v>
          </cell>
          <cell r="D4064" t="str">
            <v>HUILA</v>
          </cell>
          <cell r="E4064" t="str">
            <v>AIPE</v>
          </cell>
          <cell r="F4064" t="str">
            <v>SANTA RITA</v>
          </cell>
          <cell r="G4064" t="str">
            <v>CENTRO POBLADO</v>
          </cell>
          <cell r="H4064">
            <v>-75.566550298300001</v>
          </cell>
          <cell r="I4064">
            <v>3.2426381478300002</v>
          </cell>
          <cell r="K4064" t="str">
            <v>MUNICIPIO</v>
          </cell>
        </row>
        <row r="4065">
          <cell r="B4065">
            <v>41016</v>
          </cell>
          <cell r="C4065" t="str">
            <v>41016003</v>
          </cell>
          <cell r="D4065" t="str">
            <v>HUILA</v>
          </cell>
          <cell r="E4065" t="str">
            <v>AIPE</v>
          </cell>
          <cell r="F4065" t="str">
            <v>EL PATA</v>
          </cell>
          <cell r="G4065" t="str">
            <v>CENTRO POBLADO</v>
          </cell>
          <cell r="H4065">
            <v>-75.195043898999998</v>
          </cell>
          <cell r="I4065">
            <v>3.3731238609799998</v>
          </cell>
          <cell r="K4065" t="str">
            <v>MUNICIPIO</v>
          </cell>
        </row>
        <row r="4066">
          <cell r="B4066">
            <v>41016</v>
          </cell>
          <cell r="C4066" t="str">
            <v>41016004</v>
          </cell>
          <cell r="D4066" t="str">
            <v>HUILA</v>
          </cell>
          <cell r="E4066" t="str">
            <v>AIPE</v>
          </cell>
          <cell r="F4066" t="str">
            <v>CRUCE DE GUACIRCO</v>
          </cell>
          <cell r="G4066" t="str">
            <v>CENTRO POBLADO</v>
          </cell>
          <cell r="H4066">
            <v>-75.288546055099999</v>
          </cell>
          <cell r="I4066">
            <v>3.1052116533</v>
          </cell>
          <cell r="K4066" t="str">
            <v>MUNICIPIO</v>
          </cell>
        </row>
        <row r="4067">
          <cell r="B4067">
            <v>41016</v>
          </cell>
          <cell r="C4067" t="str">
            <v>41016005</v>
          </cell>
          <cell r="D4067" t="str">
            <v>HUILA</v>
          </cell>
          <cell r="E4067" t="str">
            <v>AIPE</v>
          </cell>
          <cell r="F4067" t="str">
            <v>LA CEJA - MESITAS</v>
          </cell>
          <cell r="G4067" t="str">
            <v>CENTRO POBLADO</v>
          </cell>
          <cell r="H4067">
            <v>-75.522053571900003</v>
          </cell>
          <cell r="I4067">
            <v>3.3128244958500002</v>
          </cell>
          <cell r="K4067" t="str">
            <v>MUNICIPIO</v>
          </cell>
        </row>
        <row r="4068">
          <cell r="B4068">
            <v>41020</v>
          </cell>
          <cell r="C4068" t="str">
            <v>41020000</v>
          </cell>
          <cell r="D4068" t="str">
            <v>HUILA</v>
          </cell>
          <cell r="E4068" t="str">
            <v>ALGECIRAS</v>
          </cell>
          <cell r="F4068" t="str">
            <v>ALGECIRAS</v>
          </cell>
          <cell r="G4068" t="str">
            <v>CABECERA MUNICIPAL</v>
          </cell>
          <cell r="H4068">
            <v>-75.315372882099993</v>
          </cell>
          <cell r="I4068">
            <v>2.5224475967800002</v>
          </cell>
          <cell r="K4068" t="str">
            <v>MUNICIPIO</v>
          </cell>
        </row>
        <row r="4069">
          <cell r="B4069">
            <v>41020</v>
          </cell>
          <cell r="C4069" t="str">
            <v>41020001</v>
          </cell>
          <cell r="D4069" t="str">
            <v>HUILA</v>
          </cell>
          <cell r="E4069" t="str">
            <v>ALGECIRAS</v>
          </cell>
          <cell r="F4069" t="str">
            <v>EL PARAÍSO VIEJO</v>
          </cell>
          <cell r="G4069" t="str">
            <v>CENTRO POBLADO</v>
          </cell>
          <cell r="H4069">
            <v>-75.209151258999995</v>
          </cell>
          <cell r="I4069">
            <v>2.6120812831200002</v>
          </cell>
          <cell r="K4069" t="str">
            <v>MUNICIPIO</v>
          </cell>
        </row>
        <row r="4070">
          <cell r="B4070">
            <v>41020</v>
          </cell>
          <cell r="C4070" t="str">
            <v>41020002</v>
          </cell>
          <cell r="D4070" t="str">
            <v>HUILA</v>
          </cell>
          <cell r="E4070" t="str">
            <v>ALGECIRAS</v>
          </cell>
          <cell r="F4070" t="str">
            <v>LA ARCADIA</v>
          </cell>
          <cell r="G4070" t="str">
            <v>CENTRO POBLADO</v>
          </cell>
          <cell r="H4070">
            <v>-75.396609507600004</v>
          </cell>
          <cell r="I4070">
            <v>2.4439803650999998</v>
          </cell>
          <cell r="K4070" t="str">
            <v>MUNICIPIO</v>
          </cell>
        </row>
        <row r="4071">
          <cell r="B4071">
            <v>41020</v>
          </cell>
          <cell r="C4071" t="str">
            <v>41020003</v>
          </cell>
          <cell r="D4071" t="str">
            <v>HUILA</v>
          </cell>
          <cell r="E4071" t="str">
            <v>ALGECIRAS</v>
          </cell>
          <cell r="F4071" t="str">
            <v>EL TORO</v>
          </cell>
          <cell r="G4071" t="str">
            <v>CENTRO POBLADO</v>
          </cell>
          <cell r="H4071">
            <v>-75.405368835100006</v>
          </cell>
          <cell r="I4071">
            <v>2.4199626082900001</v>
          </cell>
          <cell r="K4071" t="str">
            <v>MUNICIPIO</v>
          </cell>
        </row>
        <row r="4072">
          <cell r="B4072">
            <v>41020</v>
          </cell>
          <cell r="C4072" t="str">
            <v>41020006</v>
          </cell>
          <cell r="D4072" t="str">
            <v>HUILA</v>
          </cell>
          <cell r="E4072" t="str">
            <v>ALGECIRAS</v>
          </cell>
          <cell r="F4072" t="str">
            <v>EL PARAÍSO NUEVO</v>
          </cell>
          <cell r="G4072" t="str">
            <v>CENTRO POBLADO</v>
          </cell>
          <cell r="H4072">
            <v>-75.214381040700005</v>
          </cell>
          <cell r="I4072">
            <v>2.6071638945000002</v>
          </cell>
          <cell r="K4072" t="str">
            <v>MUNICIPIO</v>
          </cell>
        </row>
        <row r="4073">
          <cell r="B4073">
            <v>41026</v>
          </cell>
          <cell r="C4073" t="str">
            <v>41026000</v>
          </cell>
          <cell r="D4073" t="str">
            <v>HUILA</v>
          </cell>
          <cell r="E4073" t="str">
            <v>ALTAMIRA</v>
          </cell>
          <cell r="F4073" t="str">
            <v>ALTAMIRA</v>
          </cell>
          <cell r="G4073" t="str">
            <v>CABECERA MUNICIPAL</v>
          </cell>
          <cell r="H4073">
            <v>-75.788362902599999</v>
          </cell>
          <cell r="I4073">
            <v>2.06371088635</v>
          </cell>
          <cell r="K4073" t="str">
            <v>MUNICIPIO</v>
          </cell>
        </row>
        <row r="4074">
          <cell r="B4074">
            <v>41026</v>
          </cell>
          <cell r="C4074" t="str">
            <v>41026004</v>
          </cell>
          <cell r="D4074" t="str">
            <v>HUILA</v>
          </cell>
          <cell r="E4074" t="str">
            <v>ALTAMIRA</v>
          </cell>
          <cell r="F4074" t="str">
            <v>LLANO DE LA VIRGEN</v>
          </cell>
          <cell r="G4074" t="str">
            <v>CENTRO POBLADO</v>
          </cell>
          <cell r="H4074">
            <v>-75.713783762999995</v>
          </cell>
          <cell r="I4074">
            <v>2.1594146790400002</v>
          </cell>
          <cell r="K4074" t="str">
            <v>MUNICIPIO</v>
          </cell>
        </row>
        <row r="4075">
          <cell r="B4075">
            <v>41026</v>
          </cell>
          <cell r="C4075" t="str">
            <v>41026005</v>
          </cell>
          <cell r="D4075" t="str">
            <v>HUILA</v>
          </cell>
          <cell r="E4075" t="str">
            <v>ALTAMIRA</v>
          </cell>
          <cell r="F4075" t="str">
            <v>PUENTE</v>
          </cell>
          <cell r="G4075" t="str">
            <v>CENTRO POBLADO</v>
          </cell>
          <cell r="H4075">
            <v>-75.777626188100001</v>
          </cell>
          <cell r="I4075">
            <v>2.02526297491</v>
          </cell>
          <cell r="K4075" t="str">
            <v>MUNICIPIO</v>
          </cell>
        </row>
        <row r="4076">
          <cell r="B4076">
            <v>41078</v>
          </cell>
          <cell r="C4076" t="str">
            <v>41078000</v>
          </cell>
          <cell r="D4076" t="str">
            <v>HUILA</v>
          </cell>
          <cell r="E4076" t="str">
            <v>BARAYA</v>
          </cell>
          <cell r="F4076" t="str">
            <v>BARAYA</v>
          </cell>
          <cell r="G4076" t="str">
            <v>CABECERA MUNICIPAL</v>
          </cell>
          <cell r="H4076">
            <v>-75.054270254599999</v>
          </cell>
          <cell r="I4076">
            <v>3.1531985414800001</v>
          </cell>
          <cell r="K4076" t="str">
            <v>MUNICIPIO</v>
          </cell>
        </row>
        <row r="4077">
          <cell r="B4077">
            <v>41078</v>
          </cell>
          <cell r="C4077" t="str">
            <v>41078010</v>
          </cell>
          <cell r="D4077" t="str">
            <v>HUILA</v>
          </cell>
          <cell r="E4077" t="str">
            <v>BARAYA</v>
          </cell>
          <cell r="F4077" t="str">
            <v>LA UNIÓN</v>
          </cell>
          <cell r="G4077" t="str">
            <v>CENTRO POBLADO</v>
          </cell>
          <cell r="H4077">
            <v>-74.957977964400001</v>
          </cell>
          <cell r="I4077">
            <v>3.1354236336899999</v>
          </cell>
          <cell r="K4077" t="str">
            <v>MUNICIPIO</v>
          </cell>
        </row>
        <row r="4078">
          <cell r="B4078">
            <v>41078</v>
          </cell>
          <cell r="C4078" t="str">
            <v>41078011</v>
          </cell>
          <cell r="D4078" t="str">
            <v>HUILA</v>
          </cell>
          <cell r="E4078" t="str">
            <v>BARAYA</v>
          </cell>
          <cell r="F4078" t="str">
            <v>TURQUESTÁN</v>
          </cell>
          <cell r="G4078" t="str">
            <v>CENTRO POBLADO</v>
          </cell>
          <cell r="H4078">
            <v>-74.957977964400001</v>
          </cell>
          <cell r="I4078">
            <v>3.1354236336899999</v>
          </cell>
          <cell r="K4078" t="str">
            <v>MUNICIPIO</v>
          </cell>
        </row>
        <row r="4079">
          <cell r="B4079">
            <v>41132</v>
          </cell>
          <cell r="C4079" t="str">
            <v>41132000</v>
          </cell>
          <cell r="D4079" t="str">
            <v>HUILA</v>
          </cell>
          <cell r="E4079" t="str">
            <v>CAMPOALEGRE</v>
          </cell>
          <cell r="F4079" t="str">
            <v>CAMPOALEGRE</v>
          </cell>
          <cell r="G4079" t="str">
            <v>CABECERA MUNICIPAL</v>
          </cell>
          <cell r="H4079">
            <v>-75.325735462400004</v>
          </cell>
          <cell r="I4079">
            <v>2.6868274007599999</v>
          </cell>
          <cell r="K4079" t="str">
            <v>MUNICIPIO</v>
          </cell>
        </row>
        <row r="4080">
          <cell r="B4080">
            <v>41132</v>
          </cell>
          <cell r="C4080" t="str">
            <v>41132001</v>
          </cell>
          <cell r="D4080" t="str">
            <v>HUILA</v>
          </cell>
          <cell r="E4080" t="str">
            <v>CAMPOALEGRE</v>
          </cell>
          <cell r="F4080" t="str">
            <v>LA VEGA</v>
          </cell>
          <cell r="G4080" t="str">
            <v>CENTRO POBLADO</v>
          </cell>
          <cell r="H4080">
            <v>-75.340309150600007</v>
          </cell>
          <cell r="I4080">
            <v>2.6455174490700002</v>
          </cell>
          <cell r="K4080" t="str">
            <v>MUNICIPIO</v>
          </cell>
        </row>
        <row r="4081">
          <cell r="B4081">
            <v>41132</v>
          </cell>
          <cell r="C4081" t="str">
            <v>41132002</v>
          </cell>
          <cell r="D4081" t="str">
            <v>HUILA</v>
          </cell>
          <cell r="E4081" t="str">
            <v>CAMPOALEGRE</v>
          </cell>
          <cell r="F4081" t="str">
            <v>OTAS</v>
          </cell>
          <cell r="G4081" t="str">
            <v>CENTRO POBLADO</v>
          </cell>
          <cell r="H4081">
            <v>-75.336327921199995</v>
          </cell>
          <cell r="I4081">
            <v>2.6045238689799999</v>
          </cell>
          <cell r="K4081" t="str">
            <v>MUNICIPIO</v>
          </cell>
        </row>
        <row r="4082">
          <cell r="B4082">
            <v>41132</v>
          </cell>
          <cell r="C4082" t="str">
            <v>41132003</v>
          </cell>
          <cell r="D4082" t="str">
            <v>HUILA</v>
          </cell>
          <cell r="E4082" t="str">
            <v>CAMPOALEGRE</v>
          </cell>
          <cell r="F4082" t="str">
            <v>BAJO PIRAVANTE</v>
          </cell>
          <cell r="G4082" t="str">
            <v>CENTRO POBLADO</v>
          </cell>
          <cell r="H4082">
            <v>-75.301363295399995</v>
          </cell>
          <cell r="I4082">
            <v>2.71999762549</v>
          </cell>
          <cell r="K4082" t="str">
            <v>MUNICIPIO</v>
          </cell>
        </row>
        <row r="4083">
          <cell r="B4083">
            <v>41132</v>
          </cell>
          <cell r="C4083" t="str">
            <v>41132004</v>
          </cell>
          <cell r="D4083" t="str">
            <v>HUILA</v>
          </cell>
          <cell r="E4083" t="str">
            <v>CAMPOALEGRE</v>
          </cell>
          <cell r="F4083" t="str">
            <v>RÍO NEIVA</v>
          </cell>
          <cell r="G4083" t="str">
            <v>CENTRO POBLADO</v>
          </cell>
          <cell r="H4083">
            <v>-75.349801101799997</v>
          </cell>
          <cell r="I4083">
            <v>2.61800963024</v>
          </cell>
          <cell r="K4083" t="str">
            <v>MUNICIPIO</v>
          </cell>
        </row>
        <row r="4084">
          <cell r="B4084">
            <v>41132</v>
          </cell>
          <cell r="C4084" t="str">
            <v>41132005</v>
          </cell>
          <cell r="D4084" t="str">
            <v>HUILA</v>
          </cell>
          <cell r="E4084" t="str">
            <v>CAMPOALEGRE</v>
          </cell>
          <cell r="F4084" t="str">
            <v>LA ESPERANZA</v>
          </cell>
          <cell r="G4084" t="str">
            <v>CENTRO POBLADO</v>
          </cell>
          <cell r="H4084">
            <v>-75.336355952199995</v>
          </cell>
          <cell r="I4084">
            <v>2.6784093696000002</v>
          </cell>
          <cell r="K4084" t="str">
            <v>MUNICIPIO</v>
          </cell>
        </row>
        <row r="4085">
          <cell r="B4085">
            <v>41132</v>
          </cell>
          <cell r="C4085" t="str">
            <v>41132006</v>
          </cell>
          <cell r="D4085" t="str">
            <v>HUILA</v>
          </cell>
          <cell r="E4085" t="str">
            <v>CAMPOALEGRE</v>
          </cell>
          <cell r="F4085" t="str">
            <v>LOS ROSALES</v>
          </cell>
          <cell r="G4085" t="str">
            <v>CENTRO POBLADO</v>
          </cell>
          <cell r="H4085">
            <v>-75.416795630899998</v>
          </cell>
          <cell r="I4085">
            <v>2.59994347611</v>
          </cell>
          <cell r="K4085" t="str">
            <v>MUNICIPIO</v>
          </cell>
        </row>
        <row r="4086">
          <cell r="B4086">
            <v>41206</v>
          </cell>
          <cell r="C4086" t="str">
            <v>41206000</v>
          </cell>
          <cell r="D4086" t="str">
            <v>HUILA</v>
          </cell>
          <cell r="E4086" t="str">
            <v>COLOMBIA</v>
          </cell>
          <cell r="F4086" t="str">
            <v>COLOMBIA</v>
          </cell>
          <cell r="G4086" t="str">
            <v>CABECERA MUNICIPAL</v>
          </cell>
          <cell r="H4086">
            <v>-74.802813180699999</v>
          </cell>
          <cell r="I4086">
            <v>3.3769771285900001</v>
          </cell>
          <cell r="K4086" t="str">
            <v>MUNICIPIO</v>
          </cell>
        </row>
        <row r="4087">
          <cell r="B4087">
            <v>41206</v>
          </cell>
          <cell r="C4087" t="str">
            <v>41206002</v>
          </cell>
          <cell r="D4087" t="str">
            <v>HUILA</v>
          </cell>
          <cell r="E4087" t="str">
            <v>COLOMBIA</v>
          </cell>
          <cell r="F4087" t="str">
            <v>SANTANA</v>
          </cell>
          <cell r="G4087" t="str">
            <v>CENTRO POBLADO</v>
          </cell>
          <cell r="H4087">
            <v>-74.705419579799994</v>
          </cell>
          <cell r="I4087">
            <v>3.5881199549699998</v>
          </cell>
          <cell r="K4087" t="str">
            <v>MUNICIPIO</v>
          </cell>
        </row>
        <row r="4088">
          <cell r="B4088">
            <v>41206</v>
          </cell>
          <cell r="C4088" t="str">
            <v>41206005</v>
          </cell>
          <cell r="D4088" t="str">
            <v>HUILA</v>
          </cell>
          <cell r="E4088" t="str">
            <v>COLOMBIA</v>
          </cell>
          <cell r="F4088" t="str">
            <v>SAN MARCOS</v>
          </cell>
          <cell r="G4088" t="str">
            <v>CENTRO POBLADO</v>
          </cell>
          <cell r="H4088">
            <v>-74.717473175199999</v>
          </cell>
          <cell r="I4088">
            <v>3.5294933297500002</v>
          </cell>
          <cell r="K4088" t="str">
            <v>MUNICIPIO</v>
          </cell>
        </row>
        <row r="4089">
          <cell r="B4089">
            <v>41244</v>
          </cell>
          <cell r="C4089" t="str">
            <v>41244000</v>
          </cell>
          <cell r="D4089" t="str">
            <v>HUILA</v>
          </cell>
          <cell r="E4089" t="str">
            <v>ELÍAS</v>
          </cell>
          <cell r="F4089" t="str">
            <v>ELÍAS</v>
          </cell>
          <cell r="G4089" t="str">
            <v>CABECERA MUNICIPAL</v>
          </cell>
          <cell r="H4089">
            <v>-75.938010838400004</v>
          </cell>
          <cell r="I4089">
            <v>2.0126970942</v>
          </cell>
          <cell r="K4089" t="str">
            <v>MUNICIPIO</v>
          </cell>
        </row>
        <row r="4090">
          <cell r="B4090">
            <v>41244</v>
          </cell>
          <cell r="C4090" t="str">
            <v>41244001</v>
          </cell>
          <cell r="D4090" t="str">
            <v>HUILA</v>
          </cell>
          <cell r="E4090" t="str">
            <v>ELÍAS</v>
          </cell>
          <cell r="F4090" t="str">
            <v>EL VISO</v>
          </cell>
          <cell r="G4090" t="str">
            <v>CENTRO POBLADO</v>
          </cell>
          <cell r="H4090">
            <v>-75.906659418800004</v>
          </cell>
          <cell r="I4090">
            <v>2.01712062462</v>
          </cell>
          <cell r="K4090" t="str">
            <v>MUNICIPIO</v>
          </cell>
        </row>
        <row r="4091">
          <cell r="B4091">
            <v>41244</v>
          </cell>
          <cell r="C4091" t="str">
            <v>41244002</v>
          </cell>
          <cell r="D4091" t="str">
            <v>HUILA</v>
          </cell>
          <cell r="E4091" t="str">
            <v>ELÍAS</v>
          </cell>
          <cell r="F4091" t="str">
            <v>ORITOGUAZ</v>
          </cell>
          <cell r="G4091" t="str">
            <v>CENTRO POBLADO</v>
          </cell>
          <cell r="H4091">
            <v>-76.013170673900007</v>
          </cell>
          <cell r="I4091">
            <v>1.9850218395899999</v>
          </cell>
          <cell r="K4091" t="str">
            <v>MUNICIPIO</v>
          </cell>
        </row>
        <row r="4092">
          <cell r="B4092">
            <v>41298</v>
          </cell>
          <cell r="C4092" t="str">
            <v>41298000</v>
          </cell>
          <cell r="D4092" t="str">
            <v>HUILA</v>
          </cell>
          <cell r="E4092" t="str">
            <v>GARZÓN</v>
          </cell>
          <cell r="F4092" t="str">
            <v>GARZÓN</v>
          </cell>
          <cell r="G4092" t="str">
            <v>CABECERA MUNICIPAL</v>
          </cell>
          <cell r="H4092">
            <v>-75.627693736500007</v>
          </cell>
          <cell r="I4092">
            <v>2.1969944209599999</v>
          </cell>
          <cell r="K4092" t="str">
            <v>MUNICIPIO</v>
          </cell>
        </row>
        <row r="4093">
          <cell r="B4093">
            <v>41298</v>
          </cell>
          <cell r="C4093" t="str">
            <v>41298001</v>
          </cell>
          <cell r="D4093" t="str">
            <v>HUILA</v>
          </cell>
          <cell r="E4093" t="str">
            <v>GARZÓN</v>
          </cell>
          <cell r="F4093" t="str">
            <v>EL RECREO</v>
          </cell>
          <cell r="G4093" t="str">
            <v>CENTRO POBLADO</v>
          </cell>
          <cell r="H4093">
            <v>-75.577088652900002</v>
          </cell>
          <cell r="I4093">
            <v>2.1011706604999998</v>
          </cell>
          <cell r="K4093" t="str">
            <v>MUNICIPIO</v>
          </cell>
        </row>
        <row r="4094">
          <cell r="B4094">
            <v>41298</v>
          </cell>
          <cell r="C4094" t="str">
            <v>41298002</v>
          </cell>
          <cell r="D4094" t="str">
            <v>HUILA</v>
          </cell>
          <cell r="E4094" t="str">
            <v>GARZÓN</v>
          </cell>
          <cell r="F4094" t="str">
            <v>LA JAGUA</v>
          </cell>
          <cell r="G4094" t="str">
            <v>CENTRO POBLADO</v>
          </cell>
          <cell r="H4094">
            <v>-75.678530732699997</v>
          </cell>
          <cell r="I4094">
            <v>2.1678451748100001</v>
          </cell>
          <cell r="K4094" t="str">
            <v>MUNICIPIO</v>
          </cell>
        </row>
        <row r="4095">
          <cell r="B4095">
            <v>41298</v>
          </cell>
          <cell r="C4095" t="str">
            <v>41298003</v>
          </cell>
          <cell r="D4095" t="str">
            <v>HUILA</v>
          </cell>
          <cell r="E4095" t="str">
            <v>GARZÓN</v>
          </cell>
          <cell r="F4095" t="str">
            <v>SAN ANTONIO DEL PESCADO</v>
          </cell>
          <cell r="G4095" t="str">
            <v>CENTRO POBLADO</v>
          </cell>
          <cell r="H4095">
            <v>-75.683017097000004</v>
          </cell>
          <cell r="I4095">
            <v>2.0718432739499999</v>
          </cell>
          <cell r="K4095" t="str">
            <v>MUNICIPIO</v>
          </cell>
        </row>
        <row r="4096">
          <cell r="B4096">
            <v>41298</v>
          </cell>
          <cell r="C4096" t="str">
            <v>41298004</v>
          </cell>
          <cell r="D4096" t="str">
            <v>HUILA</v>
          </cell>
          <cell r="E4096" t="str">
            <v>GARZÓN</v>
          </cell>
          <cell r="F4096" t="str">
            <v>ZULUAGA</v>
          </cell>
          <cell r="G4096" t="str">
            <v>CENTRO POBLADO</v>
          </cell>
          <cell r="H4096">
            <v>-75.526391763000007</v>
          </cell>
          <cell r="I4096">
            <v>2.25150766405</v>
          </cell>
          <cell r="K4096" t="str">
            <v>MUNICIPIO</v>
          </cell>
        </row>
        <row r="4097">
          <cell r="B4097">
            <v>41298</v>
          </cell>
          <cell r="C4097" t="str">
            <v>41298005</v>
          </cell>
          <cell r="D4097" t="str">
            <v>HUILA</v>
          </cell>
          <cell r="E4097" t="str">
            <v>GARZÓN</v>
          </cell>
          <cell r="F4097" t="str">
            <v>EL PARAÍSO</v>
          </cell>
          <cell r="G4097" t="str">
            <v>CENTRO POBLADO</v>
          </cell>
          <cell r="H4097">
            <v>-75.606285964199998</v>
          </cell>
          <cell r="I4097">
            <v>2.1203381612799999</v>
          </cell>
          <cell r="K4097" t="str">
            <v>MUNICIPIO</v>
          </cell>
        </row>
        <row r="4098">
          <cell r="B4098">
            <v>41298</v>
          </cell>
          <cell r="C4098" t="str">
            <v>41298007</v>
          </cell>
          <cell r="D4098" t="str">
            <v>HUILA</v>
          </cell>
          <cell r="E4098" t="str">
            <v>GARZÓN</v>
          </cell>
          <cell r="F4098" t="str">
            <v>PROVIDENCIA</v>
          </cell>
          <cell r="G4098" t="str">
            <v>CENTRO POBLADO</v>
          </cell>
          <cell r="H4098">
            <v>-75.578918221999999</v>
          </cell>
          <cell r="I4098">
            <v>2.1597624747599999</v>
          </cell>
          <cell r="K4098" t="str">
            <v>MUNICIPIO</v>
          </cell>
        </row>
        <row r="4099">
          <cell r="B4099">
            <v>41298</v>
          </cell>
          <cell r="C4099" t="str">
            <v>41298008</v>
          </cell>
          <cell r="D4099" t="str">
            <v>HUILA</v>
          </cell>
          <cell r="E4099" t="str">
            <v>GARZÓN</v>
          </cell>
          <cell r="F4099" t="str">
            <v>EL MESÓN</v>
          </cell>
          <cell r="G4099" t="str">
            <v>CENTRO POBLADO</v>
          </cell>
          <cell r="H4099">
            <v>-75.566289144099997</v>
          </cell>
          <cell r="I4099">
            <v>2.1662584253900001</v>
          </cell>
          <cell r="K4099" t="str">
            <v>MUNICIPIO</v>
          </cell>
        </row>
        <row r="4100">
          <cell r="B4100">
            <v>41298</v>
          </cell>
          <cell r="C4100" t="str">
            <v>41298012</v>
          </cell>
          <cell r="D4100" t="str">
            <v>HUILA</v>
          </cell>
          <cell r="E4100" t="str">
            <v>GARZÓN</v>
          </cell>
          <cell r="F4100" t="str">
            <v>PLAZUELA</v>
          </cell>
          <cell r="G4100" t="str">
            <v>CENTRO POBLADO</v>
          </cell>
          <cell r="H4100">
            <v>-75.614969469900004</v>
          </cell>
          <cell r="I4100">
            <v>2.2457255898600001</v>
          </cell>
          <cell r="K4100" t="str">
            <v>MUNICIPIO</v>
          </cell>
        </row>
        <row r="4101">
          <cell r="B4101">
            <v>41298</v>
          </cell>
          <cell r="C4101" t="str">
            <v>41298013</v>
          </cell>
          <cell r="D4101" t="str">
            <v>HUILA</v>
          </cell>
          <cell r="E4101" t="str">
            <v>GARZÓN</v>
          </cell>
          <cell r="F4101" t="str">
            <v>CAGUANCITO</v>
          </cell>
          <cell r="G4101" t="str">
            <v>CENTRO POBLADO</v>
          </cell>
          <cell r="H4101">
            <v>-75.627891269900005</v>
          </cell>
          <cell r="I4101">
            <v>2.1056982622699998</v>
          </cell>
          <cell r="K4101" t="str">
            <v>MUNICIPIO</v>
          </cell>
        </row>
        <row r="4102">
          <cell r="B4102">
            <v>41298</v>
          </cell>
          <cell r="C4102" t="str">
            <v>41298014</v>
          </cell>
          <cell r="D4102" t="str">
            <v>HUILA</v>
          </cell>
          <cell r="E4102" t="str">
            <v>GARZÓN</v>
          </cell>
          <cell r="F4102" t="str">
            <v>EL DESCANSO</v>
          </cell>
          <cell r="G4102" t="str">
            <v>CENTRO POBLADO</v>
          </cell>
          <cell r="H4102">
            <v>-75.616244934299999</v>
          </cell>
          <cell r="I4102">
            <v>2.0617471258300002</v>
          </cell>
          <cell r="K4102" t="str">
            <v>MUNICIPIO</v>
          </cell>
        </row>
        <row r="4103">
          <cell r="B4103">
            <v>41298</v>
          </cell>
          <cell r="C4103" t="str">
            <v>41298015</v>
          </cell>
          <cell r="D4103" t="str">
            <v>HUILA</v>
          </cell>
          <cell r="E4103" t="str">
            <v>GARZÓN</v>
          </cell>
          <cell r="F4103" t="str">
            <v>MAJO</v>
          </cell>
          <cell r="G4103" t="str">
            <v>CENTRO POBLADO</v>
          </cell>
          <cell r="H4103">
            <v>-75.615698918099994</v>
          </cell>
          <cell r="I4103">
            <v>2.2409153968300002</v>
          </cell>
          <cell r="K4103" t="str">
            <v>MUNICIPIO</v>
          </cell>
        </row>
        <row r="4104">
          <cell r="B4104">
            <v>41298</v>
          </cell>
          <cell r="C4104" t="str">
            <v>41298016</v>
          </cell>
          <cell r="D4104" t="str">
            <v>HUILA</v>
          </cell>
          <cell r="E4104" t="str">
            <v>GARZÓN</v>
          </cell>
          <cell r="F4104" t="str">
            <v>SAN GERARDO</v>
          </cell>
          <cell r="G4104" t="str">
            <v>CENTRO POBLADO</v>
          </cell>
          <cell r="H4104">
            <v>-75.534081109499994</v>
          </cell>
          <cell r="I4104">
            <v>2.2255759556700001</v>
          </cell>
          <cell r="K4104" t="str">
            <v>MUNICIPIO</v>
          </cell>
        </row>
        <row r="4105">
          <cell r="B4105">
            <v>41298</v>
          </cell>
          <cell r="C4105" t="str">
            <v>41298017</v>
          </cell>
          <cell r="D4105" t="str">
            <v>HUILA</v>
          </cell>
          <cell r="E4105" t="str">
            <v>GARZÓN</v>
          </cell>
          <cell r="F4105" t="str">
            <v>SANTA MARTA</v>
          </cell>
          <cell r="G4105" t="str">
            <v>CENTRO POBLADO</v>
          </cell>
          <cell r="H4105">
            <v>-75.541806585299994</v>
          </cell>
          <cell r="I4105">
            <v>2.1956485981</v>
          </cell>
          <cell r="K4105" t="str">
            <v>MUNICIPIO</v>
          </cell>
        </row>
        <row r="4106">
          <cell r="B4106">
            <v>41298</v>
          </cell>
          <cell r="C4106" t="str">
            <v>41298019</v>
          </cell>
          <cell r="D4106" t="str">
            <v>HUILA</v>
          </cell>
          <cell r="E4106" t="str">
            <v>GARZÓN</v>
          </cell>
          <cell r="F4106" t="str">
            <v>JAGUALITO</v>
          </cell>
          <cell r="G4106" t="str">
            <v>CENTRO POBLADO</v>
          </cell>
          <cell r="H4106">
            <v>-75.622417657699998</v>
          </cell>
          <cell r="I4106">
            <v>2.2522462340799998</v>
          </cell>
          <cell r="K4106" t="str">
            <v>MUNICIPIO</v>
          </cell>
        </row>
        <row r="4107">
          <cell r="B4107">
            <v>41298</v>
          </cell>
          <cell r="C4107" t="str">
            <v>41298020</v>
          </cell>
          <cell r="D4107" t="str">
            <v>HUILA</v>
          </cell>
          <cell r="E4107" t="str">
            <v>GARZÓN</v>
          </cell>
          <cell r="F4107" t="str">
            <v>LA CABAÑA</v>
          </cell>
          <cell r="G4107" t="str">
            <v>CENTRO POBLADO</v>
          </cell>
          <cell r="H4107">
            <v>-75.578662641899996</v>
          </cell>
          <cell r="I4107">
            <v>2.1778770007200001</v>
          </cell>
          <cell r="K4107" t="str">
            <v>MUNICIPIO</v>
          </cell>
        </row>
        <row r="4108">
          <cell r="B4108">
            <v>41298</v>
          </cell>
          <cell r="C4108" t="str">
            <v>41298021</v>
          </cell>
          <cell r="D4108" t="str">
            <v>HUILA</v>
          </cell>
          <cell r="E4108" t="str">
            <v>GARZÓN</v>
          </cell>
          <cell r="F4108" t="str">
            <v>SAN LUIS</v>
          </cell>
          <cell r="G4108" t="str">
            <v>CENTRO POBLADO</v>
          </cell>
          <cell r="H4108">
            <v>-75.642350902499999</v>
          </cell>
          <cell r="I4108">
            <v>2.06227627613</v>
          </cell>
          <cell r="K4108" t="str">
            <v>MUNICIPIO</v>
          </cell>
        </row>
        <row r="4109">
          <cell r="B4109">
            <v>41306</v>
          </cell>
          <cell r="C4109" t="str">
            <v>41306000</v>
          </cell>
          <cell r="D4109" t="str">
            <v>HUILA</v>
          </cell>
          <cell r="E4109" t="str">
            <v>GIGANTE</v>
          </cell>
          <cell r="F4109" t="str">
            <v>GIGANTE</v>
          </cell>
          <cell r="G4109" t="str">
            <v>CABECERA MUNICIPAL</v>
          </cell>
          <cell r="H4109">
            <v>-75.5412198856</v>
          </cell>
          <cell r="I4109">
            <v>2.3882356254700001</v>
          </cell>
          <cell r="K4109" t="str">
            <v>MUNICIPIO</v>
          </cell>
        </row>
        <row r="4110">
          <cell r="B4110">
            <v>41306</v>
          </cell>
          <cell r="C4110" t="str">
            <v>41306001</v>
          </cell>
          <cell r="D4110" t="str">
            <v>HUILA</v>
          </cell>
          <cell r="E4110" t="str">
            <v>GIGANTE</v>
          </cell>
          <cell r="F4110" t="str">
            <v>LA CHIQUITA</v>
          </cell>
          <cell r="G4110" t="str">
            <v>CENTRO POBLADO</v>
          </cell>
          <cell r="H4110">
            <v>-75.507403306399993</v>
          </cell>
          <cell r="I4110">
            <v>2.2795188172400001</v>
          </cell>
          <cell r="K4110" t="str">
            <v>MUNICIPIO</v>
          </cell>
        </row>
        <row r="4111">
          <cell r="B4111">
            <v>41306</v>
          </cell>
          <cell r="C4111" t="str">
            <v>41306002</v>
          </cell>
          <cell r="D4111" t="str">
            <v>HUILA</v>
          </cell>
          <cell r="E4111" t="str">
            <v>GIGANTE</v>
          </cell>
          <cell r="F4111" t="str">
            <v>LA GRAN VÍA</v>
          </cell>
          <cell r="G4111" t="str">
            <v>CENTRO POBLADO</v>
          </cell>
          <cell r="H4111">
            <v>-75.484143498199998</v>
          </cell>
          <cell r="I4111">
            <v>2.3779162719200002</v>
          </cell>
          <cell r="K4111" t="str">
            <v>MUNICIPIO</v>
          </cell>
        </row>
        <row r="4112">
          <cell r="B4112">
            <v>41306</v>
          </cell>
          <cell r="C4112" t="str">
            <v>41306003</v>
          </cell>
          <cell r="D4112" t="str">
            <v>HUILA</v>
          </cell>
          <cell r="E4112" t="str">
            <v>GIGANTE</v>
          </cell>
          <cell r="F4112" t="str">
            <v>POTRERILLOS</v>
          </cell>
          <cell r="G4112" t="str">
            <v>CENTRO POBLADO</v>
          </cell>
          <cell r="H4112">
            <v>-75.5427678482</v>
          </cell>
          <cell r="I4112">
            <v>2.4663446769699999</v>
          </cell>
          <cell r="K4112" t="str">
            <v>MUNICIPIO</v>
          </cell>
        </row>
        <row r="4113">
          <cell r="B4113">
            <v>41306</v>
          </cell>
          <cell r="C4113" t="str">
            <v>41306004</v>
          </cell>
          <cell r="D4113" t="str">
            <v>HUILA</v>
          </cell>
          <cell r="E4113" t="str">
            <v>GIGANTE</v>
          </cell>
          <cell r="F4113" t="str">
            <v>RIOLORO</v>
          </cell>
          <cell r="G4113" t="str">
            <v>CENTRO POBLADO</v>
          </cell>
          <cell r="H4113">
            <v>-75.610121917200004</v>
          </cell>
          <cell r="I4113">
            <v>2.3223984393400001</v>
          </cell>
          <cell r="K4113" t="str">
            <v>MUNICIPIO</v>
          </cell>
        </row>
        <row r="4114">
          <cell r="B4114">
            <v>41306</v>
          </cell>
          <cell r="C4114" t="str">
            <v>41306006</v>
          </cell>
          <cell r="D4114" t="str">
            <v>HUILA</v>
          </cell>
          <cell r="E4114" t="str">
            <v>GIGANTE</v>
          </cell>
          <cell r="F4114" t="str">
            <v>EL MESÓN</v>
          </cell>
          <cell r="G4114" t="str">
            <v>CENTRO POBLADO</v>
          </cell>
          <cell r="H4114">
            <v>-75.477036655199996</v>
          </cell>
          <cell r="I4114">
            <v>2.47711649743</v>
          </cell>
          <cell r="K4114" t="str">
            <v>MUNICIPIO</v>
          </cell>
        </row>
        <row r="4115">
          <cell r="B4115">
            <v>41306</v>
          </cell>
          <cell r="C4115" t="str">
            <v>41306007</v>
          </cell>
          <cell r="D4115" t="str">
            <v>HUILA</v>
          </cell>
          <cell r="E4115" t="str">
            <v>GIGANTE</v>
          </cell>
          <cell r="F4115" t="str">
            <v>PUEBLO NUEVO</v>
          </cell>
          <cell r="G4115" t="str">
            <v>CENTRO POBLADO</v>
          </cell>
          <cell r="H4115">
            <v>-75.528461551800007</v>
          </cell>
          <cell r="I4115">
            <v>2.40161725873</v>
          </cell>
          <cell r="K4115" t="str">
            <v>MUNICIPIO</v>
          </cell>
        </row>
        <row r="4116">
          <cell r="B4116">
            <v>41306</v>
          </cell>
          <cell r="C4116" t="str">
            <v>41306009</v>
          </cell>
          <cell r="D4116" t="str">
            <v>HUILA</v>
          </cell>
          <cell r="E4116" t="str">
            <v>GIGANTE</v>
          </cell>
          <cell r="F4116" t="str">
            <v>VUELTAS ARRIBA</v>
          </cell>
          <cell r="G4116" t="str">
            <v>CENTRO POBLADO</v>
          </cell>
          <cell r="H4116">
            <v>-75.465649509599999</v>
          </cell>
          <cell r="I4116">
            <v>2.4294682273800001</v>
          </cell>
          <cell r="K4116" t="str">
            <v>MUNICIPIO</v>
          </cell>
        </row>
        <row r="4117">
          <cell r="B4117">
            <v>41306</v>
          </cell>
          <cell r="C4117" t="str">
            <v>41306010</v>
          </cell>
          <cell r="D4117" t="str">
            <v>HUILA</v>
          </cell>
          <cell r="E4117" t="str">
            <v>GIGANTE</v>
          </cell>
          <cell r="F4117" t="str">
            <v>SILVANIA</v>
          </cell>
          <cell r="G4117" t="str">
            <v>CENTRO POBLADO</v>
          </cell>
          <cell r="H4117">
            <v>-75.507666051399994</v>
          </cell>
          <cell r="I4117">
            <v>2.2983690407999999</v>
          </cell>
          <cell r="K4117" t="str">
            <v>MUNICIPIO</v>
          </cell>
        </row>
        <row r="4118">
          <cell r="B4118">
            <v>41306</v>
          </cell>
          <cell r="C4118" t="str">
            <v>41306011</v>
          </cell>
          <cell r="D4118" t="str">
            <v>HUILA</v>
          </cell>
          <cell r="E4118" t="str">
            <v>GIGANTE</v>
          </cell>
          <cell r="F4118" t="str">
            <v>TRES ESQUINAS</v>
          </cell>
          <cell r="G4118" t="str">
            <v>CENTRO POBLADO</v>
          </cell>
          <cell r="H4118">
            <v>-75.502427802699998</v>
          </cell>
          <cell r="I4118">
            <v>2.3136280232100002</v>
          </cell>
          <cell r="K4118" t="str">
            <v>MUNICIPIO</v>
          </cell>
        </row>
        <row r="4119">
          <cell r="B4119">
            <v>41306</v>
          </cell>
          <cell r="C4119" t="str">
            <v>41306012</v>
          </cell>
          <cell r="D4119" t="str">
            <v>HUILA</v>
          </cell>
          <cell r="E4119" t="str">
            <v>GIGANTE</v>
          </cell>
          <cell r="F4119" t="str">
            <v>EL JARDÍN</v>
          </cell>
          <cell r="G4119" t="str">
            <v>CENTRO POBLADO</v>
          </cell>
          <cell r="H4119">
            <v>-75.506683591599995</v>
          </cell>
          <cell r="I4119">
            <v>2.3130750732599998</v>
          </cell>
          <cell r="K4119" t="str">
            <v>MUNICIPIO</v>
          </cell>
        </row>
        <row r="4120">
          <cell r="B4120">
            <v>41306</v>
          </cell>
          <cell r="C4120" t="str">
            <v>41306013</v>
          </cell>
          <cell r="D4120" t="str">
            <v>HUILA</v>
          </cell>
          <cell r="E4120" t="str">
            <v>GIGANTE</v>
          </cell>
          <cell r="F4120" t="str">
            <v>LA GRAN VÍA EL PORVENIR</v>
          </cell>
          <cell r="G4120" t="str">
            <v>CENTRO POBLADO</v>
          </cell>
          <cell r="H4120">
            <v>-75.4820436559</v>
          </cell>
          <cell r="I4120">
            <v>2.37216446532</v>
          </cell>
          <cell r="K4120" t="str">
            <v>MUNICIPIO</v>
          </cell>
        </row>
        <row r="4121">
          <cell r="B4121">
            <v>41306</v>
          </cell>
          <cell r="C4121" t="str">
            <v>41306014</v>
          </cell>
          <cell r="D4121" t="str">
            <v>HUILA</v>
          </cell>
          <cell r="E4121" t="str">
            <v>GIGANTE</v>
          </cell>
          <cell r="F4121" t="str">
            <v>EL RECREO</v>
          </cell>
          <cell r="G4121" t="str">
            <v>CENTRO POBLADO</v>
          </cell>
          <cell r="H4121">
            <v>-75.519824417899997</v>
          </cell>
          <cell r="I4121">
            <v>2.40957970414</v>
          </cell>
          <cell r="K4121" t="str">
            <v>MUNICIPIO</v>
          </cell>
        </row>
        <row r="4122">
          <cell r="B4122">
            <v>41306</v>
          </cell>
          <cell r="C4122" t="str">
            <v>41306015</v>
          </cell>
          <cell r="D4122" t="str">
            <v>HUILA</v>
          </cell>
          <cell r="E4122" t="str">
            <v>GIGANTE</v>
          </cell>
          <cell r="F4122" t="str">
            <v>LA BODEGA</v>
          </cell>
          <cell r="G4122" t="str">
            <v>CENTRO POBLADO</v>
          </cell>
          <cell r="H4122">
            <v>-75.482604157500006</v>
          </cell>
          <cell r="I4122">
            <v>2.36388152491</v>
          </cell>
          <cell r="K4122" t="str">
            <v>MUNICIPIO</v>
          </cell>
        </row>
        <row r="4123">
          <cell r="B4123">
            <v>41306</v>
          </cell>
          <cell r="C4123" t="str">
            <v>41306016</v>
          </cell>
          <cell r="D4123" t="str">
            <v>HUILA</v>
          </cell>
          <cell r="E4123" t="str">
            <v>GIGANTE</v>
          </cell>
          <cell r="F4123" t="str">
            <v>LA VEGA</v>
          </cell>
          <cell r="G4123" t="str">
            <v>CENTRO POBLADO</v>
          </cell>
          <cell r="H4123">
            <v>-75.505289316800003</v>
          </cell>
          <cell r="I4123">
            <v>2.26646635564</v>
          </cell>
          <cell r="K4123" t="str">
            <v>MUNICIPIO</v>
          </cell>
        </row>
        <row r="4124">
          <cell r="B4124">
            <v>41319</v>
          </cell>
          <cell r="C4124" t="str">
            <v>41319000</v>
          </cell>
          <cell r="D4124" t="str">
            <v>HUILA</v>
          </cell>
          <cell r="E4124" t="str">
            <v>GUADALUPE</v>
          </cell>
          <cell r="F4124" t="str">
            <v>GUADALUPE</v>
          </cell>
          <cell r="G4124" t="str">
            <v>CABECERA MUNICIPAL</v>
          </cell>
          <cell r="H4124">
            <v>-75.755028252200006</v>
          </cell>
          <cell r="I4124">
            <v>2.0251573225500001</v>
          </cell>
          <cell r="K4124" t="str">
            <v>MUNICIPIO</v>
          </cell>
        </row>
        <row r="4125">
          <cell r="B4125">
            <v>41319</v>
          </cell>
          <cell r="C4125" t="str">
            <v>41319001</v>
          </cell>
          <cell r="D4125" t="str">
            <v>HUILA</v>
          </cell>
          <cell r="E4125" t="str">
            <v>GUADALUPE</v>
          </cell>
          <cell r="F4125" t="str">
            <v>RESINA</v>
          </cell>
          <cell r="G4125" t="str">
            <v>CENTRO POBLADO</v>
          </cell>
          <cell r="H4125">
            <v>-75.692757982299995</v>
          </cell>
          <cell r="I4125">
            <v>1.9240667310899999</v>
          </cell>
          <cell r="K4125" t="str">
            <v>MUNICIPIO</v>
          </cell>
        </row>
        <row r="4126">
          <cell r="B4126">
            <v>41319</v>
          </cell>
          <cell r="C4126" t="str">
            <v>41319002</v>
          </cell>
          <cell r="D4126" t="str">
            <v>HUILA</v>
          </cell>
          <cell r="E4126" t="str">
            <v>GUADALUPE</v>
          </cell>
          <cell r="F4126" t="str">
            <v>MIRAFLORES</v>
          </cell>
          <cell r="G4126" t="str">
            <v>CENTRO POBLADO</v>
          </cell>
          <cell r="H4126">
            <v>-75.672574493100001</v>
          </cell>
          <cell r="I4126">
            <v>2.04815962697</v>
          </cell>
          <cell r="K4126" t="str">
            <v>MUNICIPIO</v>
          </cell>
        </row>
        <row r="4127">
          <cell r="B4127">
            <v>41319</v>
          </cell>
          <cell r="C4127" t="str">
            <v>41319003</v>
          </cell>
          <cell r="D4127" t="str">
            <v>HUILA</v>
          </cell>
          <cell r="E4127" t="str">
            <v>GUADALUPE</v>
          </cell>
          <cell r="F4127" t="str">
            <v>LOS CAUCHOS</v>
          </cell>
          <cell r="G4127" t="str">
            <v>CENTRO POBLADO</v>
          </cell>
          <cell r="H4127">
            <v>-75.735325634999995</v>
          </cell>
          <cell r="I4127">
            <v>2.0310268980699999</v>
          </cell>
          <cell r="K4127" t="str">
            <v>MUNICIPIO</v>
          </cell>
        </row>
        <row r="4128">
          <cell r="B4128">
            <v>41319</v>
          </cell>
          <cell r="C4128" t="str">
            <v>41319004</v>
          </cell>
          <cell r="D4128" t="str">
            <v>HUILA</v>
          </cell>
          <cell r="E4128" t="str">
            <v>GUADALUPE</v>
          </cell>
          <cell r="F4128" t="str">
            <v>POTRERILLOS</v>
          </cell>
          <cell r="G4128" t="str">
            <v>CENTRO POBLADO</v>
          </cell>
          <cell r="H4128">
            <v>-75.705861394999999</v>
          </cell>
          <cell r="I4128">
            <v>2.0471833535299999</v>
          </cell>
          <cell r="K4128" t="str">
            <v>MUNICIPIO</v>
          </cell>
        </row>
        <row r="4129">
          <cell r="B4129">
            <v>41319</v>
          </cell>
          <cell r="C4129" t="str">
            <v>41319005</v>
          </cell>
          <cell r="D4129" t="str">
            <v>HUILA</v>
          </cell>
          <cell r="E4129" t="str">
            <v>GUADALUPE</v>
          </cell>
          <cell r="F4129" t="str">
            <v>CACHIMBAL</v>
          </cell>
          <cell r="G4129" t="str">
            <v>CENTRO POBLADO</v>
          </cell>
          <cell r="H4129">
            <v>-75.748771262199995</v>
          </cell>
          <cell r="I4129">
            <v>1.9842506070799999</v>
          </cell>
          <cell r="K4129" t="str">
            <v>MUNICIPIO</v>
          </cell>
        </row>
        <row r="4130">
          <cell r="B4130">
            <v>41319</v>
          </cell>
          <cell r="C4130" t="str">
            <v>41319006</v>
          </cell>
          <cell r="D4130" t="str">
            <v>HUILA</v>
          </cell>
          <cell r="E4130" t="str">
            <v>GUADALUPE</v>
          </cell>
          <cell r="F4130" t="str">
            <v>SAN JOSÉ</v>
          </cell>
          <cell r="G4130" t="str">
            <v>CENTRO POBLADO</v>
          </cell>
          <cell r="H4130">
            <v>-75.678812907600005</v>
          </cell>
          <cell r="I4130">
            <v>2.0557287664700001</v>
          </cell>
          <cell r="K4130" t="str">
            <v>MUNICIPIO</v>
          </cell>
        </row>
        <row r="4131">
          <cell r="B4131">
            <v>41319</v>
          </cell>
          <cell r="C4131" t="str">
            <v>41319007</v>
          </cell>
          <cell r="D4131" t="str">
            <v>HUILA</v>
          </cell>
          <cell r="E4131" t="str">
            <v>GUADALUPE</v>
          </cell>
          <cell r="F4131" t="str">
            <v>SARTENEJAL</v>
          </cell>
          <cell r="G4131" t="str">
            <v>CENTRO POBLADO</v>
          </cell>
          <cell r="H4131">
            <v>-75.740172641800001</v>
          </cell>
          <cell r="I4131">
            <v>2.0033387255999999</v>
          </cell>
          <cell r="K4131" t="str">
            <v>MUNICIPIO</v>
          </cell>
        </row>
        <row r="4132">
          <cell r="B4132">
            <v>41349</v>
          </cell>
          <cell r="C4132" t="str">
            <v>41349000</v>
          </cell>
          <cell r="D4132" t="str">
            <v>HUILA</v>
          </cell>
          <cell r="E4132" t="str">
            <v>HOBO</v>
          </cell>
          <cell r="F4132" t="str">
            <v>HOBO</v>
          </cell>
          <cell r="G4132" t="str">
            <v>CABECERA MUNICIPAL</v>
          </cell>
          <cell r="H4132">
            <v>-75.451150970499995</v>
          </cell>
          <cell r="I4132">
            <v>2.5828679755800001</v>
          </cell>
          <cell r="K4132" t="str">
            <v>MUNICIPIO</v>
          </cell>
        </row>
        <row r="4133">
          <cell r="B4133">
            <v>41357</v>
          </cell>
          <cell r="C4133" t="str">
            <v>41357000</v>
          </cell>
          <cell r="D4133" t="str">
            <v>HUILA</v>
          </cell>
          <cell r="E4133" t="str">
            <v>ÍQUIRA</v>
          </cell>
          <cell r="F4133" t="str">
            <v>ÍQUIRA</v>
          </cell>
          <cell r="G4133" t="str">
            <v>CABECERA MUNICIPAL</v>
          </cell>
          <cell r="H4133">
            <v>-75.634497483700002</v>
          </cell>
          <cell r="I4133">
            <v>2.6493590704600001</v>
          </cell>
          <cell r="K4133" t="str">
            <v>MUNICIPIO</v>
          </cell>
        </row>
        <row r="4134">
          <cell r="B4134">
            <v>41357</v>
          </cell>
          <cell r="C4134" t="str">
            <v>41357003</v>
          </cell>
          <cell r="D4134" t="str">
            <v>HUILA</v>
          </cell>
          <cell r="E4134" t="str">
            <v>ÍQUIRA</v>
          </cell>
          <cell r="F4134" t="str">
            <v>RÍO NEGRO</v>
          </cell>
          <cell r="G4134" t="str">
            <v>CENTRO POBLADO</v>
          </cell>
          <cell r="H4134">
            <v>-75.750423556000001</v>
          </cell>
          <cell r="I4134">
            <v>2.6891941528899999</v>
          </cell>
          <cell r="K4134" t="str">
            <v>MUNICIPIO</v>
          </cell>
        </row>
        <row r="4135">
          <cell r="B4135">
            <v>41357</v>
          </cell>
          <cell r="C4135" t="str">
            <v>41357004</v>
          </cell>
          <cell r="D4135" t="str">
            <v>HUILA</v>
          </cell>
          <cell r="E4135" t="str">
            <v>ÍQUIRA</v>
          </cell>
          <cell r="F4135" t="str">
            <v>VALENCIA LA PAZ</v>
          </cell>
          <cell r="G4135" t="str">
            <v>CENTRO POBLADO</v>
          </cell>
          <cell r="H4135">
            <v>-75.615195061199998</v>
          </cell>
          <cell r="I4135">
            <v>2.6909609834600001</v>
          </cell>
          <cell r="K4135" t="str">
            <v>MUNICIPIO</v>
          </cell>
        </row>
        <row r="4136">
          <cell r="B4136">
            <v>41357</v>
          </cell>
          <cell r="C4136" t="str">
            <v>41357005</v>
          </cell>
          <cell r="D4136" t="str">
            <v>HUILA</v>
          </cell>
          <cell r="E4136" t="str">
            <v>ÍQUIRA</v>
          </cell>
          <cell r="F4136" t="str">
            <v>SAN LUIS</v>
          </cell>
          <cell r="G4136" t="str">
            <v>CENTRO POBLADO</v>
          </cell>
          <cell r="H4136">
            <v>-75.699224871300004</v>
          </cell>
          <cell r="I4136">
            <v>2.6386111530799998</v>
          </cell>
          <cell r="K4136" t="str">
            <v>MUNICIPIO</v>
          </cell>
        </row>
        <row r="4137">
          <cell r="B4137">
            <v>41359</v>
          </cell>
          <cell r="C4137" t="str">
            <v>41359000</v>
          </cell>
          <cell r="D4137" t="str">
            <v>HUILA</v>
          </cell>
          <cell r="E4137" t="str">
            <v>ISNOS</v>
          </cell>
          <cell r="F4137" t="str">
            <v>SAN JOSÉ DE ISNOS</v>
          </cell>
          <cell r="G4137" t="str">
            <v>CABECERA MUNICIPAL</v>
          </cell>
          <cell r="H4137">
            <v>-76.2176374469</v>
          </cell>
          <cell r="I4137">
            <v>1.9294670601599999</v>
          </cell>
          <cell r="K4137" t="str">
            <v>MUNICIPIO</v>
          </cell>
        </row>
        <row r="4138">
          <cell r="B4138">
            <v>41359</v>
          </cell>
          <cell r="C4138" t="str">
            <v>41359003</v>
          </cell>
          <cell r="D4138" t="str">
            <v>HUILA</v>
          </cell>
          <cell r="E4138" t="str">
            <v>ISNOS</v>
          </cell>
          <cell r="F4138" t="str">
            <v>EL SALTO DE BORDONES</v>
          </cell>
          <cell r="G4138" t="str">
            <v>CENTRO POBLADO</v>
          </cell>
          <cell r="H4138">
            <v>-76.166040252900004</v>
          </cell>
          <cell r="I4138">
            <v>2.00072041512</v>
          </cell>
          <cell r="K4138" t="str">
            <v>MUNICIPIO</v>
          </cell>
        </row>
        <row r="4139">
          <cell r="B4139">
            <v>41359</v>
          </cell>
          <cell r="C4139" t="str">
            <v>41359006</v>
          </cell>
          <cell r="D4139" t="str">
            <v>HUILA</v>
          </cell>
          <cell r="E4139" t="str">
            <v>ISNOS</v>
          </cell>
          <cell r="F4139" t="str">
            <v>BAJO JUNIN</v>
          </cell>
          <cell r="G4139" t="str">
            <v>CENTRO POBLADO</v>
          </cell>
          <cell r="H4139">
            <v>-76.2743872068</v>
          </cell>
          <cell r="I4139">
            <v>1.93827449058</v>
          </cell>
          <cell r="K4139" t="str">
            <v>MUNICIPIO</v>
          </cell>
        </row>
        <row r="4140">
          <cell r="B4140">
            <v>41359</v>
          </cell>
          <cell r="C4140" t="str">
            <v>41359007</v>
          </cell>
          <cell r="D4140" t="str">
            <v>HUILA</v>
          </cell>
          <cell r="E4140" t="str">
            <v>ISNOS</v>
          </cell>
          <cell r="F4140" t="str">
            <v>BUENOS AIRES</v>
          </cell>
          <cell r="G4140" t="str">
            <v>CENTRO POBLADO</v>
          </cell>
          <cell r="H4140">
            <v>-76.179798730800002</v>
          </cell>
          <cell r="I4140">
            <v>2.0160742904000002</v>
          </cell>
          <cell r="K4140" t="str">
            <v>MUNICIPIO</v>
          </cell>
        </row>
        <row r="4141">
          <cell r="B4141">
            <v>41359</v>
          </cell>
          <cell r="C4141" t="str">
            <v>41359008</v>
          </cell>
          <cell r="D4141" t="str">
            <v>HUILA</v>
          </cell>
          <cell r="E4141" t="str">
            <v>ISNOS</v>
          </cell>
          <cell r="F4141" t="str">
            <v>CIÉNAGA GRANDE</v>
          </cell>
          <cell r="G4141" t="str">
            <v>CENTRO POBLADO</v>
          </cell>
          <cell r="H4141">
            <v>-76.158122775300001</v>
          </cell>
          <cell r="I4141">
            <v>1.95921265214</v>
          </cell>
          <cell r="K4141" t="str">
            <v>MUNICIPIO</v>
          </cell>
        </row>
        <row r="4142">
          <cell r="B4142">
            <v>41378</v>
          </cell>
          <cell r="C4142" t="str">
            <v>41378000</v>
          </cell>
          <cell r="D4142" t="str">
            <v>HUILA</v>
          </cell>
          <cell r="E4142" t="str">
            <v>LA ARGENTINA</v>
          </cell>
          <cell r="F4142" t="str">
            <v>LA ARGENTINA</v>
          </cell>
          <cell r="G4142" t="str">
            <v>CABECERA MUNICIPAL</v>
          </cell>
          <cell r="H4142">
            <v>-75.979768423199999</v>
          </cell>
          <cell r="I4142">
            <v>2.1982462520600001</v>
          </cell>
          <cell r="K4142" t="str">
            <v>MUNICIPIO</v>
          </cell>
        </row>
        <row r="4143">
          <cell r="B4143">
            <v>41378</v>
          </cell>
          <cell r="C4143" t="str">
            <v>41378001</v>
          </cell>
          <cell r="D4143" t="str">
            <v>HUILA</v>
          </cell>
          <cell r="E4143" t="str">
            <v>LA ARGENTINA</v>
          </cell>
          <cell r="F4143" t="str">
            <v>BUENOS AIRES</v>
          </cell>
          <cell r="G4143" t="str">
            <v>CENTRO POBLADO</v>
          </cell>
          <cell r="H4143">
            <v>-76.022822654899997</v>
          </cell>
          <cell r="I4143">
            <v>2.11701843086</v>
          </cell>
          <cell r="K4143" t="str">
            <v>MUNICIPIO</v>
          </cell>
        </row>
        <row r="4144">
          <cell r="B4144">
            <v>41378</v>
          </cell>
          <cell r="C4144" t="str">
            <v>41378002</v>
          </cell>
          <cell r="D4144" t="str">
            <v>HUILA</v>
          </cell>
          <cell r="E4144" t="str">
            <v>LA ARGENTINA</v>
          </cell>
          <cell r="F4144" t="str">
            <v>EL PENSIL</v>
          </cell>
          <cell r="G4144" t="str">
            <v>CENTRO POBLADO</v>
          </cell>
          <cell r="H4144">
            <v>-76.058148257799999</v>
          </cell>
          <cell r="I4144">
            <v>2.17916238374</v>
          </cell>
          <cell r="K4144" t="str">
            <v>MUNICIPIO</v>
          </cell>
        </row>
        <row r="4145">
          <cell r="B4145">
            <v>41396</v>
          </cell>
          <cell r="C4145" t="str">
            <v>41396000</v>
          </cell>
          <cell r="D4145" t="str">
            <v>HUILA</v>
          </cell>
          <cell r="E4145" t="str">
            <v>LA PLATA</v>
          </cell>
          <cell r="F4145" t="str">
            <v>LA PLATA</v>
          </cell>
          <cell r="G4145" t="str">
            <v>CABECERA MUNICIPAL</v>
          </cell>
          <cell r="H4145">
            <v>-75.891451314600005</v>
          </cell>
          <cell r="I4145">
            <v>2.3896466941400001</v>
          </cell>
          <cell r="K4145" t="str">
            <v>MUNICIPIO</v>
          </cell>
        </row>
        <row r="4146">
          <cell r="B4146">
            <v>41396</v>
          </cell>
          <cell r="C4146" t="str">
            <v>41396001</v>
          </cell>
          <cell r="D4146" t="str">
            <v>HUILA</v>
          </cell>
          <cell r="E4146" t="str">
            <v>LA PLATA</v>
          </cell>
          <cell r="F4146" t="str">
            <v>BELÉN</v>
          </cell>
          <cell r="G4146" t="str">
            <v>CENTRO POBLADO</v>
          </cell>
          <cell r="H4146">
            <v>-76.048186238200003</v>
          </cell>
          <cell r="I4146">
            <v>2.2015559055799998</v>
          </cell>
          <cell r="K4146" t="str">
            <v>MUNICIPIO</v>
          </cell>
        </row>
        <row r="4147">
          <cell r="B4147">
            <v>41396</v>
          </cell>
          <cell r="C4147" t="str">
            <v>41396002</v>
          </cell>
          <cell r="D4147" t="str">
            <v>HUILA</v>
          </cell>
          <cell r="E4147" t="str">
            <v>LA PLATA</v>
          </cell>
          <cell r="F4147" t="str">
            <v>MONSERRATE</v>
          </cell>
          <cell r="G4147" t="str">
            <v>CENTRO POBLADO</v>
          </cell>
          <cell r="H4147">
            <v>-75.992633957999999</v>
          </cell>
          <cell r="I4147">
            <v>2.46926256242</v>
          </cell>
          <cell r="K4147" t="str">
            <v>MUNICIPIO</v>
          </cell>
        </row>
        <row r="4148">
          <cell r="B4148">
            <v>41396</v>
          </cell>
          <cell r="C4148" t="str">
            <v>41396003</v>
          </cell>
          <cell r="D4148" t="str">
            <v>HUILA</v>
          </cell>
          <cell r="E4148" t="str">
            <v>LA PLATA</v>
          </cell>
          <cell r="F4148" t="str">
            <v>MOSCOPÁN</v>
          </cell>
          <cell r="G4148" t="str">
            <v>CENTRO POBLADO</v>
          </cell>
          <cell r="H4148">
            <v>-76.183473311699998</v>
          </cell>
          <cell r="I4148">
            <v>2.1715180366900002</v>
          </cell>
          <cell r="K4148" t="str">
            <v>MUNICIPIO</v>
          </cell>
        </row>
        <row r="4149">
          <cell r="B4149">
            <v>41396</v>
          </cell>
          <cell r="C4149" t="str">
            <v>41396004</v>
          </cell>
          <cell r="D4149" t="str">
            <v>HUILA</v>
          </cell>
          <cell r="E4149" t="str">
            <v>LA PLATA</v>
          </cell>
          <cell r="F4149" t="str">
            <v>SAN ANDRÉS</v>
          </cell>
          <cell r="G4149" t="str">
            <v>CENTRO POBLADO</v>
          </cell>
          <cell r="H4149">
            <v>-75.827095892000003</v>
          </cell>
          <cell r="I4149">
            <v>2.3934362843599999</v>
          </cell>
          <cell r="K4149" t="str">
            <v>MUNICIPIO</v>
          </cell>
        </row>
        <row r="4150">
          <cell r="B4150">
            <v>41396</v>
          </cell>
          <cell r="C4150" t="str">
            <v>41396005</v>
          </cell>
          <cell r="D4150" t="str">
            <v>HUILA</v>
          </cell>
          <cell r="E4150" t="str">
            <v>LA PLATA</v>
          </cell>
          <cell r="F4150" t="str">
            <v>VILLA LOSADA</v>
          </cell>
          <cell r="G4150" t="str">
            <v>CENTRO POBLADO</v>
          </cell>
          <cell r="H4150">
            <v>-75.968011210100002</v>
          </cell>
          <cell r="I4150">
            <v>2.2812297135800002</v>
          </cell>
          <cell r="K4150" t="str">
            <v>MUNICIPIO</v>
          </cell>
        </row>
        <row r="4151">
          <cell r="B4151">
            <v>41396</v>
          </cell>
          <cell r="C4151" t="str">
            <v>41396006</v>
          </cell>
          <cell r="D4151" t="str">
            <v>HUILA</v>
          </cell>
          <cell r="E4151" t="str">
            <v>LA PLATA</v>
          </cell>
          <cell r="F4151" t="str">
            <v>SAN VICENTE</v>
          </cell>
          <cell r="G4151" t="str">
            <v>CENTRO POBLADO</v>
          </cell>
          <cell r="H4151">
            <v>-76.011164919500004</v>
          </cell>
          <cell r="I4151">
            <v>2.3165678431300001</v>
          </cell>
          <cell r="K4151" t="str">
            <v>MUNICIPIO</v>
          </cell>
        </row>
        <row r="4152">
          <cell r="B4152">
            <v>41396</v>
          </cell>
          <cell r="C4152" t="str">
            <v>41396009</v>
          </cell>
          <cell r="D4152" t="str">
            <v>HUILA</v>
          </cell>
          <cell r="E4152" t="str">
            <v>LA PLATA</v>
          </cell>
          <cell r="F4152" t="str">
            <v>GALLEGO</v>
          </cell>
          <cell r="G4152" t="str">
            <v>CENTRO POBLADO</v>
          </cell>
          <cell r="H4152">
            <v>-75.969621574900003</v>
          </cell>
          <cell r="I4152">
            <v>2.2632741679700001</v>
          </cell>
          <cell r="K4152" t="str">
            <v>MUNICIPIO</v>
          </cell>
        </row>
        <row r="4153">
          <cell r="B4153">
            <v>41483</v>
          </cell>
          <cell r="C4153" t="str">
            <v>41483000</v>
          </cell>
          <cell r="D4153" t="str">
            <v>HUILA</v>
          </cell>
          <cell r="E4153" t="str">
            <v>NÁTAGA</v>
          </cell>
          <cell r="F4153" t="str">
            <v>NÁTAGA</v>
          </cell>
          <cell r="G4153" t="str">
            <v>CABECERA MUNICIPAL</v>
          </cell>
          <cell r="H4153">
            <v>-75.808785321000002</v>
          </cell>
          <cell r="I4153">
            <v>2.5453529012199998</v>
          </cell>
          <cell r="K4153" t="str">
            <v>MUNICIPIO</v>
          </cell>
        </row>
        <row r="4154">
          <cell r="B4154">
            <v>41483</v>
          </cell>
          <cell r="C4154" t="str">
            <v>41483001</v>
          </cell>
          <cell r="D4154" t="str">
            <v>HUILA</v>
          </cell>
          <cell r="E4154" t="str">
            <v>NÁTAGA</v>
          </cell>
          <cell r="F4154" t="str">
            <v>PATIO BONITO</v>
          </cell>
          <cell r="G4154" t="str">
            <v>CENTRO POBLADO</v>
          </cell>
          <cell r="H4154">
            <v>-75.757559092799994</v>
          </cell>
          <cell r="I4154">
            <v>2.6307045114999998</v>
          </cell>
          <cell r="K4154" t="str">
            <v>MUNICIPIO</v>
          </cell>
        </row>
        <row r="4155">
          <cell r="B4155">
            <v>41483</v>
          </cell>
          <cell r="C4155" t="str">
            <v>41483002</v>
          </cell>
          <cell r="D4155" t="str">
            <v>HUILA</v>
          </cell>
          <cell r="E4155" t="str">
            <v>NÁTAGA</v>
          </cell>
          <cell r="F4155" t="str">
            <v>LLANO BUCO</v>
          </cell>
          <cell r="G4155" t="str">
            <v>CENTRO POBLADO</v>
          </cell>
          <cell r="H4155">
            <v>-75.754553502700006</v>
          </cell>
          <cell r="I4155">
            <v>2.6737134354299998</v>
          </cell>
          <cell r="K4155" t="str">
            <v>MUNICIPIO</v>
          </cell>
        </row>
        <row r="4156">
          <cell r="B4156">
            <v>41483</v>
          </cell>
          <cell r="C4156" t="str">
            <v>41483003</v>
          </cell>
          <cell r="D4156" t="str">
            <v>HUILA</v>
          </cell>
          <cell r="E4156" t="str">
            <v>NÁTAGA</v>
          </cell>
          <cell r="F4156" t="str">
            <v>YARUMAL</v>
          </cell>
          <cell r="G4156" t="str">
            <v>CENTRO POBLADO</v>
          </cell>
          <cell r="H4156">
            <v>-75.760200126399994</v>
          </cell>
          <cell r="I4156">
            <v>2.6524800857900002</v>
          </cell>
          <cell r="K4156" t="str">
            <v>MUNICIPIO</v>
          </cell>
        </row>
        <row r="4157">
          <cell r="B4157">
            <v>41503</v>
          </cell>
          <cell r="C4157" t="str">
            <v>41503000</v>
          </cell>
          <cell r="D4157" t="str">
            <v>HUILA</v>
          </cell>
          <cell r="E4157" t="str">
            <v>OPORAPA</v>
          </cell>
          <cell r="F4157" t="str">
            <v>OPORAPA</v>
          </cell>
          <cell r="G4157" t="str">
            <v>CABECERA MUNICIPAL</v>
          </cell>
          <cell r="H4157">
            <v>-75.995177807299996</v>
          </cell>
          <cell r="I4157">
            <v>2.0250540021400001</v>
          </cell>
          <cell r="K4157" t="str">
            <v>MUNICIPIO</v>
          </cell>
        </row>
        <row r="4158">
          <cell r="B4158">
            <v>41503</v>
          </cell>
          <cell r="C4158" t="str">
            <v>41503001</v>
          </cell>
          <cell r="D4158" t="str">
            <v>HUILA</v>
          </cell>
          <cell r="E4158" t="str">
            <v>OPORAPA</v>
          </cell>
          <cell r="F4158" t="str">
            <v>SAN ROQUE</v>
          </cell>
          <cell r="G4158" t="str">
            <v>CENTRO POBLADO</v>
          </cell>
          <cell r="H4158">
            <v>-76.005633249900001</v>
          </cell>
          <cell r="I4158">
            <v>2.0603079911200002</v>
          </cell>
          <cell r="K4158" t="str">
            <v>MUNICIPIO</v>
          </cell>
        </row>
        <row r="4159">
          <cell r="B4159">
            <v>41503</v>
          </cell>
          <cell r="C4159" t="str">
            <v>41503002</v>
          </cell>
          <cell r="D4159" t="str">
            <v>HUILA</v>
          </cell>
          <cell r="E4159" t="str">
            <v>OPORAPA</v>
          </cell>
          <cell r="F4159" t="str">
            <v>EL CARMEN</v>
          </cell>
          <cell r="G4159" t="str">
            <v>CENTRO POBLADO</v>
          </cell>
          <cell r="H4159">
            <v>-76.036318237700002</v>
          </cell>
          <cell r="I4159">
            <v>2.0187323967799999</v>
          </cell>
          <cell r="K4159" t="str">
            <v>MUNICIPIO</v>
          </cell>
        </row>
        <row r="4160">
          <cell r="B4160">
            <v>41503</v>
          </cell>
          <cell r="C4160" t="str">
            <v>41503003</v>
          </cell>
          <cell r="D4160" t="str">
            <v>HUILA</v>
          </cell>
          <cell r="E4160" t="str">
            <v>OPORAPA</v>
          </cell>
          <cell r="F4160" t="str">
            <v>SAN CIRO</v>
          </cell>
          <cell r="G4160" t="str">
            <v>CENTRO POBLADO</v>
          </cell>
          <cell r="H4160">
            <v>-76.0054654777</v>
          </cell>
          <cell r="I4160">
            <v>2.0118957982499999</v>
          </cell>
          <cell r="K4160" t="str">
            <v>MUNICIPIO</v>
          </cell>
        </row>
        <row r="4161">
          <cell r="B4161">
            <v>41503</v>
          </cell>
          <cell r="C4161" t="str">
            <v>41503004</v>
          </cell>
          <cell r="D4161" t="str">
            <v>HUILA</v>
          </cell>
          <cell r="E4161" t="str">
            <v>OPORAPA</v>
          </cell>
          <cell r="F4161" t="str">
            <v>PARAGUAY</v>
          </cell>
          <cell r="G4161" t="str">
            <v>CENTRO POBLADO</v>
          </cell>
          <cell r="H4161">
            <v>-76.041102890900007</v>
          </cell>
          <cell r="I4161">
            <v>2.0611913627899998</v>
          </cell>
          <cell r="K4161" t="str">
            <v>MUNICIPIO</v>
          </cell>
        </row>
        <row r="4162">
          <cell r="B4162">
            <v>41518</v>
          </cell>
          <cell r="C4162" t="str">
            <v>41518000</v>
          </cell>
          <cell r="D4162" t="str">
            <v>HUILA</v>
          </cell>
          <cell r="E4162" t="str">
            <v>PAICOL</v>
          </cell>
          <cell r="F4162" t="str">
            <v>PAICOL</v>
          </cell>
          <cell r="G4162" t="str">
            <v>CABECERA MUNICIPAL</v>
          </cell>
          <cell r="H4162">
            <v>-75.772992319699995</v>
          </cell>
          <cell r="I4162">
            <v>2.44954894922</v>
          </cell>
          <cell r="K4162" t="str">
            <v>MUNICIPIO</v>
          </cell>
        </row>
        <row r="4163">
          <cell r="B4163">
            <v>41518</v>
          </cell>
          <cell r="C4163" t="str">
            <v>41518001</v>
          </cell>
          <cell r="D4163" t="str">
            <v>HUILA</v>
          </cell>
          <cell r="E4163" t="str">
            <v>PAICOL</v>
          </cell>
          <cell r="F4163" t="str">
            <v>LA REFORMA</v>
          </cell>
          <cell r="G4163" t="str">
            <v>CENTRO POBLADO</v>
          </cell>
          <cell r="H4163">
            <v>-75.699628998799994</v>
          </cell>
          <cell r="I4163">
            <v>2.4492063902600001</v>
          </cell>
          <cell r="K4163" t="str">
            <v>MUNICIPIO</v>
          </cell>
        </row>
        <row r="4164">
          <cell r="B4164">
            <v>41518</v>
          </cell>
          <cell r="C4164" t="str">
            <v>41518002</v>
          </cell>
          <cell r="D4164" t="str">
            <v>HUILA</v>
          </cell>
          <cell r="E4164" t="str">
            <v>PAICOL</v>
          </cell>
          <cell r="F4164" t="str">
            <v>LAS LAJITAS</v>
          </cell>
          <cell r="G4164" t="str">
            <v>CENTRO POBLADO</v>
          </cell>
          <cell r="H4164">
            <v>-75.7485285729</v>
          </cell>
          <cell r="I4164">
            <v>2.4469293095400002</v>
          </cell>
          <cell r="K4164" t="str">
            <v>MUNICIPIO</v>
          </cell>
        </row>
        <row r="4165">
          <cell r="B4165">
            <v>41524</v>
          </cell>
          <cell r="C4165" t="str">
            <v>41524000</v>
          </cell>
          <cell r="D4165" t="str">
            <v>HUILA</v>
          </cell>
          <cell r="E4165" t="str">
            <v>PALERMO</v>
          </cell>
          <cell r="F4165" t="str">
            <v>PALERMO</v>
          </cell>
          <cell r="G4165" t="str">
            <v>CABECERA MUNICIPAL</v>
          </cell>
          <cell r="H4165">
            <v>-75.433719117199999</v>
          </cell>
          <cell r="I4165">
            <v>2.8884062357600002</v>
          </cell>
          <cell r="K4165" t="str">
            <v>MUNICIPIO</v>
          </cell>
        </row>
        <row r="4166">
          <cell r="B4166">
            <v>41524</v>
          </cell>
          <cell r="C4166" t="str">
            <v>41524001</v>
          </cell>
          <cell r="D4166" t="str">
            <v>HUILA</v>
          </cell>
          <cell r="E4166" t="str">
            <v>PALERMO</v>
          </cell>
          <cell r="F4166" t="str">
            <v>BETANIA</v>
          </cell>
          <cell r="G4166" t="str">
            <v>CENTRO POBLADO</v>
          </cell>
          <cell r="H4166">
            <v>-75.399082868999997</v>
          </cell>
          <cell r="I4166">
            <v>2.7500488754600001</v>
          </cell>
          <cell r="K4166" t="str">
            <v>MUNICIPIO</v>
          </cell>
        </row>
        <row r="4167">
          <cell r="B4167">
            <v>41524</v>
          </cell>
          <cell r="C4167" t="str">
            <v>41524004</v>
          </cell>
          <cell r="D4167" t="str">
            <v>HUILA</v>
          </cell>
          <cell r="E4167" t="str">
            <v>PALERMO</v>
          </cell>
          <cell r="F4167" t="str">
            <v>OSPINA PÉREZ</v>
          </cell>
          <cell r="G4167" t="str">
            <v>CENTRO POBLADO</v>
          </cell>
          <cell r="H4167">
            <v>-75.547878471399997</v>
          </cell>
          <cell r="I4167">
            <v>2.8782105812499998</v>
          </cell>
          <cell r="K4167" t="str">
            <v>MUNICIPIO</v>
          </cell>
        </row>
        <row r="4168">
          <cell r="B4168">
            <v>41524</v>
          </cell>
          <cell r="C4168" t="str">
            <v>41524005</v>
          </cell>
          <cell r="D4168" t="str">
            <v>HUILA</v>
          </cell>
          <cell r="E4168" t="str">
            <v>PALERMO</v>
          </cell>
          <cell r="F4168" t="str">
            <v>SAN JUAN</v>
          </cell>
          <cell r="G4168" t="str">
            <v>CENTRO POBLADO</v>
          </cell>
          <cell r="H4168">
            <v>-75.522983994300006</v>
          </cell>
          <cell r="I4168">
            <v>2.8250401275999999</v>
          </cell>
          <cell r="K4168" t="str">
            <v>MUNICIPIO</v>
          </cell>
        </row>
        <row r="4169">
          <cell r="B4169">
            <v>41524</v>
          </cell>
          <cell r="C4169" t="str">
            <v>41524006</v>
          </cell>
          <cell r="D4169" t="str">
            <v>HUILA</v>
          </cell>
          <cell r="E4169" t="str">
            <v>PALERMO</v>
          </cell>
          <cell r="F4169" t="str">
            <v>EL JUNCAL</v>
          </cell>
          <cell r="G4169" t="str">
            <v>CENTRO POBLADO</v>
          </cell>
          <cell r="H4169">
            <v>-75.326730775399994</v>
          </cell>
          <cell r="I4169">
            <v>2.8246623889600002</v>
          </cell>
          <cell r="K4169" t="str">
            <v>MUNICIPIO</v>
          </cell>
        </row>
        <row r="4170">
          <cell r="B4170">
            <v>41524</v>
          </cell>
          <cell r="C4170" t="str">
            <v>41524009</v>
          </cell>
          <cell r="D4170" t="str">
            <v>HUILA</v>
          </cell>
          <cell r="E4170" t="str">
            <v>PALERMO</v>
          </cell>
          <cell r="F4170" t="str">
            <v>AMBORCO</v>
          </cell>
          <cell r="G4170" t="str">
            <v>CENTRO POBLADO</v>
          </cell>
          <cell r="H4170">
            <v>-75.310697572899997</v>
          </cell>
          <cell r="I4170">
            <v>2.95923832219</v>
          </cell>
          <cell r="K4170" t="str">
            <v>MUNICIPIO</v>
          </cell>
        </row>
        <row r="4171">
          <cell r="B4171">
            <v>41530</v>
          </cell>
          <cell r="C4171" t="str">
            <v>41530000</v>
          </cell>
          <cell r="D4171" t="str">
            <v>HUILA</v>
          </cell>
          <cell r="E4171" t="str">
            <v>PALESTINA</v>
          </cell>
          <cell r="F4171" t="str">
            <v>PALESTINA</v>
          </cell>
          <cell r="G4171" t="str">
            <v>CABECERA MUNICIPAL</v>
          </cell>
          <cell r="H4171">
            <v>-76.133122347300002</v>
          </cell>
          <cell r="I4171">
            <v>1.7234441812000001</v>
          </cell>
          <cell r="K4171" t="str">
            <v>MUNICIPIO</v>
          </cell>
        </row>
        <row r="4172">
          <cell r="B4172">
            <v>41548</v>
          </cell>
          <cell r="C4172" t="str">
            <v>41548000</v>
          </cell>
          <cell r="D4172" t="str">
            <v>HUILA</v>
          </cell>
          <cell r="E4172" t="str">
            <v>PITAL</v>
          </cell>
          <cell r="F4172" t="str">
            <v>PITAL</v>
          </cell>
          <cell r="G4172" t="str">
            <v>CABECERA MUNICIPAL</v>
          </cell>
          <cell r="H4172">
            <v>-75.804004922499999</v>
          </cell>
          <cell r="I4172">
            <v>2.2666793762499999</v>
          </cell>
          <cell r="K4172" t="str">
            <v>MUNICIPIO</v>
          </cell>
        </row>
        <row r="4173">
          <cell r="B4173">
            <v>41548</v>
          </cell>
          <cell r="C4173" t="str">
            <v>41548001</v>
          </cell>
          <cell r="D4173" t="str">
            <v>HUILA</v>
          </cell>
          <cell r="E4173" t="str">
            <v>PITAL</v>
          </cell>
          <cell r="F4173" t="str">
            <v>EL SOCORRO</v>
          </cell>
          <cell r="G4173" t="str">
            <v>CENTRO POBLADO</v>
          </cell>
          <cell r="H4173">
            <v>-75.834761870500003</v>
          </cell>
          <cell r="I4173">
            <v>2.3137923167599999</v>
          </cell>
          <cell r="K4173" t="str">
            <v>MUNICIPIO</v>
          </cell>
        </row>
        <row r="4174">
          <cell r="B4174">
            <v>41548</v>
          </cell>
          <cell r="C4174" t="str">
            <v>41548002</v>
          </cell>
          <cell r="D4174" t="str">
            <v>HUILA</v>
          </cell>
          <cell r="E4174" t="str">
            <v>PITAL</v>
          </cell>
          <cell r="F4174" t="str">
            <v>MINAS</v>
          </cell>
          <cell r="G4174" t="str">
            <v>CENTRO POBLADO</v>
          </cell>
          <cell r="H4174">
            <v>-75.8776145426</v>
          </cell>
          <cell r="I4174">
            <v>2.23046198763</v>
          </cell>
          <cell r="K4174" t="str">
            <v>MUNICIPIO</v>
          </cell>
        </row>
        <row r="4175">
          <cell r="B4175">
            <v>41551</v>
          </cell>
          <cell r="C4175" t="str">
            <v>41551000</v>
          </cell>
          <cell r="D4175" t="str">
            <v>HUILA</v>
          </cell>
          <cell r="E4175" t="str">
            <v>PITALITO</v>
          </cell>
          <cell r="F4175" t="str">
            <v>PITALITO</v>
          </cell>
          <cell r="G4175" t="str">
            <v>CABECERA MUNICIPAL</v>
          </cell>
          <cell r="H4175">
            <v>-76.048744901600003</v>
          </cell>
          <cell r="I4175">
            <v>1.8525783554099999</v>
          </cell>
          <cell r="K4175" t="str">
            <v>MUNICIPIO</v>
          </cell>
        </row>
        <row r="4176">
          <cell r="B4176">
            <v>41551</v>
          </cell>
          <cell r="C4176" t="str">
            <v>41551001</v>
          </cell>
          <cell r="D4176" t="str">
            <v>HUILA</v>
          </cell>
          <cell r="E4176" t="str">
            <v>PITALITO</v>
          </cell>
          <cell r="F4176" t="str">
            <v>BRUSELAS</v>
          </cell>
          <cell r="G4176" t="str">
            <v>CENTRO POBLADO</v>
          </cell>
          <cell r="H4176">
            <v>-76.174775353499996</v>
          </cell>
          <cell r="I4176">
            <v>1.7769270107699999</v>
          </cell>
          <cell r="K4176" t="str">
            <v>MUNICIPIO</v>
          </cell>
        </row>
        <row r="4177">
          <cell r="B4177">
            <v>41551</v>
          </cell>
          <cell r="C4177" t="str">
            <v>41551002</v>
          </cell>
          <cell r="D4177" t="str">
            <v>HUILA</v>
          </cell>
          <cell r="E4177" t="str">
            <v>PITALITO</v>
          </cell>
          <cell r="F4177" t="str">
            <v>GUACACAYO</v>
          </cell>
          <cell r="G4177" t="str">
            <v>CENTRO POBLADO</v>
          </cell>
          <cell r="H4177">
            <v>-76.028695322299995</v>
          </cell>
          <cell r="I4177">
            <v>1.95079198506</v>
          </cell>
          <cell r="K4177" t="str">
            <v>MUNICIPIO</v>
          </cell>
        </row>
        <row r="4178">
          <cell r="B4178">
            <v>41551</v>
          </cell>
          <cell r="C4178" t="str">
            <v>41551003</v>
          </cell>
          <cell r="D4178" t="str">
            <v>HUILA</v>
          </cell>
          <cell r="E4178" t="str">
            <v>PITALITO</v>
          </cell>
          <cell r="F4178" t="str">
            <v>LA LAGUNA</v>
          </cell>
          <cell r="G4178" t="str">
            <v>CENTRO POBLADO</v>
          </cell>
          <cell r="H4178">
            <v>-76.083970347900006</v>
          </cell>
          <cell r="I4178">
            <v>1.9619378857200001</v>
          </cell>
          <cell r="K4178" t="str">
            <v>MUNICIPIO</v>
          </cell>
        </row>
        <row r="4179">
          <cell r="B4179">
            <v>41551</v>
          </cell>
          <cell r="C4179" t="str">
            <v>41551005</v>
          </cell>
          <cell r="D4179" t="str">
            <v>HUILA</v>
          </cell>
          <cell r="E4179" t="str">
            <v>PITALITO</v>
          </cell>
          <cell r="F4179" t="str">
            <v>REGUEROS</v>
          </cell>
          <cell r="G4179" t="str">
            <v>CENTRO POBLADO</v>
          </cell>
          <cell r="H4179">
            <v>-76.023800262999998</v>
          </cell>
          <cell r="I4179">
            <v>1.9047058931600001</v>
          </cell>
          <cell r="K4179" t="str">
            <v>MUNICIPIO</v>
          </cell>
        </row>
        <row r="4180">
          <cell r="B4180">
            <v>41551</v>
          </cell>
          <cell r="C4180" t="str">
            <v>41551006</v>
          </cell>
          <cell r="D4180" t="str">
            <v>HUILA</v>
          </cell>
          <cell r="E4180" t="str">
            <v>PITALITO</v>
          </cell>
          <cell r="F4180" t="str">
            <v>CHILLURCO (VILLAS DEL NORTE)</v>
          </cell>
          <cell r="G4180" t="str">
            <v>CENTRO POBLADO</v>
          </cell>
          <cell r="H4180">
            <v>-76.143168769200003</v>
          </cell>
          <cell r="I4180">
            <v>1.8910509658300001</v>
          </cell>
          <cell r="K4180" t="str">
            <v>MUNICIPIO</v>
          </cell>
        </row>
        <row r="4181">
          <cell r="B4181">
            <v>41551</v>
          </cell>
          <cell r="C4181" t="str">
            <v>41551008</v>
          </cell>
          <cell r="D4181" t="str">
            <v>HUILA</v>
          </cell>
          <cell r="E4181" t="str">
            <v>PITALITO</v>
          </cell>
          <cell r="F4181" t="str">
            <v>CRIOLLO</v>
          </cell>
          <cell r="G4181" t="str">
            <v>CENTRO POBLADO</v>
          </cell>
          <cell r="H4181">
            <v>-76.154848398599995</v>
          </cell>
          <cell r="I4181">
            <v>1.8562692846</v>
          </cell>
          <cell r="K4181" t="str">
            <v>MUNICIPIO</v>
          </cell>
        </row>
        <row r="4182">
          <cell r="B4182">
            <v>41551</v>
          </cell>
          <cell r="C4182" t="str">
            <v>41551009</v>
          </cell>
          <cell r="D4182" t="str">
            <v>HUILA</v>
          </cell>
          <cell r="E4182" t="str">
            <v>PITALITO</v>
          </cell>
          <cell r="F4182" t="str">
            <v>CHARGUAYACO</v>
          </cell>
          <cell r="G4182" t="str">
            <v>CENTRO POBLADO</v>
          </cell>
          <cell r="H4182">
            <v>-76.046440425699998</v>
          </cell>
          <cell r="I4182">
            <v>1.7820490608199999</v>
          </cell>
          <cell r="K4182" t="str">
            <v>MUNICIPIO</v>
          </cell>
        </row>
        <row r="4183">
          <cell r="B4183">
            <v>41551</v>
          </cell>
          <cell r="C4183" t="str">
            <v>41551010</v>
          </cell>
          <cell r="D4183" t="str">
            <v>HUILA</v>
          </cell>
          <cell r="E4183" t="str">
            <v>PITALITO</v>
          </cell>
          <cell r="F4183" t="str">
            <v>PALMARITO</v>
          </cell>
          <cell r="G4183" t="str">
            <v>CENTRO POBLADO</v>
          </cell>
          <cell r="H4183">
            <v>-76.071834520199999</v>
          </cell>
          <cell r="I4183">
            <v>1.790704522</v>
          </cell>
          <cell r="K4183" t="str">
            <v>MUNICIPIO</v>
          </cell>
        </row>
        <row r="4184">
          <cell r="B4184">
            <v>41551</v>
          </cell>
          <cell r="C4184" t="str">
            <v>41551015</v>
          </cell>
          <cell r="D4184" t="str">
            <v>HUILA</v>
          </cell>
          <cell r="E4184" t="str">
            <v>PITALITO</v>
          </cell>
          <cell r="F4184" t="str">
            <v>LOS ARRAYANES</v>
          </cell>
          <cell r="G4184" t="str">
            <v>CENTRO POBLADO</v>
          </cell>
          <cell r="H4184">
            <v>-76.134989245499995</v>
          </cell>
          <cell r="I4184">
            <v>1.9854375691899999</v>
          </cell>
          <cell r="K4184" t="str">
            <v>MUNICIPIO</v>
          </cell>
        </row>
        <row r="4185">
          <cell r="B4185">
            <v>41615</v>
          </cell>
          <cell r="C4185" t="str">
            <v>41615000</v>
          </cell>
          <cell r="D4185" t="str">
            <v>HUILA</v>
          </cell>
          <cell r="E4185" t="str">
            <v>RIVERA</v>
          </cell>
          <cell r="F4185" t="str">
            <v>RIVERA</v>
          </cell>
          <cell r="G4185" t="str">
            <v>CABECERA MUNICIPAL</v>
          </cell>
          <cell r="H4185">
            <v>-75.258546722999995</v>
          </cell>
          <cell r="I4185">
            <v>2.7775705159699999</v>
          </cell>
          <cell r="K4185" t="str">
            <v>MUNICIPIO</v>
          </cell>
        </row>
        <row r="4186">
          <cell r="B4186">
            <v>41615</v>
          </cell>
          <cell r="C4186" t="str">
            <v>41615001</v>
          </cell>
          <cell r="D4186" t="str">
            <v>HUILA</v>
          </cell>
          <cell r="E4186" t="str">
            <v>RIVERA</v>
          </cell>
          <cell r="F4186" t="str">
            <v>LA ULLOA</v>
          </cell>
          <cell r="G4186" t="str">
            <v>CENTRO POBLADO</v>
          </cell>
          <cell r="H4186">
            <v>-75.228991464399996</v>
          </cell>
          <cell r="I4186">
            <v>2.8098205273999999</v>
          </cell>
          <cell r="K4186" t="str">
            <v>MUNICIPIO</v>
          </cell>
        </row>
        <row r="4187">
          <cell r="B4187">
            <v>41615</v>
          </cell>
          <cell r="C4187" t="str">
            <v>41615002</v>
          </cell>
          <cell r="D4187" t="str">
            <v>HUILA</v>
          </cell>
          <cell r="E4187" t="str">
            <v>RIVERA</v>
          </cell>
          <cell r="F4187" t="str">
            <v>RIVERITA</v>
          </cell>
          <cell r="G4187" t="str">
            <v>CENTRO POBLADO</v>
          </cell>
          <cell r="H4187">
            <v>-75.287155951399996</v>
          </cell>
          <cell r="I4187">
            <v>2.7601409442499998</v>
          </cell>
          <cell r="K4187" t="str">
            <v>MUNICIPIO</v>
          </cell>
        </row>
        <row r="4188">
          <cell r="B4188">
            <v>41615</v>
          </cell>
          <cell r="C4188" t="str">
            <v>41615006</v>
          </cell>
          <cell r="D4188" t="str">
            <v>HUILA</v>
          </cell>
          <cell r="E4188" t="str">
            <v>RIVERA</v>
          </cell>
          <cell r="F4188" t="str">
            <v>RÍO FRÍO</v>
          </cell>
          <cell r="G4188" t="str">
            <v>CENTRO POBLADO</v>
          </cell>
          <cell r="H4188">
            <v>-75.298237295999996</v>
          </cell>
          <cell r="I4188">
            <v>2.8225377109499998</v>
          </cell>
          <cell r="K4188" t="str">
            <v>MUNICIPIO</v>
          </cell>
        </row>
        <row r="4189">
          <cell r="B4189">
            <v>41615</v>
          </cell>
          <cell r="C4189" t="str">
            <v>41615007</v>
          </cell>
          <cell r="D4189" t="str">
            <v>HUILA</v>
          </cell>
          <cell r="E4189" t="str">
            <v>RIVERA</v>
          </cell>
          <cell r="F4189" t="str">
            <v>EL GUADUAL</v>
          </cell>
          <cell r="G4189" t="str">
            <v>CENTRO POBLADO</v>
          </cell>
          <cell r="H4189">
            <v>-75.239016360999997</v>
          </cell>
          <cell r="I4189">
            <v>2.7941620166600001</v>
          </cell>
          <cell r="K4189" t="str">
            <v>MUNICIPIO</v>
          </cell>
        </row>
        <row r="4190">
          <cell r="B4190">
            <v>41660</v>
          </cell>
          <cell r="C4190" t="str">
            <v>41660000</v>
          </cell>
          <cell r="D4190" t="str">
            <v>HUILA</v>
          </cell>
          <cell r="E4190" t="str">
            <v>SALADOBLANCO</v>
          </cell>
          <cell r="F4190" t="str">
            <v>SALADOBLANCO</v>
          </cell>
          <cell r="G4190" t="str">
            <v>CABECERA MUNICIPAL</v>
          </cell>
          <cell r="H4190">
            <v>-76.044141261199997</v>
          </cell>
          <cell r="I4190">
            <v>1.9924948811300001</v>
          </cell>
          <cell r="K4190" t="str">
            <v>MUNICIPIO</v>
          </cell>
        </row>
        <row r="4191">
          <cell r="B4191">
            <v>41660</v>
          </cell>
          <cell r="C4191" t="str">
            <v>41660001</v>
          </cell>
          <cell r="D4191" t="str">
            <v>HUILA</v>
          </cell>
          <cell r="E4191" t="str">
            <v>SALADOBLANCO</v>
          </cell>
          <cell r="F4191" t="str">
            <v>LA CABAÑA</v>
          </cell>
          <cell r="G4191" t="str">
            <v>CENTRO POBLADO</v>
          </cell>
          <cell r="H4191">
            <v>-76.131632308299999</v>
          </cell>
          <cell r="I4191">
            <v>1.9985326883300001</v>
          </cell>
          <cell r="K4191" t="str">
            <v>MUNICIPIO</v>
          </cell>
        </row>
        <row r="4192">
          <cell r="B4192">
            <v>41660</v>
          </cell>
          <cell r="C4192" t="str">
            <v>41660007</v>
          </cell>
          <cell r="D4192" t="str">
            <v>HUILA</v>
          </cell>
          <cell r="E4192" t="str">
            <v>SALADOBLANCO</v>
          </cell>
          <cell r="F4192" t="str">
            <v>MORELIA</v>
          </cell>
          <cell r="G4192" t="str">
            <v>CENTRO POBLADO</v>
          </cell>
          <cell r="H4192">
            <v>-76.186728465800002</v>
          </cell>
          <cell r="I4192">
            <v>2.0662614553999998</v>
          </cell>
          <cell r="K4192" t="str">
            <v>MUNICIPIO</v>
          </cell>
        </row>
        <row r="4193">
          <cell r="B4193">
            <v>41668</v>
          </cell>
          <cell r="C4193" t="str">
            <v>41668000</v>
          </cell>
          <cell r="D4193" t="str">
            <v>HUILA</v>
          </cell>
          <cell r="E4193" t="str">
            <v>SAN AGUSTÍN</v>
          </cell>
          <cell r="F4193" t="str">
            <v>SAN AGUSTÍN</v>
          </cell>
          <cell r="G4193" t="str">
            <v>CABECERA MUNICIPAL</v>
          </cell>
          <cell r="H4193">
            <v>-76.270359681200006</v>
          </cell>
          <cell r="I4193">
            <v>1.88108129836</v>
          </cell>
          <cell r="K4193" t="str">
            <v>MUNICIPIO</v>
          </cell>
        </row>
        <row r="4194">
          <cell r="B4194">
            <v>41668</v>
          </cell>
          <cell r="C4194" t="str">
            <v>41668001</v>
          </cell>
          <cell r="D4194" t="str">
            <v>HUILA</v>
          </cell>
          <cell r="E4194" t="str">
            <v>SAN AGUSTÍN</v>
          </cell>
          <cell r="F4194" t="str">
            <v>ALTO DEL OBISPO</v>
          </cell>
          <cell r="G4194" t="str">
            <v>CENTRO POBLADO</v>
          </cell>
          <cell r="H4194">
            <v>-76.249868532999997</v>
          </cell>
          <cell r="I4194">
            <v>1.84712378284</v>
          </cell>
          <cell r="K4194" t="str">
            <v>MUNICIPIO</v>
          </cell>
        </row>
        <row r="4195">
          <cell r="B4195">
            <v>41668</v>
          </cell>
          <cell r="C4195" t="str">
            <v>41668002</v>
          </cell>
          <cell r="D4195" t="str">
            <v>HUILA</v>
          </cell>
          <cell r="E4195" t="str">
            <v>SAN AGUSTÍN</v>
          </cell>
          <cell r="F4195" t="str">
            <v>OBANDO</v>
          </cell>
          <cell r="G4195" t="str">
            <v>CENTRO POBLADO</v>
          </cell>
          <cell r="H4195">
            <v>-76.298321974199993</v>
          </cell>
          <cell r="I4195">
            <v>1.94020543573</v>
          </cell>
          <cell r="K4195" t="str">
            <v>MUNICIPIO</v>
          </cell>
        </row>
        <row r="4196">
          <cell r="B4196">
            <v>41668</v>
          </cell>
          <cell r="C4196" t="str">
            <v>41668003</v>
          </cell>
          <cell r="D4196" t="str">
            <v>HUILA</v>
          </cell>
          <cell r="E4196" t="str">
            <v>SAN AGUSTÍN</v>
          </cell>
          <cell r="F4196" t="str">
            <v>VILLA FÁTIMA</v>
          </cell>
          <cell r="G4196" t="str">
            <v>CENTRO POBLADO</v>
          </cell>
          <cell r="H4196">
            <v>-76.392766588300006</v>
          </cell>
          <cell r="I4196">
            <v>1.9000873141800001</v>
          </cell>
          <cell r="K4196" t="str">
            <v>MUNICIPIO</v>
          </cell>
        </row>
        <row r="4197">
          <cell r="B4197">
            <v>41668</v>
          </cell>
          <cell r="C4197" t="str">
            <v>41668004</v>
          </cell>
          <cell r="D4197" t="str">
            <v>HUILA</v>
          </cell>
          <cell r="E4197" t="str">
            <v>SAN AGUSTÍN</v>
          </cell>
          <cell r="F4197" t="str">
            <v>PUERTO QUINCHANA</v>
          </cell>
          <cell r="G4197" t="str">
            <v>CENTRO POBLADO</v>
          </cell>
          <cell r="H4197">
            <v>-76.424050155000003</v>
          </cell>
          <cell r="I4197">
            <v>1.92028714404</v>
          </cell>
          <cell r="K4197" t="str">
            <v>MUNICIPIO</v>
          </cell>
        </row>
        <row r="4198">
          <cell r="B4198">
            <v>41668</v>
          </cell>
          <cell r="C4198" t="str">
            <v>41668006</v>
          </cell>
          <cell r="D4198" t="str">
            <v>HUILA</v>
          </cell>
          <cell r="E4198" t="str">
            <v>SAN AGUSTÍN</v>
          </cell>
          <cell r="F4198" t="str">
            <v>EL PALMAR</v>
          </cell>
          <cell r="G4198" t="str">
            <v>CENTRO POBLADO</v>
          </cell>
          <cell r="H4198">
            <v>-76.293107685199999</v>
          </cell>
          <cell r="I4198">
            <v>1.95840373624</v>
          </cell>
          <cell r="K4198" t="str">
            <v>MUNICIPIO</v>
          </cell>
        </row>
        <row r="4199">
          <cell r="B4199">
            <v>41668</v>
          </cell>
          <cell r="C4199" t="str">
            <v>41668007</v>
          </cell>
          <cell r="D4199" t="str">
            <v>HUILA</v>
          </cell>
          <cell r="E4199" t="str">
            <v>SAN AGUSTÍN</v>
          </cell>
          <cell r="F4199" t="str">
            <v>PRADERA</v>
          </cell>
          <cell r="G4199" t="str">
            <v>CENTRO POBLADO</v>
          </cell>
          <cell r="H4199">
            <v>-76.356190771300007</v>
          </cell>
          <cell r="I4199">
            <v>1.9140741471</v>
          </cell>
          <cell r="K4199" t="str">
            <v>MUNICIPIO</v>
          </cell>
        </row>
        <row r="4200">
          <cell r="B4200">
            <v>41668</v>
          </cell>
          <cell r="C4200" t="str">
            <v>41668008</v>
          </cell>
          <cell r="D4200" t="str">
            <v>HUILA</v>
          </cell>
          <cell r="E4200" t="str">
            <v>SAN AGUSTÍN</v>
          </cell>
          <cell r="F4200" t="str">
            <v>LOS CAUCHOS</v>
          </cell>
          <cell r="G4200" t="str">
            <v>CENTRO POBLADO</v>
          </cell>
          <cell r="H4200">
            <v>-76.228785568000006</v>
          </cell>
          <cell r="I4200">
            <v>1.82927959758</v>
          </cell>
          <cell r="K4200" t="str">
            <v>MUNICIPIO</v>
          </cell>
        </row>
        <row r="4201">
          <cell r="B4201">
            <v>41668</v>
          </cell>
          <cell r="C4201" t="str">
            <v>41668009</v>
          </cell>
          <cell r="D4201" t="str">
            <v>HUILA</v>
          </cell>
          <cell r="E4201" t="str">
            <v>SAN AGUSTÍN</v>
          </cell>
          <cell r="F4201" t="str">
            <v>EL ROSARIO</v>
          </cell>
          <cell r="G4201" t="str">
            <v>CENTRO POBLADO</v>
          </cell>
          <cell r="H4201">
            <v>-76.303955904800006</v>
          </cell>
          <cell r="I4201">
            <v>1.8216517818</v>
          </cell>
          <cell r="K4201" t="str">
            <v>MUNICIPIO</v>
          </cell>
        </row>
        <row r="4202">
          <cell r="B4202">
            <v>41676</v>
          </cell>
          <cell r="C4202" t="str">
            <v>41676000</v>
          </cell>
          <cell r="D4202" t="str">
            <v>HUILA</v>
          </cell>
          <cell r="E4202" t="str">
            <v>SANTA MARÍA</v>
          </cell>
          <cell r="F4202" t="str">
            <v>SANTA MARÍA</v>
          </cell>
          <cell r="G4202" t="str">
            <v>CABECERA MUNICIPAL</v>
          </cell>
          <cell r="H4202">
            <v>-75.586115939699994</v>
          </cell>
          <cell r="I4202">
            <v>2.9397552232300002</v>
          </cell>
          <cell r="K4202" t="str">
            <v>MUNICIPIO</v>
          </cell>
        </row>
        <row r="4203">
          <cell r="B4203">
            <v>41676</v>
          </cell>
          <cell r="C4203" t="str">
            <v>41676001</v>
          </cell>
          <cell r="D4203" t="str">
            <v>HUILA</v>
          </cell>
          <cell r="E4203" t="str">
            <v>SANTA MARÍA</v>
          </cell>
          <cell r="F4203" t="str">
            <v>SAN JOAQUÍN</v>
          </cell>
          <cell r="G4203" t="str">
            <v>CENTRO POBLADO</v>
          </cell>
          <cell r="H4203">
            <v>-75.634235646099995</v>
          </cell>
          <cell r="I4203">
            <v>2.9088755555599999</v>
          </cell>
          <cell r="K4203" t="str">
            <v>MUNICIPIO</v>
          </cell>
        </row>
        <row r="4204">
          <cell r="B4204">
            <v>41770</v>
          </cell>
          <cell r="C4204" t="str">
            <v>41770000</v>
          </cell>
          <cell r="D4204" t="str">
            <v>HUILA</v>
          </cell>
          <cell r="E4204" t="str">
            <v>SUAZA</v>
          </cell>
          <cell r="F4204" t="str">
            <v>SUAZA</v>
          </cell>
          <cell r="G4204" t="str">
            <v>CABECERA MUNICIPAL</v>
          </cell>
          <cell r="H4204">
            <v>-75.795055803899999</v>
          </cell>
          <cell r="I4204">
            <v>1.9758460900299999</v>
          </cell>
          <cell r="K4204" t="str">
            <v>MUNICIPIO</v>
          </cell>
        </row>
        <row r="4205">
          <cell r="B4205">
            <v>41770</v>
          </cell>
          <cell r="C4205" t="str">
            <v>41770001</v>
          </cell>
          <cell r="D4205" t="str">
            <v>HUILA</v>
          </cell>
          <cell r="E4205" t="str">
            <v>SUAZA</v>
          </cell>
          <cell r="F4205" t="str">
            <v>GALLARDO</v>
          </cell>
          <cell r="G4205" t="str">
            <v>CENTRO POBLADO</v>
          </cell>
          <cell r="H4205">
            <v>-75.877383280999993</v>
          </cell>
          <cell r="I4205">
            <v>1.8751013787299999</v>
          </cell>
          <cell r="K4205" t="str">
            <v>MUNICIPIO</v>
          </cell>
        </row>
        <row r="4206">
          <cell r="B4206">
            <v>41770</v>
          </cell>
          <cell r="C4206" t="str">
            <v>41770002</v>
          </cell>
          <cell r="D4206" t="str">
            <v>HUILA</v>
          </cell>
          <cell r="E4206" t="str">
            <v>SUAZA</v>
          </cell>
          <cell r="F4206" t="str">
            <v>GUAYABAL</v>
          </cell>
          <cell r="G4206" t="str">
            <v>CENTRO POBLADO</v>
          </cell>
          <cell r="H4206">
            <v>-75.804436930700007</v>
          </cell>
          <cell r="I4206">
            <v>1.90663630052</v>
          </cell>
          <cell r="K4206" t="str">
            <v>MUNICIPIO</v>
          </cell>
        </row>
        <row r="4207">
          <cell r="B4207">
            <v>41770</v>
          </cell>
          <cell r="C4207" t="str">
            <v>41770011</v>
          </cell>
          <cell r="D4207" t="str">
            <v>HUILA</v>
          </cell>
          <cell r="E4207" t="str">
            <v>SUAZA</v>
          </cell>
          <cell r="F4207" t="str">
            <v>CRUCE ACEVEDO</v>
          </cell>
          <cell r="G4207" t="str">
            <v>CENTRO POBLADO</v>
          </cell>
          <cell r="H4207">
            <v>-75.825761618200005</v>
          </cell>
          <cell r="I4207">
            <v>1.87481274401</v>
          </cell>
          <cell r="K4207" t="str">
            <v>MUNICIPIO</v>
          </cell>
        </row>
        <row r="4208">
          <cell r="B4208">
            <v>41770</v>
          </cell>
          <cell r="C4208" t="str">
            <v>41770012</v>
          </cell>
          <cell r="D4208" t="str">
            <v>HUILA</v>
          </cell>
          <cell r="E4208" t="str">
            <v>SUAZA</v>
          </cell>
          <cell r="F4208" t="str">
            <v>SAN JOSE</v>
          </cell>
          <cell r="G4208" t="str">
            <v>CENTRO POBLADO</v>
          </cell>
          <cell r="H4208">
            <v>-75.799921198199996</v>
          </cell>
          <cell r="I4208">
            <v>1.9260125726199999</v>
          </cell>
          <cell r="K4208" t="str">
            <v>MUNICIPIO</v>
          </cell>
        </row>
        <row r="4209">
          <cell r="B4209">
            <v>41791</v>
          </cell>
          <cell r="C4209" t="str">
            <v>41791000</v>
          </cell>
          <cell r="D4209" t="str">
            <v>HUILA</v>
          </cell>
          <cell r="E4209" t="str">
            <v>TARQUI</v>
          </cell>
          <cell r="F4209" t="str">
            <v>TARQUI</v>
          </cell>
          <cell r="G4209" t="str">
            <v>CABECERA MUNICIPAL</v>
          </cell>
          <cell r="H4209">
            <v>-75.823575075799994</v>
          </cell>
          <cell r="I4209">
            <v>2.1113211024899998</v>
          </cell>
          <cell r="K4209" t="str">
            <v>MUNICIPIO</v>
          </cell>
        </row>
        <row r="4210">
          <cell r="B4210">
            <v>41791</v>
          </cell>
          <cell r="C4210" t="str">
            <v>41791001</v>
          </cell>
          <cell r="D4210" t="str">
            <v>HUILA</v>
          </cell>
          <cell r="E4210" t="str">
            <v>TARQUI</v>
          </cell>
          <cell r="F4210" t="str">
            <v>EL VERGEL</v>
          </cell>
          <cell r="G4210" t="str">
            <v>CENTRO POBLADO</v>
          </cell>
          <cell r="H4210">
            <v>-75.9043057815</v>
          </cell>
          <cell r="I4210">
            <v>2.0720289434799999</v>
          </cell>
          <cell r="K4210" t="str">
            <v>MUNICIPIO</v>
          </cell>
        </row>
        <row r="4211">
          <cell r="B4211">
            <v>41791</v>
          </cell>
          <cell r="C4211" t="str">
            <v>41791002</v>
          </cell>
          <cell r="D4211" t="str">
            <v>HUILA</v>
          </cell>
          <cell r="E4211" t="str">
            <v>TARQUI</v>
          </cell>
          <cell r="F4211" t="str">
            <v>MAITO</v>
          </cell>
          <cell r="G4211" t="str">
            <v>CENTRO POBLADO</v>
          </cell>
          <cell r="H4211">
            <v>-75.908572339700001</v>
          </cell>
          <cell r="I4211">
            <v>2.0473997879699999</v>
          </cell>
          <cell r="K4211" t="str">
            <v>MUNICIPIO</v>
          </cell>
        </row>
        <row r="4212">
          <cell r="B4212">
            <v>41791</v>
          </cell>
          <cell r="C4212" t="str">
            <v>41791003</v>
          </cell>
          <cell r="D4212" t="str">
            <v>HUILA</v>
          </cell>
          <cell r="E4212" t="str">
            <v>TARQUI</v>
          </cell>
          <cell r="F4212" t="str">
            <v>QUITURO</v>
          </cell>
          <cell r="G4212" t="str">
            <v>CENTRO POBLADO</v>
          </cell>
          <cell r="H4212">
            <v>-75.944302375899994</v>
          </cell>
          <cell r="I4212">
            <v>2.07408842244</v>
          </cell>
          <cell r="K4212" t="str">
            <v>MUNICIPIO</v>
          </cell>
        </row>
        <row r="4213">
          <cell r="B4213">
            <v>41797</v>
          </cell>
          <cell r="C4213" t="str">
            <v>41797000</v>
          </cell>
          <cell r="D4213" t="str">
            <v>HUILA</v>
          </cell>
          <cell r="E4213" t="str">
            <v>TESALIA</v>
          </cell>
          <cell r="F4213" t="str">
            <v>TESALIA</v>
          </cell>
          <cell r="G4213" t="str">
            <v>CABECERA MUNICIPAL</v>
          </cell>
          <cell r="H4213">
            <v>-75.729840166200006</v>
          </cell>
          <cell r="I4213">
            <v>2.4860502637100002</v>
          </cell>
          <cell r="K4213" t="str">
            <v>MUNICIPIO</v>
          </cell>
        </row>
        <row r="4214">
          <cell r="B4214">
            <v>41797</v>
          </cell>
          <cell r="C4214" t="str">
            <v>41797001</v>
          </cell>
          <cell r="D4214" t="str">
            <v>HUILA</v>
          </cell>
          <cell r="E4214" t="str">
            <v>TESALIA</v>
          </cell>
          <cell r="F4214" t="str">
            <v>PACARNÍ</v>
          </cell>
          <cell r="G4214" t="str">
            <v>CENTRO POBLADO</v>
          </cell>
          <cell r="H4214">
            <v>-75.698451550599998</v>
          </cell>
          <cell r="I4214">
            <v>2.6085876570900002</v>
          </cell>
          <cell r="K4214" t="str">
            <v>MUNICIPIO</v>
          </cell>
        </row>
        <row r="4215">
          <cell r="B4215">
            <v>41799</v>
          </cell>
          <cell r="C4215" t="str">
            <v>41799000</v>
          </cell>
          <cell r="D4215" t="str">
            <v>HUILA</v>
          </cell>
          <cell r="E4215" t="str">
            <v>TELLO</v>
          </cell>
          <cell r="F4215" t="str">
            <v>TELLO</v>
          </cell>
          <cell r="G4215" t="str">
            <v>CABECERA MUNICIPAL</v>
          </cell>
          <cell r="H4215">
            <v>-75.138773036100005</v>
          </cell>
          <cell r="I4215">
            <v>3.0675380950100002</v>
          </cell>
          <cell r="K4215" t="str">
            <v>MUNICIPIO</v>
          </cell>
        </row>
        <row r="4216">
          <cell r="B4216">
            <v>41799</v>
          </cell>
          <cell r="C4216" t="str">
            <v>41799001</v>
          </cell>
          <cell r="D4216" t="str">
            <v>HUILA</v>
          </cell>
          <cell r="E4216" t="str">
            <v>TELLO</v>
          </cell>
          <cell r="F4216" t="str">
            <v>ANACLETO GARCÍA</v>
          </cell>
          <cell r="G4216" t="str">
            <v>CENTRO POBLADO</v>
          </cell>
          <cell r="H4216">
            <v>-75.041970163100004</v>
          </cell>
          <cell r="I4216">
            <v>2.9502645073</v>
          </cell>
          <cell r="K4216" t="str">
            <v>MUNICIPIO</v>
          </cell>
        </row>
        <row r="4217">
          <cell r="B4217">
            <v>41799</v>
          </cell>
          <cell r="C4217" t="str">
            <v>41799002</v>
          </cell>
          <cell r="D4217" t="str">
            <v>HUILA</v>
          </cell>
          <cell r="E4217" t="str">
            <v>TELLO</v>
          </cell>
          <cell r="F4217" t="str">
            <v>SIERRA DEL GRAMAL</v>
          </cell>
          <cell r="G4217" t="str">
            <v>CENTRO POBLADO</v>
          </cell>
          <cell r="H4217">
            <v>-75.074321563200002</v>
          </cell>
          <cell r="I4217">
            <v>2.99835228773</v>
          </cell>
          <cell r="K4217" t="str">
            <v>MUNICIPIO</v>
          </cell>
        </row>
        <row r="4218">
          <cell r="B4218">
            <v>41799</v>
          </cell>
          <cell r="C4218" t="str">
            <v>41799003</v>
          </cell>
          <cell r="D4218" t="str">
            <v>HUILA</v>
          </cell>
          <cell r="E4218" t="str">
            <v>TELLO</v>
          </cell>
          <cell r="F4218" t="str">
            <v>SAN ANDRÉS TELLO</v>
          </cell>
          <cell r="G4218" t="str">
            <v>CENTRO POBLADO</v>
          </cell>
          <cell r="H4218">
            <v>-75.013440637100004</v>
          </cell>
          <cell r="I4218">
            <v>3.0494341450700002</v>
          </cell>
          <cell r="K4218" t="str">
            <v>MUNICIPIO</v>
          </cell>
        </row>
        <row r="4219">
          <cell r="B4219">
            <v>41799</v>
          </cell>
          <cell r="C4219" t="str">
            <v>41799004</v>
          </cell>
          <cell r="D4219" t="str">
            <v>HUILA</v>
          </cell>
          <cell r="E4219" t="str">
            <v>TELLO</v>
          </cell>
          <cell r="F4219" t="str">
            <v>SIERRA DE LA CAÑADA</v>
          </cell>
          <cell r="G4219" t="str">
            <v>CENTRO POBLADO</v>
          </cell>
          <cell r="H4219">
            <v>-75.077716753000004</v>
          </cell>
          <cell r="I4219">
            <v>3.01532734838</v>
          </cell>
          <cell r="K4219" t="str">
            <v>MUNICIPIO</v>
          </cell>
        </row>
        <row r="4220">
          <cell r="B4220">
            <v>41801</v>
          </cell>
          <cell r="C4220" t="str">
            <v>41801000</v>
          </cell>
          <cell r="D4220" t="str">
            <v>HUILA</v>
          </cell>
          <cell r="E4220" t="str">
            <v>TERUEL</v>
          </cell>
          <cell r="F4220" t="str">
            <v>TERUEL</v>
          </cell>
          <cell r="G4220" t="str">
            <v>CABECERA MUNICIPAL</v>
          </cell>
          <cell r="H4220">
            <v>-75.567034245900004</v>
          </cell>
          <cell r="I4220">
            <v>2.7409684162599999</v>
          </cell>
          <cell r="K4220" t="str">
            <v>MUNICIPIO</v>
          </cell>
        </row>
        <row r="4221">
          <cell r="B4221">
            <v>41807</v>
          </cell>
          <cell r="C4221" t="str">
            <v>41807000</v>
          </cell>
          <cell r="D4221" t="str">
            <v>HUILA</v>
          </cell>
          <cell r="E4221" t="str">
            <v>TIMANÁ</v>
          </cell>
          <cell r="F4221" t="str">
            <v>TIMANÁ</v>
          </cell>
          <cell r="G4221" t="str">
            <v>CABECERA MUNICIPAL</v>
          </cell>
          <cell r="H4221">
            <v>-75.932086995999995</v>
          </cell>
          <cell r="I4221">
            <v>1.9742244433</v>
          </cell>
          <cell r="K4221" t="str">
            <v>MUNICIPIO</v>
          </cell>
        </row>
        <row r="4222">
          <cell r="B4222">
            <v>41807</v>
          </cell>
          <cell r="C4222" t="str">
            <v>41807001</v>
          </cell>
          <cell r="D4222" t="str">
            <v>HUILA</v>
          </cell>
          <cell r="E4222" t="str">
            <v>TIMANÁ</v>
          </cell>
          <cell r="F4222" t="str">
            <v>NARANJAL</v>
          </cell>
          <cell r="G4222" t="str">
            <v>CENTRO POBLADO</v>
          </cell>
          <cell r="H4222">
            <v>-75.8509048433</v>
          </cell>
          <cell r="I4222">
            <v>2.01580273651</v>
          </cell>
          <cell r="K4222" t="str">
            <v>MUNICIPIO</v>
          </cell>
        </row>
        <row r="4223">
          <cell r="B4223">
            <v>41807</v>
          </cell>
          <cell r="C4223" t="str">
            <v>41807004</v>
          </cell>
          <cell r="D4223" t="str">
            <v>HUILA</v>
          </cell>
          <cell r="E4223" t="str">
            <v>TIMANÁ</v>
          </cell>
          <cell r="F4223" t="str">
            <v>SAN ANTONIO</v>
          </cell>
          <cell r="G4223" t="str">
            <v>CENTRO POBLADO</v>
          </cell>
          <cell r="H4223">
            <v>-75.886494680499993</v>
          </cell>
          <cell r="I4223">
            <v>1.9615423432000001</v>
          </cell>
          <cell r="K4223" t="str">
            <v>MUNICIPIO</v>
          </cell>
        </row>
        <row r="4224">
          <cell r="B4224">
            <v>41807</v>
          </cell>
          <cell r="C4224" t="str">
            <v>41807005</v>
          </cell>
          <cell r="D4224" t="str">
            <v>HUILA</v>
          </cell>
          <cell r="E4224" t="str">
            <v>TIMANÁ</v>
          </cell>
          <cell r="F4224" t="str">
            <v>MONTAÑITA</v>
          </cell>
          <cell r="G4224" t="str">
            <v>CENTRO POBLADO</v>
          </cell>
          <cell r="H4224">
            <v>-75.901075936500007</v>
          </cell>
          <cell r="I4224">
            <v>1.95441293081</v>
          </cell>
          <cell r="K4224" t="str">
            <v>MUNICIPIO</v>
          </cell>
        </row>
        <row r="4225">
          <cell r="B4225">
            <v>41807</v>
          </cell>
          <cell r="C4225" t="str">
            <v>41807006</v>
          </cell>
          <cell r="D4225" t="str">
            <v>HUILA</v>
          </cell>
          <cell r="E4225" t="str">
            <v>TIMANÁ</v>
          </cell>
          <cell r="F4225" t="str">
            <v>QUINCHE</v>
          </cell>
          <cell r="G4225" t="str">
            <v>CENTRO POBLADO</v>
          </cell>
          <cell r="H4225">
            <v>-75.909350752400002</v>
          </cell>
          <cell r="I4225">
            <v>1.9608522448400001</v>
          </cell>
          <cell r="K4225" t="str">
            <v>MUNICIPIO</v>
          </cell>
        </row>
        <row r="4226">
          <cell r="B4226">
            <v>41807</v>
          </cell>
          <cell r="C4226" t="str">
            <v>41807007</v>
          </cell>
          <cell r="D4226" t="str">
            <v>HUILA</v>
          </cell>
          <cell r="E4226" t="str">
            <v>TIMANÁ</v>
          </cell>
          <cell r="F4226" t="str">
            <v>COSANZA</v>
          </cell>
          <cell r="G4226" t="str">
            <v>CENTRO POBLADO</v>
          </cell>
          <cell r="H4226">
            <v>-75.889437480799998</v>
          </cell>
          <cell r="I4226">
            <v>1.97985564812</v>
          </cell>
          <cell r="K4226" t="str">
            <v>MUNICIPIO</v>
          </cell>
        </row>
        <row r="4227">
          <cell r="B4227">
            <v>41807</v>
          </cell>
          <cell r="C4227" t="str">
            <v>41807009</v>
          </cell>
          <cell r="D4227" t="str">
            <v>HUILA</v>
          </cell>
          <cell r="E4227" t="str">
            <v>TIMANÁ</v>
          </cell>
          <cell r="F4227" t="str">
            <v>SAN ISIDRO</v>
          </cell>
          <cell r="G4227" t="str">
            <v>CENTRO POBLADO</v>
          </cell>
          <cell r="H4227">
            <v>-75.892321797199997</v>
          </cell>
          <cell r="I4227">
            <v>1.95784345141</v>
          </cell>
          <cell r="K4227" t="str">
            <v>MUNICIPIO</v>
          </cell>
        </row>
        <row r="4228">
          <cell r="B4228">
            <v>41807</v>
          </cell>
          <cell r="C4228" t="str">
            <v>41807010</v>
          </cell>
          <cell r="D4228" t="str">
            <v>HUILA</v>
          </cell>
          <cell r="E4228" t="str">
            <v>TIMANÁ</v>
          </cell>
          <cell r="F4228" t="str">
            <v>AGUAS CLARAS</v>
          </cell>
          <cell r="G4228" t="str">
            <v>CENTRO POBLADO</v>
          </cell>
          <cell r="H4228">
            <v>-75.905174648900001</v>
          </cell>
          <cell r="I4228">
            <v>1.9481308848300001</v>
          </cell>
          <cell r="K4228" t="str">
            <v>MUNICIPIO</v>
          </cell>
        </row>
        <row r="4229">
          <cell r="B4229">
            <v>41807</v>
          </cell>
          <cell r="C4229" t="str">
            <v>41807011</v>
          </cell>
          <cell r="D4229" t="str">
            <v>HUILA</v>
          </cell>
          <cell r="E4229" t="str">
            <v>TIMANÁ</v>
          </cell>
          <cell r="F4229" t="str">
            <v>ALTO NARANJAL</v>
          </cell>
          <cell r="G4229" t="str">
            <v>CENTRO POBLADO</v>
          </cell>
          <cell r="H4229">
            <v>-75.845461817100002</v>
          </cell>
          <cell r="I4229">
            <v>2.00168368346</v>
          </cell>
          <cell r="K4229" t="str">
            <v>MUNICIPIO</v>
          </cell>
        </row>
        <row r="4230">
          <cell r="B4230">
            <v>41807</v>
          </cell>
          <cell r="C4230" t="str">
            <v>41807013</v>
          </cell>
          <cell r="D4230" t="str">
            <v>HUILA</v>
          </cell>
          <cell r="E4230" t="str">
            <v>TIMANÁ</v>
          </cell>
          <cell r="F4230" t="str">
            <v>PANTANOS</v>
          </cell>
          <cell r="G4230" t="str">
            <v>CENTRO POBLADO</v>
          </cell>
          <cell r="H4230">
            <v>-75.9661403514</v>
          </cell>
          <cell r="I4230">
            <v>1.9045381372300001</v>
          </cell>
          <cell r="K4230" t="str">
            <v>MUNICIPIO</v>
          </cell>
        </row>
        <row r="4231">
          <cell r="B4231">
            <v>41807</v>
          </cell>
          <cell r="C4231" t="str">
            <v>41807014</v>
          </cell>
          <cell r="D4231" t="str">
            <v>HUILA</v>
          </cell>
          <cell r="E4231" t="str">
            <v>TIMANÁ</v>
          </cell>
          <cell r="F4231" t="str">
            <v>SANTA BÁRBARA</v>
          </cell>
          <cell r="G4231" t="str">
            <v>CENTRO POBLADO</v>
          </cell>
          <cell r="H4231">
            <v>-75.968781457000006</v>
          </cell>
          <cell r="I4231">
            <v>1.88050587884</v>
          </cell>
          <cell r="K4231" t="str">
            <v>MUNICIPIO</v>
          </cell>
        </row>
        <row r="4232">
          <cell r="B4232">
            <v>41872</v>
          </cell>
          <cell r="C4232" t="str">
            <v>41872000</v>
          </cell>
          <cell r="D4232" t="str">
            <v>HUILA</v>
          </cell>
          <cell r="E4232" t="str">
            <v>VILLAVIEJA</v>
          </cell>
          <cell r="F4232" t="str">
            <v>VILLAVIEJA</v>
          </cell>
          <cell r="G4232" t="str">
            <v>CABECERA MUNICIPAL</v>
          </cell>
          <cell r="H4232">
            <v>-75.217244344500003</v>
          </cell>
          <cell r="I4232">
            <v>3.2207675898499999</v>
          </cell>
          <cell r="K4232" t="str">
            <v>MUNICIPIO</v>
          </cell>
        </row>
        <row r="4233">
          <cell r="B4233">
            <v>41872</v>
          </cell>
          <cell r="C4233" t="str">
            <v>41872001</v>
          </cell>
          <cell r="D4233" t="str">
            <v>HUILA</v>
          </cell>
          <cell r="E4233" t="str">
            <v>VILLAVIEJA</v>
          </cell>
          <cell r="F4233" t="str">
            <v>POTOSÍ</v>
          </cell>
          <cell r="G4233" t="str">
            <v>CENTRO POBLADO</v>
          </cell>
          <cell r="H4233">
            <v>-75.170494665299998</v>
          </cell>
          <cell r="I4233">
            <v>3.38765594387</v>
          </cell>
          <cell r="K4233" t="str">
            <v>MUNICIPIO</v>
          </cell>
        </row>
        <row r="4234">
          <cell r="B4234">
            <v>41872</v>
          </cell>
          <cell r="C4234" t="str">
            <v>41872002</v>
          </cell>
          <cell r="D4234" t="str">
            <v>HUILA</v>
          </cell>
          <cell r="E4234" t="str">
            <v>VILLAVIEJA</v>
          </cell>
          <cell r="F4234" t="str">
            <v>SAN ALFONSO</v>
          </cell>
          <cell r="G4234" t="str">
            <v>CENTRO POBLADO</v>
          </cell>
          <cell r="H4234">
            <v>-75.111155949700006</v>
          </cell>
          <cell r="I4234">
            <v>3.37104883094</v>
          </cell>
          <cell r="K4234" t="str">
            <v>MUNICIPIO</v>
          </cell>
        </row>
        <row r="4235">
          <cell r="B4235">
            <v>41872</v>
          </cell>
          <cell r="C4235" t="str">
            <v>41872003</v>
          </cell>
          <cell r="D4235" t="str">
            <v>HUILA</v>
          </cell>
          <cell r="E4235" t="str">
            <v>VILLAVIEJA</v>
          </cell>
          <cell r="F4235" t="str">
            <v>HATO NUEVO</v>
          </cell>
          <cell r="G4235" t="str">
            <v>CENTRO POBLADO</v>
          </cell>
          <cell r="H4235">
            <v>-75.261462802599993</v>
          </cell>
          <cell r="I4235">
            <v>3.1424778276900001</v>
          </cell>
          <cell r="K4235" t="str">
            <v>MUNICIPIO</v>
          </cell>
        </row>
        <row r="4236">
          <cell r="B4236">
            <v>41872</v>
          </cell>
          <cell r="C4236" t="str">
            <v>41872004</v>
          </cell>
          <cell r="D4236" t="str">
            <v>HUILA</v>
          </cell>
          <cell r="E4236" t="str">
            <v>VILLAVIEJA</v>
          </cell>
          <cell r="F4236" t="str">
            <v>POLONIA</v>
          </cell>
          <cell r="G4236" t="str">
            <v>CENTRO POBLADO</v>
          </cell>
          <cell r="H4236">
            <v>-75.217279176100007</v>
          </cell>
          <cell r="I4236">
            <v>3.1858674750999998</v>
          </cell>
          <cell r="K4236" t="str">
            <v>MUNICIPIO</v>
          </cell>
        </row>
        <row r="4237">
          <cell r="B4237">
            <v>41872</v>
          </cell>
          <cell r="C4237" t="str">
            <v>41872005</v>
          </cell>
          <cell r="D4237" t="str">
            <v>HUILA</v>
          </cell>
          <cell r="E4237" t="str">
            <v>VILLAVIEJA</v>
          </cell>
          <cell r="F4237" t="str">
            <v>LA VICTORIA</v>
          </cell>
          <cell r="G4237" t="str">
            <v>CENTRO POBLADO</v>
          </cell>
          <cell r="H4237">
            <v>-75.172392500100003</v>
          </cell>
          <cell r="I4237">
            <v>3.3514173933000002</v>
          </cell>
          <cell r="K4237" t="str">
            <v>MUNICIPIO</v>
          </cell>
        </row>
        <row r="4238">
          <cell r="B4238">
            <v>41885</v>
          </cell>
          <cell r="C4238" t="str">
            <v>41885000</v>
          </cell>
          <cell r="D4238" t="str">
            <v>HUILA</v>
          </cell>
          <cell r="E4238" t="str">
            <v>YAGUARÁ</v>
          </cell>
          <cell r="F4238" t="str">
            <v>YAGUARÁ</v>
          </cell>
          <cell r="G4238" t="str">
            <v>CABECERA MUNICIPAL</v>
          </cell>
          <cell r="H4238">
            <v>-75.518023294299994</v>
          </cell>
          <cell r="I4238">
            <v>2.6646942128700002</v>
          </cell>
          <cell r="K4238" t="str">
            <v>MUNICIPIO</v>
          </cell>
        </row>
        <row r="4239">
          <cell r="B4239">
            <v>44001</v>
          </cell>
          <cell r="C4239" t="str">
            <v>44001000</v>
          </cell>
          <cell r="D4239" t="str">
            <v>LA GUAJIRA</v>
          </cell>
          <cell r="E4239" t="str">
            <v>RIOHACHA</v>
          </cell>
          <cell r="F4239" t="str">
            <v>RIOHACHA, DISTRITO ESPECIAL, TURÍSTICO Y CULTURAL</v>
          </cell>
          <cell r="G4239" t="str">
            <v>CABECERA MUNICIPAL</v>
          </cell>
          <cell r="H4239">
            <v>-72.911488911000006</v>
          </cell>
          <cell r="I4239">
            <v>11.5287513839</v>
          </cell>
          <cell r="J4239" t="str">
            <v>RÍOHACHA, DISTRITO ESPECIAL, TURÍSTICO, Y CULTURAL.</v>
          </cell>
          <cell r="K4239" t="str">
            <v>MUNICIPIO</v>
          </cell>
        </row>
        <row r="4240">
          <cell r="B4240">
            <v>44001</v>
          </cell>
          <cell r="C4240" t="str">
            <v>44001001</v>
          </cell>
          <cell r="D4240" t="str">
            <v>LA GUAJIRA</v>
          </cell>
          <cell r="E4240" t="str">
            <v>RIOHACHA</v>
          </cell>
          <cell r="F4240" t="str">
            <v>ARROYO ARENA</v>
          </cell>
          <cell r="G4240" t="str">
            <v>CENTRO POBLADO</v>
          </cell>
          <cell r="H4240">
            <v>-72.909941782999994</v>
          </cell>
          <cell r="I4240">
            <v>11.271329227400001</v>
          </cell>
          <cell r="J4240" t="str">
            <v>RÍOHACHA, DISTRITO ESPECIAL, TURÍSTICO, Y CULTURAL.</v>
          </cell>
          <cell r="K4240" t="str">
            <v>MUNICIPIO</v>
          </cell>
        </row>
        <row r="4241">
          <cell r="B4241">
            <v>44001</v>
          </cell>
          <cell r="C4241" t="str">
            <v>44001002</v>
          </cell>
          <cell r="D4241" t="str">
            <v>LA GUAJIRA</v>
          </cell>
          <cell r="E4241" t="str">
            <v>RIOHACHA</v>
          </cell>
          <cell r="F4241" t="str">
            <v>BARBACOA</v>
          </cell>
          <cell r="G4241" t="str">
            <v>CENTRO POBLADO</v>
          </cell>
          <cell r="H4241">
            <v>-72.903952753200002</v>
          </cell>
          <cell r="I4241">
            <v>11.234726477400001</v>
          </cell>
          <cell r="J4241" t="str">
            <v>RÍOHACHA, DISTRITO ESPECIAL, TURÍSTICO, Y CULTURAL.</v>
          </cell>
          <cell r="K4241" t="str">
            <v>MUNICIPIO</v>
          </cell>
        </row>
        <row r="4242">
          <cell r="B4242">
            <v>44001</v>
          </cell>
          <cell r="C4242" t="str">
            <v>44001003</v>
          </cell>
          <cell r="D4242" t="str">
            <v>LA GUAJIRA</v>
          </cell>
          <cell r="E4242" t="str">
            <v>RIOHACHA</v>
          </cell>
          <cell r="F4242" t="str">
            <v>CAMARONES</v>
          </cell>
          <cell r="G4242" t="str">
            <v>CENTRO POBLADO</v>
          </cell>
          <cell r="H4242">
            <v>-73.063218213400006</v>
          </cell>
          <cell r="I4242">
            <v>11.4235729672</v>
          </cell>
          <cell r="J4242" t="str">
            <v>RÍOHACHA, DISTRITO ESPECIAL, TURÍSTICO, Y CULTURAL.</v>
          </cell>
          <cell r="K4242" t="str">
            <v>MUNICIPIO</v>
          </cell>
        </row>
        <row r="4243">
          <cell r="B4243">
            <v>44001</v>
          </cell>
          <cell r="C4243" t="str">
            <v>44001004</v>
          </cell>
          <cell r="D4243" t="str">
            <v>LA GUAJIRA</v>
          </cell>
          <cell r="E4243" t="str">
            <v>RIOHACHA</v>
          </cell>
          <cell r="F4243" t="str">
            <v>CASCAJALITO</v>
          </cell>
          <cell r="G4243" t="str">
            <v>CENTRO POBLADO</v>
          </cell>
          <cell r="H4243">
            <v>-73.026389355999996</v>
          </cell>
          <cell r="I4243">
            <v>11.090536606300001</v>
          </cell>
          <cell r="J4243" t="str">
            <v>RÍOHACHA, DISTRITO ESPECIAL, TURÍSTICO, Y CULTURAL.</v>
          </cell>
          <cell r="K4243" t="str">
            <v>MUNICIPIO</v>
          </cell>
        </row>
        <row r="4244">
          <cell r="B4244">
            <v>44001</v>
          </cell>
          <cell r="C4244" t="str">
            <v>44001005</v>
          </cell>
          <cell r="D4244" t="str">
            <v>LA GUAJIRA</v>
          </cell>
          <cell r="E4244" t="str">
            <v>RIOHACHA</v>
          </cell>
          <cell r="F4244" t="str">
            <v>COTOPRIX</v>
          </cell>
          <cell r="G4244" t="str">
            <v>CENTRO POBLADO</v>
          </cell>
          <cell r="H4244">
            <v>-72.8440361854</v>
          </cell>
          <cell r="I4244">
            <v>11.176728279600001</v>
          </cell>
          <cell r="J4244" t="str">
            <v>RÍOHACHA, DISTRITO ESPECIAL, TURÍSTICO, Y CULTURAL.</v>
          </cell>
          <cell r="K4244" t="str">
            <v>MUNICIPIO</v>
          </cell>
        </row>
        <row r="4245">
          <cell r="B4245">
            <v>44001</v>
          </cell>
          <cell r="C4245" t="str">
            <v>44001008</v>
          </cell>
          <cell r="D4245" t="str">
            <v>LA GUAJIRA</v>
          </cell>
          <cell r="E4245" t="str">
            <v>RIOHACHA</v>
          </cell>
          <cell r="F4245" t="str">
            <v>GALÁN</v>
          </cell>
          <cell r="G4245" t="str">
            <v>CENTRO POBLADO</v>
          </cell>
          <cell r="H4245">
            <v>-72.911514600999993</v>
          </cell>
          <cell r="I4245">
            <v>11.1897682046</v>
          </cell>
          <cell r="J4245" t="str">
            <v>RÍOHACHA, DISTRITO ESPECIAL, TURÍSTICO, Y CULTURAL.</v>
          </cell>
          <cell r="K4245" t="str">
            <v>MUNICIPIO</v>
          </cell>
        </row>
        <row r="4246">
          <cell r="B4246">
            <v>44001</v>
          </cell>
          <cell r="C4246" t="str">
            <v>44001011</v>
          </cell>
          <cell r="D4246" t="str">
            <v>LA GUAJIRA</v>
          </cell>
          <cell r="E4246" t="str">
            <v>RIOHACHA</v>
          </cell>
          <cell r="F4246" t="str">
            <v>MATITAS</v>
          </cell>
          <cell r="G4246" t="str">
            <v>CENTRO POBLADO</v>
          </cell>
          <cell r="H4246">
            <v>-73.009285804699999</v>
          </cell>
          <cell r="I4246">
            <v>11.265191546900001</v>
          </cell>
          <cell r="J4246" t="str">
            <v>RÍOHACHA, DISTRITO ESPECIAL, TURÍSTICO, Y CULTURAL.</v>
          </cell>
          <cell r="K4246" t="str">
            <v>MUNICIPIO</v>
          </cell>
        </row>
        <row r="4247">
          <cell r="B4247">
            <v>44001</v>
          </cell>
          <cell r="C4247" t="str">
            <v>44001012</v>
          </cell>
          <cell r="D4247" t="str">
            <v>LA GUAJIRA</v>
          </cell>
          <cell r="E4247" t="str">
            <v>RIOHACHA</v>
          </cell>
          <cell r="F4247" t="str">
            <v>MONGUÍ</v>
          </cell>
          <cell r="G4247" t="str">
            <v>CENTRO POBLADO</v>
          </cell>
          <cell r="H4247">
            <v>-72.821719415299995</v>
          </cell>
          <cell r="I4247">
            <v>11.2286102179</v>
          </cell>
          <cell r="J4247" t="str">
            <v>RÍOHACHA, DISTRITO ESPECIAL, TURÍSTICO, Y CULTURAL.</v>
          </cell>
          <cell r="K4247" t="str">
            <v>MUNICIPIO</v>
          </cell>
        </row>
        <row r="4248">
          <cell r="B4248">
            <v>44001</v>
          </cell>
          <cell r="C4248" t="str">
            <v>44001016</v>
          </cell>
          <cell r="D4248" t="str">
            <v>LA GUAJIRA</v>
          </cell>
          <cell r="E4248" t="str">
            <v>RIOHACHA</v>
          </cell>
          <cell r="F4248" t="str">
            <v>TOMARRAZON (TREINTA)</v>
          </cell>
          <cell r="G4248" t="str">
            <v>CENTRO POBLADO</v>
          </cell>
          <cell r="H4248">
            <v>-72.926077759999998</v>
          </cell>
          <cell r="I4248">
            <v>11.1330915506</v>
          </cell>
          <cell r="J4248" t="str">
            <v>RÍOHACHA, DISTRITO ESPECIAL, TURÍSTICO, Y CULTURAL.</v>
          </cell>
          <cell r="K4248" t="str">
            <v>MUNICIPIO</v>
          </cell>
        </row>
        <row r="4249">
          <cell r="B4249">
            <v>44001</v>
          </cell>
          <cell r="C4249" t="str">
            <v>44001017</v>
          </cell>
          <cell r="D4249" t="str">
            <v>LA GUAJIRA</v>
          </cell>
          <cell r="E4249" t="str">
            <v>RIOHACHA</v>
          </cell>
          <cell r="F4249" t="str">
            <v>VILLA MARTIN (MACHO VALLO)</v>
          </cell>
          <cell r="G4249" t="str">
            <v>CENTRO POBLADO</v>
          </cell>
          <cell r="H4249">
            <v>-72.791203311199993</v>
          </cell>
          <cell r="I4249">
            <v>11.2172233628</v>
          </cell>
          <cell r="J4249" t="str">
            <v>RÍOHACHA, DISTRITO ESPECIAL, TURÍSTICO, Y CULTURAL.</v>
          </cell>
          <cell r="K4249" t="str">
            <v>MUNICIPIO</v>
          </cell>
        </row>
        <row r="4250">
          <cell r="B4250">
            <v>44001</v>
          </cell>
          <cell r="C4250" t="str">
            <v>44001018</v>
          </cell>
          <cell r="D4250" t="str">
            <v>LA GUAJIRA</v>
          </cell>
          <cell r="E4250" t="str">
            <v>RIOHACHA</v>
          </cell>
          <cell r="F4250" t="str">
            <v>LAS PALMAS</v>
          </cell>
          <cell r="G4250" t="str">
            <v>CENTRO POBLADO</v>
          </cell>
          <cell r="H4250">
            <v>-73.054503349399994</v>
          </cell>
          <cell r="I4250">
            <v>11.073703831</v>
          </cell>
          <cell r="J4250" t="str">
            <v>RÍOHACHA, DISTRITO ESPECIAL, TURÍSTICO, Y CULTURAL.</v>
          </cell>
          <cell r="K4250" t="str">
            <v>MUNICIPIO</v>
          </cell>
        </row>
        <row r="4251">
          <cell r="B4251">
            <v>44001</v>
          </cell>
          <cell r="C4251" t="str">
            <v>44001020</v>
          </cell>
          <cell r="D4251" t="str">
            <v>LA GUAJIRA</v>
          </cell>
          <cell r="E4251" t="str">
            <v>RIOHACHA</v>
          </cell>
          <cell r="F4251" t="str">
            <v>CHOLES</v>
          </cell>
          <cell r="G4251" t="str">
            <v>CENTRO POBLADO</v>
          </cell>
          <cell r="H4251">
            <v>-73.053329858200001</v>
          </cell>
          <cell r="I4251">
            <v>11.2475179864</v>
          </cell>
          <cell r="J4251" t="str">
            <v>RÍOHACHA, DISTRITO ESPECIAL, TURÍSTICO, Y CULTURAL.</v>
          </cell>
          <cell r="K4251" t="str">
            <v>MUNICIPIO</v>
          </cell>
        </row>
        <row r="4252">
          <cell r="B4252">
            <v>44001</v>
          </cell>
          <cell r="C4252" t="str">
            <v>44001021</v>
          </cell>
          <cell r="D4252" t="str">
            <v>LA GUAJIRA</v>
          </cell>
          <cell r="E4252" t="str">
            <v>RIOHACHA</v>
          </cell>
          <cell r="F4252" t="str">
            <v>COMEJENES</v>
          </cell>
          <cell r="G4252" t="str">
            <v>CENTRO POBLADO</v>
          </cell>
          <cell r="H4252">
            <v>-73.065452793999995</v>
          </cell>
          <cell r="I4252">
            <v>11.2602446236</v>
          </cell>
          <cell r="J4252" t="str">
            <v>RÍOHACHA, DISTRITO ESPECIAL, TURÍSTICO, Y CULTURAL.</v>
          </cell>
          <cell r="K4252" t="str">
            <v>MUNICIPIO</v>
          </cell>
        </row>
        <row r="4253">
          <cell r="B4253">
            <v>44001</v>
          </cell>
          <cell r="C4253" t="str">
            <v>44001022</v>
          </cell>
          <cell r="D4253" t="str">
            <v>LA GUAJIRA</v>
          </cell>
          <cell r="E4253" t="str">
            <v>RIOHACHA</v>
          </cell>
          <cell r="F4253" t="str">
            <v>EL ABRA</v>
          </cell>
          <cell r="G4253" t="str">
            <v>CENTRO POBLADO</v>
          </cell>
          <cell r="H4253">
            <v>-72.900345861199995</v>
          </cell>
          <cell r="I4253">
            <v>11.310759238899999</v>
          </cell>
          <cell r="J4253" t="str">
            <v>RÍOHACHA, DISTRITO ESPECIAL, TURÍSTICO, Y CULTURAL.</v>
          </cell>
          <cell r="K4253" t="str">
            <v>MUNICIPIO</v>
          </cell>
        </row>
        <row r="4254">
          <cell r="B4254">
            <v>44001</v>
          </cell>
          <cell r="C4254" t="str">
            <v>44001023</v>
          </cell>
          <cell r="D4254" t="str">
            <v>LA GUAJIRA</v>
          </cell>
          <cell r="E4254" t="str">
            <v>RIOHACHA</v>
          </cell>
          <cell r="F4254" t="str">
            <v>LAS CASITAS</v>
          </cell>
          <cell r="G4254" t="str">
            <v>CENTRO POBLADO</v>
          </cell>
          <cell r="H4254">
            <v>-73.055709709799999</v>
          </cell>
          <cell r="I4254">
            <v>11.052444615000001</v>
          </cell>
          <cell r="J4254" t="str">
            <v>RÍOHACHA, DISTRITO ESPECIAL, TURÍSTICO, Y CULTURAL.</v>
          </cell>
          <cell r="K4254" t="str">
            <v>MUNICIPIO</v>
          </cell>
        </row>
        <row r="4255">
          <cell r="B4255">
            <v>44001</v>
          </cell>
          <cell r="C4255" t="str">
            <v>44001024</v>
          </cell>
          <cell r="D4255" t="str">
            <v>LA GUAJIRA</v>
          </cell>
          <cell r="E4255" t="str">
            <v>RIOHACHA</v>
          </cell>
          <cell r="F4255" t="str">
            <v>LOS MORENEROS</v>
          </cell>
          <cell r="G4255" t="str">
            <v>CENTRO POBLADO</v>
          </cell>
          <cell r="H4255">
            <v>-72.992158108400005</v>
          </cell>
          <cell r="I4255">
            <v>11.1268791643</v>
          </cell>
          <cell r="J4255" t="str">
            <v>RÍOHACHA, DISTRITO ESPECIAL, TURÍSTICO, Y CULTURAL.</v>
          </cell>
          <cell r="K4255" t="str">
            <v>MUNICIPIO</v>
          </cell>
        </row>
        <row r="4256">
          <cell r="B4256">
            <v>44001</v>
          </cell>
          <cell r="C4256" t="str">
            <v>44001025</v>
          </cell>
          <cell r="D4256" t="str">
            <v>LA GUAJIRA</v>
          </cell>
          <cell r="E4256" t="str">
            <v>RIOHACHA</v>
          </cell>
          <cell r="F4256" t="str">
            <v>PELECHUA</v>
          </cell>
          <cell r="G4256" t="str">
            <v>CENTRO POBLADO</v>
          </cell>
          <cell r="H4256">
            <v>-73.147801621900001</v>
          </cell>
          <cell r="I4256">
            <v>11.2650248054</v>
          </cell>
          <cell r="J4256" t="str">
            <v>RÍOHACHA, DISTRITO ESPECIAL, TURÍSTICO, Y CULTURAL.</v>
          </cell>
          <cell r="K4256" t="str">
            <v>MUNICIPIO</v>
          </cell>
        </row>
        <row r="4257">
          <cell r="B4257">
            <v>44001</v>
          </cell>
          <cell r="C4257" t="str">
            <v>44001026</v>
          </cell>
          <cell r="D4257" t="str">
            <v>LA GUAJIRA</v>
          </cell>
          <cell r="E4257" t="str">
            <v>RIOHACHA</v>
          </cell>
          <cell r="F4257" t="str">
            <v>PERICO</v>
          </cell>
          <cell r="G4257" t="str">
            <v>CENTRO POBLADO</v>
          </cell>
          <cell r="H4257">
            <v>-73.086452285700005</v>
          </cell>
          <cell r="I4257">
            <v>11.371100119499999</v>
          </cell>
          <cell r="J4257" t="str">
            <v>RÍOHACHA, DISTRITO ESPECIAL, TURÍSTICO, Y CULTURAL.</v>
          </cell>
          <cell r="K4257" t="str">
            <v>MUNICIPIO</v>
          </cell>
        </row>
        <row r="4258">
          <cell r="B4258">
            <v>44001</v>
          </cell>
          <cell r="C4258" t="str">
            <v>44001027</v>
          </cell>
          <cell r="D4258" t="str">
            <v>LA GUAJIRA</v>
          </cell>
          <cell r="E4258" t="str">
            <v>RIOHACHA</v>
          </cell>
          <cell r="F4258" t="str">
            <v>TIGRERA</v>
          </cell>
          <cell r="G4258" t="str">
            <v>CENTRO POBLADO</v>
          </cell>
          <cell r="H4258">
            <v>-73.098781498199997</v>
          </cell>
          <cell r="I4258">
            <v>11.287050943300001</v>
          </cell>
          <cell r="J4258" t="str">
            <v>RÍOHACHA, DISTRITO ESPECIAL, TURÍSTICO, Y CULTURAL.</v>
          </cell>
          <cell r="K4258" t="str">
            <v>MUNICIPIO</v>
          </cell>
        </row>
        <row r="4259">
          <cell r="B4259">
            <v>44001</v>
          </cell>
          <cell r="C4259" t="str">
            <v>44001028</v>
          </cell>
          <cell r="D4259" t="str">
            <v>LA GUAJIRA</v>
          </cell>
          <cell r="E4259" t="str">
            <v>RIOHACHA</v>
          </cell>
          <cell r="F4259" t="str">
            <v>ANAIME</v>
          </cell>
          <cell r="G4259" t="str">
            <v>CENTRO POBLADO</v>
          </cell>
          <cell r="H4259">
            <v>-73.044308902599994</v>
          </cell>
          <cell r="I4259">
            <v>11.2434570923</v>
          </cell>
          <cell r="J4259" t="str">
            <v>RÍOHACHA, DISTRITO ESPECIAL, TURÍSTICO, Y CULTURAL.</v>
          </cell>
          <cell r="K4259" t="str">
            <v>MUNICIPIO</v>
          </cell>
        </row>
        <row r="4260">
          <cell r="B4260">
            <v>44001</v>
          </cell>
          <cell r="C4260" t="str">
            <v>44001031</v>
          </cell>
          <cell r="D4260" t="str">
            <v>LA GUAJIRA</v>
          </cell>
          <cell r="E4260" t="str">
            <v>RIOHACHA</v>
          </cell>
          <cell r="F4260" t="str">
            <v>CERRILLO</v>
          </cell>
          <cell r="G4260" t="str">
            <v>CENTRO POBLADO</v>
          </cell>
          <cell r="H4260">
            <v>-72.846122950700007</v>
          </cell>
          <cell r="I4260">
            <v>11.224061476699999</v>
          </cell>
          <cell r="J4260" t="str">
            <v>RÍOHACHA, DISTRITO ESPECIAL, TURÍSTICO, Y CULTURAL.</v>
          </cell>
          <cell r="K4260" t="str">
            <v>MUNICIPIO</v>
          </cell>
        </row>
        <row r="4261">
          <cell r="B4261">
            <v>44001</v>
          </cell>
          <cell r="C4261" t="str">
            <v>44001032</v>
          </cell>
          <cell r="D4261" t="str">
            <v>LA GUAJIRA</v>
          </cell>
          <cell r="E4261" t="str">
            <v>RIOHACHA</v>
          </cell>
          <cell r="F4261" t="str">
            <v>CUCURUMANA</v>
          </cell>
          <cell r="G4261" t="str">
            <v>CENTRO POBLADO</v>
          </cell>
          <cell r="H4261">
            <v>-72.810238739300004</v>
          </cell>
          <cell r="I4261">
            <v>11.4701198546</v>
          </cell>
          <cell r="J4261" t="str">
            <v>RÍOHACHA, DISTRITO ESPECIAL, TURÍSTICO, Y CULTURAL.</v>
          </cell>
          <cell r="K4261" t="str">
            <v>MUNICIPIO</v>
          </cell>
        </row>
        <row r="4262">
          <cell r="B4262">
            <v>44001</v>
          </cell>
          <cell r="C4262" t="str">
            <v>44001033</v>
          </cell>
          <cell r="D4262" t="str">
            <v>LA GUAJIRA</v>
          </cell>
          <cell r="E4262" t="str">
            <v>RIOHACHA</v>
          </cell>
          <cell r="F4262" t="str">
            <v>EBANAL</v>
          </cell>
          <cell r="G4262" t="str">
            <v>CENTRO POBLADO</v>
          </cell>
          <cell r="H4262">
            <v>-73.115852348299995</v>
          </cell>
          <cell r="I4262">
            <v>11.288357535999999</v>
          </cell>
          <cell r="J4262" t="str">
            <v>RÍOHACHA, DISTRITO ESPECIAL, TURÍSTICO, Y CULTURAL.</v>
          </cell>
          <cell r="K4262" t="str">
            <v>MUNICIPIO</v>
          </cell>
        </row>
        <row r="4263">
          <cell r="B4263">
            <v>44001</v>
          </cell>
          <cell r="C4263" t="str">
            <v>44001035</v>
          </cell>
          <cell r="D4263" t="str">
            <v>LA GUAJIRA</v>
          </cell>
          <cell r="E4263" t="str">
            <v>RIOHACHA</v>
          </cell>
          <cell r="F4263" t="str">
            <v>JUAN Y MEDIO</v>
          </cell>
          <cell r="G4263" t="str">
            <v>CENTRO POBLADO</v>
          </cell>
          <cell r="H4263">
            <v>-73.003571292999993</v>
          </cell>
          <cell r="I4263">
            <v>11.117134627800001</v>
          </cell>
          <cell r="J4263" t="str">
            <v>RÍOHACHA, DISTRITO ESPECIAL, TURÍSTICO, Y CULTURAL.</v>
          </cell>
          <cell r="K4263" t="str">
            <v>MUNICIPIO</v>
          </cell>
        </row>
        <row r="4264">
          <cell r="B4264">
            <v>44001</v>
          </cell>
          <cell r="C4264" t="str">
            <v>44001036</v>
          </cell>
          <cell r="D4264" t="str">
            <v>LA GUAJIRA</v>
          </cell>
          <cell r="E4264" t="str">
            <v>RIOHACHA</v>
          </cell>
          <cell r="F4264" t="str">
            <v>LA ARENA</v>
          </cell>
          <cell r="G4264" t="str">
            <v>CENTRO POBLADO</v>
          </cell>
          <cell r="H4264">
            <v>-72.728248426999997</v>
          </cell>
          <cell r="I4264">
            <v>11.1865492882</v>
          </cell>
          <cell r="J4264" t="str">
            <v>RÍOHACHA, DISTRITO ESPECIAL, TURÍSTICO, Y CULTURAL.</v>
          </cell>
          <cell r="K4264" t="str">
            <v>MUNICIPIO</v>
          </cell>
        </row>
        <row r="4265">
          <cell r="B4265">
            <v>44001</v>
          </cell>
          <cell r="C4265" t="str">
            <v>44001037</v>
          </cell>
          <cell r="D4265" t="str">
            <v>LA GUAJIRA</v>
          </cell>
          <cell r="E4265" t="str">
            <v>RIOHACHA</v>
          </cell>
          <cell r="F4265" t="str">
            <v>LA GLORIA</v>
          </cell>
          <cell r="G4265" t="str">
            <v>CENTRO POBLADO</v>
          </cell>
          <cell r="H4265">
            <v>-72.945574524099996</v>
          </cell>
          <cell r="I4265">
            <v>11.0564142279</v>
          </cell>
          <cell r="J4265" t="str">
            <v>RÍOHACHA, DISTRITO ESPECIAL, TURÍSTICO, Y CULTURAL.</v>
          </cell>
          <cell r="K4265" t="str">
            <v>MUNICIPIO</v>
          </cell>
        </row>
        <row r="4266">
          <cell r="B4266">
            <v>44001</v>
          </cell>
          <cell r="C4266" t="str">
            <v>44001040</v>
          </cell>
          <cell r="D4266" t="str">
            <v>LA GUAJIRA</v>
          </cell>
          <cell r="E4266" t="str">
            <v>RIOHACHA</v>
          </cell>
          <cell r="F4266" t="str">
            <v>PUENTE BOMBA</v>
          </cell>
          <cell r="G4266" t="str">
            <v>CENTRO POBLADO</v>
          </cell>
          <cell r="H4266">
            <v>-73.154870191599997</v>
          </cell>
          <cell r="I4266">
            <v>11.2637074227</v>
          </cell>
          <cell r="J4266" t="str">
            <v>RÍOHACHA, DISTRITO ESPECIAL, TURÍSTICO, Y CULTURAL.</v>
          </cell>
          <cell r="K4266" t="str">
            <v>MUNICIPIO</v>
          </cell>
        </row>
        <row r="4267">
          <cell r="B4267">
            <v>44001</v>
          </cell>
          <cell r="C4267" t="str">
            <v>44001041</v>
          </cell>
          <cell r="D4267" t="str">
            <v>LA GUAJIRA</v>
          </cell>
          <cell r="E4267" t="str">
            <v>RIOHACHA</v>
          </cell>
          <cell r="F4267" t="str">
            <v>EL CARMEN</v>
          </cell>
          <cell r="G4267" t="str">
            <v>CENTRO POBLADO</v>
          </cell>
          <cell r="H4267">
            <v>-73.017345338200002</v>
          </cell>
          <cell r="I4267">
            <v>11.1032267625</v>
          </cell>
          <cell r="J4267" t="str">
            <v>RÍOHACHA, DISTRITO ESPECIAL, TURÍSTICO, Y CULTURAL.</v>
          </cell>
          <cell r="K4267" t="str">
            <v>MUNICIPIO</v>
          </cell>
        </row>
        <row r="4268">
          <cell r="B4268">
            <v>44001</v>
          </cell>
          <cell r="C4268" t="str">
            <v>44001042</v>
          </cell>
          <cell r="D4268" t="str">
            <v>LA GUAJIRA</v>
          </cell>
          <cell r="E4268" t="str">
            <v>RIOHACHA</v>
          </cell>
          <cell r="F4268" t="str">
            <v>LA COMPAÑIA</v>
          </cell>
          <cell r="G4268" t="str">
            <v>CENTRO POBLADO</v>
          </cell>
          <cell r="H4268">
            <v>-73.030592281799997</v>
          </cell>
          <cell r="I4268">
            <v>11.2487474747</v>
          </cell>
          <cell r="J4268" t="str">
            <v>RÍOHACHA, DISTRITO ESPECIAL, TURÍSTICO, Y CULTURAL.</v>
          </cell>
          <cell r="K4268" t="str">
            <v>MUNICIPIO</v>
          </cell>
        </row>
        <row r="4269">
          <cell r="B4269">
            <v>44001</v>
          </cell>
          <cell r="C4269" t="str">
            <v>44001043</v>
          </cell>
          <cell r="D4269" t="str">
            <v>LA GUAJIRA</v>
          </cell>
          <cell r="E4269" t="str">
            <v>RIOHACHA</v>
          </cell>
          <cell r="F4269" t="str">
            <v>PUERTO COLOMBIA</v>
          </cell>
          <cell r="G4269" t="str">
            <v>CENTRO POBLADO</v>
          </cell>
          <cell r="H4269">
            <v>-73.051523208299997</v>
          </cell>
          <cell r="I4269">
            <v>11.061527550099999</v>
          </cell>
          <cell r="J4269" t="str">
            <v>RÍOHACHA, DISTRITO ESPECIAL, TURÍSTICO, Y CULTURAL.</v>
          </cell>
          <cell r="K4269" t="str">
            <v>MUNICIPIO</v>
          </cell>
        </row>
        <row r="4270">
          <cell r="B4270">
            <v>44001</v>
          </cell>
          <cell r="C4270" t="str">
            <v>44001044</v>
          </cell>
          <cell r="D4270" t="str">
            <v>LA GUAJIRA</v>
          </cell>
          <cell r="E4270" t="str">
            <v>RIOHACHA</v>
          </cell>
          <cell r="F4270" t="str">
            <v>VILLA COMPI</v>
          </cell>
          <cell r="G4270" t="str">
            <v>CENTRO POBLADO</v>
          </cell>
          <cell r="H4270">
            <v>-73.067297350299995</v>
          </cell>
          <cell r="I4270">
            <v>11.2628729516</v>
          </cell>
          <cell r="J4270" t="str">
            <v>RÍOHACHA, DISTRITO ESPECIAL, TURÍSTICO, Y CULTURAL.</v>
          </cell>
          <cell r="K4270" t="str">
            <v>MUNICIPIO</v>
          </cell>
        </row>
        <row r="4271">
          <cell r="B4271">
            <v>44035</v>
          </cell>
          <cell r="C4271" t="str">
            <v>44035000</v>
          </cell>
          <cell r="D4271" t="str">
            <v>LA GUAJIRA</v>
          </cell>
          <cell r="E4271" t="str">
            <v>ALBANIA</v>
          </cell>
          <cell r="F4271" t="str">
            <v>ALBANIA</v>
          </cell>
          <cell r="G4271" t="str">
            <v>CABECERA MUNICIPAL</v>
          </cell>
          <cell r="H4271">
            <v>-72.598521627500006</v>
          </cell>
          <cell r="I4271">
            <v>11.157488648699999</v>
          </cell>
          <cell r="K4271" t="str">
            <v>MUNICIPIO</v>
          </cell>
        </row>
        <row r="4272">
          <cell r="B4272">
            <v>44035</v>
          </cell>
          <cell r="C4272" t="str">
            <v>44035002</v>
          </cell>
          <cell r="D4272" t="str">
            <v>LA GUAJIRA</v>
          </cell>
          <cell r="E4272" t="str">
            <v>ALBANIA</v>
          </cell>
          <cell r="F4272" t="str">
            <v>WARE WAREN</v>
          </cell>
          <cell r="G4272" t="str">
            <v>CENTRO POBLADO</v>
          </cell>
          <cell r="H4272">
            <v>-72.541662626000004</v>
          </cell>
          <cell r="I4272">
            <v>11.314777318999999</v>
          </cell>
          <cell r="K4272" t="str">
            <v>MUNICIPIO</v>
          </cell>
        </row>
        <row r="4273">
          <cell r="B4273">
            <v>44035</v>
          </cell>
          <cell r="C4273" t="str">
            <v>44035003</v>
          </cell>
          <cell r="D4273" t="str">
            <v>LA GUAJIRA</v>
          </cell>
          <cell r="E4273" t="str">
            <v>ALBANIA</v>
          </cell>
          <cell r="F4273" t="str">
            <v>LOS REMEDIOS</v>
          </cell>
          <cell r="G4273" t="str">
            <v>CENTRO POBLADO</v>
          </cell>
          <cell r="H4273">
            <v>-72.541335994099995</v>
          </cell>
          <cell r="I4273">
            <v>11.0992724417</v>
          </cell>
          <cell r="K4273" t="str">
            <v>MUNICIPIO</v>
          </cell>
        </row>
        <row r="4274">
          <cell r="B4274">
            <v>44035</v>
          </cell>
          <cell r="C4274" t="str">
            <v>44035004</v>
          </cell>
          <cell r="D4274" t="str">
            <v>LA GUAJIRA</v>
          </cell>
          <cell r="E4274" t="str">
            <v>ALBANIA</v>
          </cell>
          <cell r="F4274" t="str">
            <v>LOS RANCHOS</v>
          </cell>
          <cell r="G4274" t="str">
            <v>CENTRO POBLADO</v>
          </cell>
          <cell r="H4274">
            <v>-72.473713448599995</v>
          </cell>
          <cell r="I4274">
            <v>11.2064258855</v>
          </cell>
          <cell r="K4274" t="str">
            <v>MUNICIPIO</v>
          </cell>
        </row>
        <row r="4275">
          <cell r="B4275">
            <v>44035</v>
          </cell>
          <cell r="C4275" t="str">
            <v>44035005</v>
          </cell>
          <cell r="D4275" t="str">
            <v>LA GUAJIRA</v>
          </cell>
          <cell r="E4275" t="str">
            <v>ALBANIA</v>
          </cell>
          <cell r="F4275" t="str">
            <v>PITURUMANA</v>
          </cell>
          <cell r="G4275" t="str">
            <v>CENTRO POBLADO</v>
          </cell>
          <cell r="H4275">
            <v>-72.483796987299996</v>
          </cell>
          <cell r="I4275">
            <v>11.2012442446</v>
          </cell>
          <cell r="K4275" t="str">
            <v>MUNICIPIO</v>
          </cell>
        </row>
        <row r="4276">
          <cell r="B4276">
            <v>44035</v>
          </cell>
          <cell r="C4276" t="str">
            <v>44035006</v>
          </cell>
          <cell r="D4276" t="str">
            <v>LA GUAJIRA</v>
          </cell>
          <cell r="E4276" t="str">
            <v>ALBANIA</v>
          </cell>
          <cell r="F4276" t="str">
            <v>PORCIOSA</v>
          </cell>
          <cell r="G4276" t="str">
            <v>CENTRO POBLADO</v>
          </cell>
          <cell r="H4276">
            <v>-72.453152588600005</v>
          </cell>
          <cell r="I4276">
            <v>11.2105761983</v>
          </cell>
          <cell r="K4276" t="str">
            <v>MUNICIPIO</v>
          </cell>
        </row>
        <row r="4277">
          <cell r="B4277">
            <v>44078</v>
          </cell>
          <cell r="C4277" t="str">
            <v>44078000</v>
          </cell>
          <cell r="D4277" t="str">
            <v>LA GUAJIRA</v>
          </cell>
          <cell r="E4277" t="str">
            <v>BARRANCAS</v>
          </cell>
          <cell r="F4277" t="str">
            <v>BARRANCAS</v>
          </cell>
          <cell r="G4277" t="str">
            <v>CABECERA MUNICIPAL</v>
          </cell>
          <cell r="H4277">
            <v>-72.793575666099997</v>
          </cell>
          <cell r="I4277">
            <v>10.9586667142</v>
          </cell>
          <cell r="K4277" t="str">
            <v>MUNICIPIO</v>
          </cell>
        </row>
        <row r="4278">
          <cell r="B4278">
            <v>44078</v>
          </cell>
          <cell r="C4278" t="str">
            <v>44078001</v>
          </cell>
          <cell r="D4278" t="str">
            <v>LA GUAJIRA</v>
          </cell>
          <cell r="E4278" t="str">
            <v>BARRANCAS</v>
          </cell>
          <cell r="F4278" t="str">
            <v>CARRETALITO</v>
          </cell>
          <cell r="G4278" t="str">
            <v>CENTRO POBLADO</v>
          </cell>
          <cell r="H4278">
            <v>-72.797723735100007</v>
          </cell>
          <cell r="I4278">
            <v>10.9098416857</v>
          </cell>
          <cell r="K4278" t="str">
            <v>MUNICIPIO</v>
          </cell>
        </row>
        <row r="4279">
          <cell r="B4279">
            <v>44078</v>
          </cell>
          <cell r="C4279" t="str">
            <v>44078006</v>
          </cell>
          <cell r="D4279" t="str">
            <v>LA GUAJIRA</v>
          </cell>
          <cell r="E4279" t="str">
            <v>BARRANCAS</v>
          </cell>
          <cell r="F4279" t="str">
            <v>PAPAYAL</v>
          </cell>
          <cell r="G4279" t="str">
            <v>CENTRO POBLADO</v>
          </cell>
          <cell r="H4279">
            <v>-72.777514314800001</v>
          </cell>
          <cell r="I4279">
            <v>10.996513591599999</v>
          </cell>
          <cell r="K4279" t="str">
            <v>MUNICIPIO</v>
          </cell>
        </row>
        <row r="4280">
          <cell r="B4280">
            <v>44078</v>
          </cell>
          <cell r="C4280" t="str">
            <v>44078007</v>
          </cell>
          <cell r="D4280" t="str">
            <v>LA GUAJIRA</v>
          </cell>
          <cell r="E4280" t="str">
            <v>BARRANCAS</v>
          </cell>
          <cell r="F4280" t="str">
            <v>ROCHE</v>
          </cell>
          <cell r="G4280" t="str">
            <v>CENTRO POBLADO</v>
          </cell>
          <cell r="H4280">
            <v>-72.807779807599999</v>
          </cell>
          <cell r="I4280">
            <v>10.928552911900001</v>
          </cell>
          <cell r="K4280" t="str">
            <v>MUNICIPIO</v>
          </cell>
        </row>
        <row r="4281">
          <cell r="B4281">
            <v>44078</v>
          </cell>
          <cell r="C4281" t="str">
            <v>44078008</v>
          </cell>
          <cell r="D4281" t="str">
            <v>LA GUAJIRA</v>
          </cell>
          <cell r="E4281" t="str">
            <v>BARRANCAS</v>
          </cell>
          <cell r="F4281" t="str">
            <v>SAN PEDRO</v>
          </cell>
          <cell r="G4281" t="str">
            <v>CENTRO POBLADO</v>
          </cell>
          <cell r="H4281">
            <v>-72.733922857799996</v>
          </cell>
          <cell r="I4281">
            <v>10.8740176381</v>
          </cell>
          <cell r="K4281" t="str">
            <v>MUNICIPIO</v>
          </cell>
        </row>
        <row r="4282">
          <cell r="B4282">
            <v>44078</v>
          </cell>
          <cell r="C4282" t="str">
            <v>44078009</v>
          </cell>
          <cell r="D4282" t="str">
            <v>LA GUAJIRA</v>
          </cell>
          <cell r="E4282" t="str">
            <v>BARRANCAS</v>
          </cell>
          <cell r="F4282" t="str">
            <v>GUAYACANAL</v>
          </cell>
          <cell r="G4282" t="str">
            <v>CENTRO POBLADO</v>
          </cell>
          <cell r="H4282">
            <v>-72.815208160899999</v>
          </cell>
          <cell r="I4282">
            <v>10.976083646799999</v>
          </cell>
          <cell r="K4282" t="str">
            <v>MUNICIPIO</v>
          </cell>
        </row>
        <row r="4283">
          <cell r="B4283">
            <v>44078</v>
          </cell>
          <cell r="C4283" t="str">
            <v>44078011</v>
          </cell>
          <cell r="D4283" t="str">
            <v>LA GUAJIRA</v>
          </cell>
          <cell r="E4283" t="str">
            <v>BARRANCAS</v>
          </cell>
          <cell r="F4283" t="str">
            <v>POZO HONDO</v>
          </cell>
          <cell r="G4283" t="str">
            <v>CENTRO POBLADO</v>
          </cell>
          <cell r="H4283">
            <v>-72.817040588099999</v>
          </cell>
          <cell r="I4283">
            <v>10.999254219799999</v>
          </cell>
          <cell r="K4283" t="str">
            <v>MUNICIPIO</v>
          </cell>
        </row>
        <row r="4284">
          <cell r="B4284">
            <v>44078</v>
          </cell>
          <cell r="C4284" t="str">
            <v>44078013</v>
          </cell>
          <cell r="D4284" t="str">
            <v>LA GUAJIRA</v>
          </cell>
          <cell r="E4284" t="str">
            <v>BARRANCAS</v>
          </cell>
          <cell r="F4284" t="str">
            <v>NUEVO OREGANAL</v>
          </cell>
          <cell r="G4284" t="str">
            <v>CENTRO POBLADO</v>
          </cell>
          <cell r="H4284">
            <v>-72.780812081099995</v>
          </cell>
          <cell r="I4284">
            <v>10.987869050900001</v>
          </cell>
          <cell r="K4284" t="str">
            <v>MUNICIPIO</v>
          </cell>
        </row>
        <row r="4285">
          <cell r="B4285">
            <v>44078</v>
          </cell>
          <cell r="C4285" t="str">
            <v>44078014</v>
          </cell>
          <cell r="D4285" t="str">
            <v>LA GUAJIRA</v>
          </cell>
          <cell r="E4285" t="str">
            <v>BARRANCAS</v>
          </cell>
          <cell r="F4285" t="str">
            <v>PATILLA</v>
          </cell>
          <cell r="G4285" t="str">
            <v>CENTRO POBLADO</v>
          </cell>
          <cell r="H4285">
            <v>-72.808637563900007</v>
          </cell>
          <cell r="I4285">
            <v>10.934746094999999</v>
          </cell>
          <cell r="K4285" t="str">
            <v>MUNICIPIO</v>
          </cell>
        </row>
        <row r="4286">
          <cell r="B4286">
            <v>44078</v>
          </cell>
          <cell r="C4286" t="str">
            <v>44078015</v>
          </cell>
          <cell r="D4286" t="str">
            <v>LA GUAJIRA</v>
          </cell>
          <cell r="E4286" t="str">
            <v>BARRANCAS</v>
          </cell>
          <cell r="F4286" t="str">
            <v>CHANCLETA</v>
          </cell>
          <cell r="G4286" t="str">
            <v>CENTRO POBLADO</v>
          </cell>
          <cell r="H4286">
            <v>-72.808851183399995</v>
          </cell>
          <cell r="I4286">
            <v>10.932522050899999</v>
          </cell>
          <cell r="K4286" t="str">
            <v>MUNICIPIO</v>
          </cell>
        </row>
        <row r="4287">
          <cell r="B4287">
            <v>44078</v>
          </cell>
          <cell r="C4287" t="str">
            <v>44078016</v>
          </cell>
          <cell r="D4287" t="str">
            <v>LA GUAJIRA</v>
          </cell>
          <cell r="E4287" t="str">
            <v>BARRANCAS</v>
          </cell>
          <cell r="F4287" t="str">
            <v>LAS CASITAS</v>
          </cell>
          <cell r="G4287" t="str">
            <v>CENTRO POBLADO</v>
          </cell>
          <cell r="H4287">
            <v>-72.8058872302</v>
          </cell>
          <cell r="I4287">
            <v>10.9323994517</v>
          </cell>
          <cell r="K4287" t="str">
            <v>MUNICIPIO</v>
          </cell>
        </row>
        <row r="4288">
          <cell r="B4288">
            <v>44090</v>
          </cell>
          <cell r="C4288" t="str">
            <v>44090000</v>
          </cell>
          <cell r="D4288" t="str">
            <v>LA GUAJIRA</v>
          </cell>
          <cell r="E4288" t="str">
            <v>DIBULLA</v>
          </cell>
          <cell r="F4288" t="str">
            <v>DIBULLA</v>
          </cell>
          <cell r="G4288" t="str">
            <v>CABECERA MUNICIPAL</v>
          </cell>
          <cell r="H4288">
            <v>-73.307619789300006</v>
          </cell>
          <cell r="I4288">
            <v>11.271569401200001</v>
          </cell>
          <cell r="K4288" t="str">
            <v>MUNICIPIO</v>
          </cell>
        </row>
        <row r="4289">
          <cell r="B4289">
            <v>44090</v>
          </cell>
          <cell r="C4289" t="str">
            <v>44090001</v>
          </cell>
          <cell r="D4289" t="str">
            <v>LA GUAJIRA</v>
          </cell>
          <cell r="E4289" t="str">
            <v>DIBULLA</v>
          </cell>
          <cell r="F4289" t="str">
            <v>LA PUNTA DE LOS REMEDIOS</v>
          </cell>
          <cell r="G4289" t="str">
            <v>CENTRO POBLADO</v>
          </cell>
          <cell r="H4289">
            <v>-73.262465851000002</v>
          </cell>
          <cell r="I4289">
            <v>11.2931150665</v>
          </cell>
          <cell r="K4289" t="str">
            <v>MUNICIPIO</v>
          </cell>
        </row>
        <row r="4290">
          <cell r="B4290">
            <v>44090</v>
          </cell>
          <cell r="C4290" t="str">
            <v>44090002</v>
          </cell>
          <cell r="D4290" t="str">
            <v>LA GUAJIRA</v>
          </cell>
          <cell r="E4290" t="str">
            <v>DIBULLA</v>
          </cell>
          <cell r="F4290" t="str">
            <v>LAS FLORES</v>
          </cell>
          <cell r="G4290" t="str">
            <v>CENTRO POBLADO</v>
          </cell>
          <cell r="H4290">
            <v>-73.179368491299996</v>
          </cell>
          <cell r="I4290">
            <v>11.2711316391</v>
          </cell>
          <cell r="K4290" t="str">
            <v>MUNICIPIO</v>
          </cell>
        </row>
        <row r="4291">
          <cell r="B4291">
            <v>44090</v>
          </cell>
          <cell r="C4291" t="str">
            <v>44090003</v>
          </cell>
          <cell r="D4291" t="str">
            <v>LA GUAJIRA</v>
          </cell>
          <cell r="E4291" t="str">
            <v>DIBULLA</v>
          </cell>
          <cell r="F4291" t="str">
            <v>MINGUEO</v>
          </cell>
          <cell r="G4291" t="str">
            <v>CENTRO POBLADO</v>
          </cell>
          <cell r="H4291">
            <v>-73.399315949400005</v>
          </cell>
          <cell r="I4291">
            <v>11.216244538</v>
          </cell>
          <cell r="K4291" t="str">
            <v>MUNICIPIO</v>
          </cell>
        </row>
        <row r="4292">
          <cell r="B4292">
            <v>44090</v>
          </cell>
          <cell r="C4292" t="str">
            <v>44090004</v>
          </cell>
          <cell r="D4292" t="str">
            <v>LA GUAJIRA</v>
          </cell>
          <cell r="E4292" t="str">
            <v>DIBULLA</v>
          </cell>
          <cell r="F4292" t="str">
            <v>PALOMINO</v>
          </cell>
          <cell r="G4292" t="str">
            <v>CENTRO POBLADO</v>
          </cell>
          <cell r="H4292">
            <v>-73.5588664749</v>
          </cell>
          <cell r="I4292">
            <v>11.2441460791</v>
          </cell>
          <cell r="K4292" t="str">
            <v>MUNICIPIO</v>
          </cell>
        </row>
        <row r="4293">
          <cell r="B4293">
            <v>44090</v>
          </cell>
          <cell r="C4293" t="str">
            <v>44090005</v>
          </cell>
          <cell r="D4293" t="str">
            <v>LA GUAJIRA</v>
          </cell>
          <cell r="E4293" t="str">
            <v>DIBULLA</v>
          </cell>
          <cell r="F4293" t="str">
            <v>CAMPANA NUEVO</v>
          </cell>
          <cell r="G4293" t="str">
            <v>CENTRO POBLADO</v>
          </cell>
          <cell r="H4293">
            <v>-73.216838222700005</v>
          </cell>
          <cell r="I4293">
            <v>11.2332057751</v>
          </cell>
          <cell r="K4293" t="str">
            <v>MUNICIPIO</v>
          </cell>
        </row>
        <row r="4294">
          <cell r="B4294">
            <v>44090</v>
          </cell>
          <cell r="C4294" t="str">
            <v>44090006</v>
          </cell>
          <cell r="D4294" t="str">
            <v>LA GUAJIRA</v>
          </cell>
          <cell r="E4294" t="str">
            <v>DIBULLA</v>
          </cell>
          <cell r="F4294" t="str">
            <v>RÍO ANCHO</v>
          </cell>
          <cell r="G4294" t="str">
            <v>CENTRO POBLADO</v>
          </cell>
          <cell r="H4294">
            <v>-73.462902460699993</v>
          </cell>
          <cell r="I4294">
            <v>11.203234829199999</v>
          </cell>
          <cell r="K4294" t="str">
            <v>MUNICIPIO</v>
          </cell>
        </row>
        <row r="4295">
          <cell r="B4295">
            <v>44090</v>
          </cell>
          <cell r="C4295" t="str">
            <v>44090007</v>
          </cell>
          <cell r="D4295" t="str">
            <v>LA GUAJIRA</v>
          </cell>
          <cell r="E4295" t="str">
            <v>DIBULLA</v>
          </cell>
          <cell r="F4295" t="str">
            <v>CASA DE ALUMINIO</v>
          </cell>
          <cell r="G4295" t="str">
            <v>CENTRO POBLADO</v>
          </cell>
          <cell r="H4295">
            <v>-73.316136894300001</v>
          </cell>
          <cell r="I4295">
            <v>11.2137767776</v>
          </cell>
          <cell r="K4295" t="str">
            <v>MUNICIPIO</v>
          </cell>
        </row>
        <row r="4296">
          <cell r="B4296">
            <v>44090</v>
          </cell>
          <cell r="C4296" t="str">
            <v>44090008</v>
          </cell>
          <cell r="D4296" t="str">
            <v>LA GUAJIRA</v>
          </cell>
          <cell r="E4296" t="str">
            <v>DIBULLA</v>
          </cell>
          <cell r="F4296" t="str">
            <v>RIO JEREZ</v>
          </cell>
          <cell r="G4296" t="str">
            <v>CENTRO POBLADO</v>
          </cell>
          <cell r="H4296">
            <v>-73.254308089899993</v>
          </cell>
          <cell r="I4296">
            <v>11.213666031500001</v>
          </cell>
          <cell r="K4296" t="str">
            <v>MUNICIPIO</v>
          </cell>
        </row>
        <row r="4297">
          <cell r="B4297">
            <v>44090</v>
          </cell>
          <cell r="C4297" t="str">
            <v>44090009</v>
          </cell>
          <cell r="D4297" t="str">
            <v>LA GUAJIRA</v>
          </cell>
          <cell r="E4297" t="str">
            <v>DIBULLA</v>
          </cell>
          <cell r="F4297" t="str">
            <v>RÍO NEGRO</v>
          </cell>
          <cell r="G4297" t="str">
            <v>CENTRO POBLADO</v>
          </cell>
          <cell r="H4297">
            <v>-73.505108098500003</v>
          </cell>
          <cell r="I4297">
            <v>11.236371127</v>
          </cell>
          <cell r="K4297" t="str">
            <v>MUNICIPIO</v>
          </cell>
        </row>
        <row r="4298">
          <cell r="B4298">
            <v>44090</v>
          </cell>
          <cell r="C4298" t="str">
            <v>44090010</v>
          </cell>
          <cell r="D4298" t="str">
            <v>LA GUAJIRA</v>
          </cell>
          <cell r="E4298" t="str">
            <v>DIBULLA</v>
          </cell>
          <cell r="F4298" t="str">
            <v>SANTA RITA DE LA SIERRA</v>
          </cell>
          <cell r="G4298" t="str">
            <v>CENTRO POBLADO</v>
          </cell>
          <cell r="H4298">
            <v>-73.263506355800004</v>
          </cell>
          <cell r="I4298">
            <v>11.2216944763</v>
          </cell>
          <cell r="K4298" t="str">
            <v>MUNICIPIO</v>
          </cell>
        </row>
        <row r="4299">
          <cell r="B4299">
            <v>44098</v>
          </cell>
          <cell r="C4299" t="str">
            <v>44098000</v>
          </cell>
          <cell r="D4299" t="str">
            <v>LA GUAJIRA</v>
          </cell>
          <cell r="E4299" t="str">
            <v>DISTRACCIÓN</v>
          </cell>
          <cell r="F4299" t="str">
            <v>DISTRACCIÓN</v>
          </cell>
          <cell r="G4299" t="str">
            <v>CABECERA MUNICIPAL</v>
          </cell>
          <cell r="H4299">
            <v>-72.8873926829</v>
          </cell>
          <cell r="I4299">
            <v>10.898472586800001</v>
          </cell>
          <cell r="K4299" t="str">
            <v>MUNICIPIO</v>
          </cell>
        </row>
        <row r="4300">
          <cell r="B4300">
            <v>44098</v>
          </cell>
          <cell r="C4300" t="str">
            <v>44098001</v>
          </cell>
          <cell r="D4300" t="str">
            <v>LA GUAJIRA</v>
          </cell>
          <cell r="E4300" t="str">
            <v>DISTRACCIÓN</v>
          </cell>
          <cell r="F4300" t="str">
            <v>BUENAVISTA</v>
          </cell>
          <cell r="G4300" t="str">
            <v>CENTRO POBLADO</v>
          </cell>
          <cell r="H4300">
            <v>-72.8912663885</v>
          </cell>
          <cell r="I4300">
            <v>10.881217206600001</v>
          </cell>
          <cell r="K4300" t="str">
            <v>MUNICIPIO</v>
          </cell>
        </row>
        <row r="4301">
          <cell r="B4301">
            <v>44098</v>
          </cell>
          <cell r="C4301" t="str">
            <v>44098002</v>
          </cell>
          <cell r="D4301" t="str">
            <v>LA GUAJIRA</v>
          </cell>
          <cell r="E4301" t="str">
            <v>DISTRACCIÓN</v>
          </cell>
          <cell r="F4301" t="str">
            <v>CHORRERAS</v>
          </cell>
          <cell r="G4301" t="str">
            <v>CENTRO POBLADO</v>
          </cell>
          <cell r="H4301">
            <v>-72.945183455800006</v>
          </cell>
          <cell r="I4301">
            <v>10.928010279900001</v>
          </cell>
          <cell r="K4301" t="str">
            <v>MUNICIPIO</v>
          </cell>
        </row>
        <row r="4302">
          <cell r="B4302">
            <v>44098</v>
          </cell>
          <cell r="C4302" t="str">
            <v>44098003</v>
          </cell>
          <cell r="D4302" t="str">
            <v>LA GUAJIRA</v>
          </cell>
          <cell r="E4302" t="str">
            <v>DISTRACCIÓN</v>
          </cell>
          <cell r="F4302" t="str">
            <v>CAIMITO (RESGUARDO)</v>
          </cell>
          <cell r="G4302" t="str">
            <v>CENTRO POBLADO</v>
          </cell>
          <cell r="H4302">
            <v>-72.899372712900004</v>
          </cell>
          <cell r="I4302">
            <v>10.828560863</v>
          </cell>
          <cell r="K4302" t="str">
            <v>MUNICIPIO</v>
          </cell>
        </row>
        <row r="4303">
          <cell r="B4303">
            <v>44098</v>
          </cell>
          <cell r="C4303" t="str">
            <v>44098005</v>
          </cell>
          <cell r="D4303" t="str">
            <v>LA GUAJIRA</v>
          </cell>
          <cell r="E4303" t="str">
            <v>DISTRACCIÓN</v>
          </cell>
          <cell r="F4303" t="str">
            <v>LA DUDA</v>
          </cell>
          <cell r="G4303" t="str">
            <v>CENTRO POBLADO</v>
          </cell>
          <cell r="H4303">
            <v>-72.899855352000003</v>
          </cell>
          <cell r="I4303">
            <v>10.8101200684</v>
          </cell>
          <cell r="K4303" t="str">
            <v>MUNICIPIO</v>
          </cell>
        </row>
        <row r="4304">
          <cell r="B4304">
            <v>44098</v>
          </cell>
          <cell r="C4304" t="str">
            <v>44098007</v>
          </cell>
          <cell r="D4304" t="str">
            <v>LA GUAJIRA</v>
          </cell>
          <cell r="E4304" t="str">
            <v>DISTRACCIÓN</v>
          </cell>
          <cell r="F4304" t="str">
            <v>LA CEIBA (RESGUARDO)</v>
          </cell>
          <cell r="G4304" t="str">
            <v>CENTRO POBLADO</v>
          </cell>
          <cell r="H4304">
            <v>-72.887612352199994</v>
          </cell>
          <cell r="I4304">
            <v>10.8361375919</v>
          </cell>
          <cell r="K4304" t="str">
            <v>MUNICIPIO</v>
          </cell>
        </row>
        <row r="4305">
          <cell r="B4305">
            <v>44098</v>
          </cell>
          <cell r="C4305" t="str">
            <v>44098008</v>
          </cell>
          <cell r="D4305" t="str">
            <v>LA GUAJIRA</v>
          </cell>
          <cell r="E4305" t="str">
            <v>DISTRACCIÓN</v>
          </cell>
          <cell r="F4305" t="str">
            <v>LOS HORNITOS</v>
          </cell>
          <cell r="G4305" t="str">
            <v>CENTRO POBLADO</v>
          </cell>
          <cell r="H4305">
            <v>-72.916689367499998</v>
          </cell>
          <cell r="I4305">
            <v>10.916119191</v>
          </cell>
          <cell r="K4305" t="str">
            <v>MUNICIPIO</v>
          </cell>
        </row>
        <row r="4306">
          <cell r="B4306">
            <v>44098</v>
          </cell>
          <cell r="C4306" t="str">
            <v>44098011</v>
          </cell>
          <cell r="D4306" t="str">
            <v>LA GUAJIRA</v>
          </cell>
          <cell r="E4306" t="str">
            <v>DISTRACCIÓN</v>
          </cell>
          <cell r="F4306" t="str">
            <v>POTRERITO</v>
          </cell>
          <cell r="G4306" t="str">
            <v>CENTRO POBLADO</v>
          </cell>
          <cell r="H4306">
            <v>-72.900349782199996</v>
          </cell>
          <cell r="I4306">
            <v>10.921304558799999</v>
          </cell>
          <cell r="K4306" t="str">
            <v>MUNICIPIO</v>
          </cell>
        </row>
        <row r="4307">
          <cell r="B4307">
            <v>44098</v>
          </cell>
          <cell r="C4307" t="str">
            <v>44098012</v>
          </cell>
          <cell r="D4307" t="str">
            <v>LA GUAJIRA</v>
          </cell>
          <cell r="E4307" t="str">
            <v>DISTRACCIÓN</v>
          </cell>
          <cell r="F4307" t="str">
            <v>PULGAR</v>
          </cell>
          <cell r="G4307" t="str">
            <v>CENTRO POBLADO</v>
          </cell>
          <cell r="H4307">
            <v>-72.890173457700001</v>
          </cell>
          <cell r="I4307">
            <v>10.9174873971</v>
          </cell>
          <cell r="K4307" t="str">
            <v>MUNICIPIO</v>
          </cell>
        </row>
        <row r="4308">
          <cell r="B4308">
            <v>44110</v>
          </cell>
          <cell r="C4308" t="str">
            <v>44110000</v>
          </cell>
          <cell r="D4308" t="str">
            <v>LA GUAJIRA</v>
          </cell>
          <cell r="E4308" t="str">
            <v>EL MOLINO</v>
          </cell>
          <cell r="F4308" t="str">
            <v>EL MOLINO</v>
          </cell>
          <cell r="G4308" t="str">
            <v>CABECERA MUNICIPAL</v>
          </cell>
          <cell r="H4308">
            <v>-72.926743342799995</v>
          </cell>
          <cell r="I4308">
            <v>10.653502512599999</v>
          </cell>
          <cell r="K4308" t="str">
            <v>MUNICIPIO</v>
          </cell>
        </row>
        <row r="4309">
          <cell r="B4309">
            <v>44279</v>
          </cell>
          <cell r="C4309" t="str">
            <v>44279000</v>
          </cell>
          <cell r="D4309" t="str">
            <v>LA GUAJIRA</v>
          </cell>
          <cell r="E4309" t="str">
            <v>FONSECA</v>
          </cell>
          <cell r="F4309" t="str">
            <v>FONSECA</v>
          </cell>
          <cell r="G4309" t="str">
            <v>CABECERA MUNICIPAL</v>
          </cell>
          <cell r="H4309">
            <v>-72.846662240000001</v>
          </cell>
          <cell r="I4309">
            <v>10.884300668</v>
          </cell>
          <cell r="K4309" t="str">
            <v>MUNICIPIO</v>
          </cell>
        </row>
        <row r="4310">
          <cell r="B4310">
            <v>44279</v>
          </cell>
          <cell r="C4310" t="str">
            <v>44279002</v>
          </cell>
          <cell r="D4310" t="str">
            <v>LA GUAJIRA</v>
          </cell>
          <cell r="E4310" t="str">
            <v>FONSECA</v>
          </cell>
          <cell r="F4310" t="str">
            <v>CONEJO</v>
          </cell>
          <cell r="G4310" t="str">
            <v>CENTRO POBLADO</v>
          </cell>
          <cell r="H4310">
            <v>-72.798594214100007</v>
          </cell>
          <cell r="I4310">
            <v>10.7772976969</v>
          </cell>
          <cell r="K4310" t="str">
            <v>MUNICIPIO</v>
          </cell>
        </row>
        <row r="4311">
          <cell r="B4311">
            <v>44279</v>
          </cell>
          <cell r="C4311" t="str">
            <v>44279005</v>
          </cell>
          <cell r="D4311" t="str">
            <v>LA GUAJIRA</v>
          </cell>
          <cell r="E4311" t="str">
            <v>FONSECA</v>
          </cell>
          <cell r="F4311" t="str">
            <v>EL HATICO</v>
          </cell>
          <cell r="G4311" t="str">
            <v>CENTRO POBLADO</v>
          </cell>
          <cell r="H4311">
            <v>-72.858134384099998</v>
          </cell>
          <cell r="I4311">
            <v>10.9087827916</v>
          </cell>
          <cell r="K4311" t="str">
            <v>MUNICIPIO</v>
          </cell>
        </row>
        <row r="4312">
          <cell r="B4312">
            <v>44279</v>
          </cell>
          <cell r="C4312" t="str">
            <v>44279006</v>
          </cell>
          <cell r="D4312" t="str">
            <v>LA GUAJIRA</v>
          </cell>
          <cell r="E4312" t="str">
            <v>FONSECA</v>
          </cell>
          <cell r="F4312" t="str">
            <v>SITIONUEVO</v>
          </cell>
          <cell r="G4312" t="str">
            <v>CENTRO POBLADO</v>
          </cell>
          <cell r="H4312">
            <v>-72.882338566800001</v>
          </cell>
          <cell r="I4312">
            <v>10.787424061399999</v>
          </cell>
          <cell r="K4312" t="str">
            <v>MUNICIPIO</v>
          </cell>
        </row>
        <row r="4313">
          <cell r="B4313">
            <v>44279</v>
          </cell>
          <cell r="C4313" t="str">
            <v>44279007</v>
          </cell>
          <cell r="D4313" t="str">
            <v>LA GUAJIRA</v>
          </cell>
          <cell r="E4313" t="str">
            <v>FONSECA</v>
          </cell>
          <cell r="F4313" t="str">
            <v>CARDONAL</v>
          </cell>
          <cell r="G4313" t="str">
            <v>CENTRO POBLADO</v>
          </cell>
          <cell r="H4313">
            <v>-72.871842365099994</v>
          </cell>
          <cell r="I4313">
            <v>10.8599444685</v>
          </cell>
          <cell r="K4313" t="str">
            <v>MUNICIPIO</v>
          </cell>
        </row>
        <row r="4314">
          <cell r="B4314">
            <v>44279</v>
          </cell>
          <cell r="C4314" t="str">
            <v>44279008</v>
          </cell>
          <cell r="D4314" t="str">
            <v>LA GUAJIRA</v>
          </cell>
          <cell r="E4314" t="str">
            <v>FONSECA</v>
          </cell>
          <cell r="F4314" t="str">
            <v>BANGAÑITAS</v>
          </cell>
          <cell r="G4314" t="str">
            <v>CENTRO POBLADO</v>
          </cell>
          <cell r="H4314">
            <v>-72.870859966400005</v>
          </cell>
          <cell r="I4314">
            <v>10.931825508799999</v>
          </cell>
          <cell r="K4314" t="str">
            <v>MUNICIPIO</v>
          </cell>
        </row>
        <row r="4315">
          <cell r="B4315">
            <v>44279</v>
          </cell>
          <cell r="C4315" t="str">
            <v>44279011</v>
          </cell>
          <cell r="D4315" t="str">
            <v>LA GUAJIRA</v>
          </cell>
          <cell r="E4315" t="str">
            <v>FONSECA</v>
          </cell>
          <cell r="F4315" t="str">
            <v>EL CONFUSO</v>
          </cell>
          <cell r="G4315" t="str">
            <v>CENTRO POBLADO</v>
          </cell>
          <cell r="H4315">
            <v>-72.831337139400006</v>
          </cell>
          <cell r="I4315">
            <v>10.85379095</v>
          </cell>
          <cell r="K4315" t="str">
            <v>MUNICIPIO</v>
          </cell>
        </row>
        <row r="4316">
          <cell r="B4316">
            <v>44279</v>
          </cell>
          <cell r="C4316" t="str">
            <v>44279013</v>
          </cell>
          <cell r="D4316" t="str">
            <v>LA GUAJIRA</v>
          </cell>
          <cell r="E4316" t="str">
            <v>FONSECA</v>
          </cell>
          <cell r="F4316" t="str">
            <v>LOS ALTOS</v>
          </cell>
          <cell r="G4316" t="str">
            <v>CENTRO POBLADO</v>
          </cell>
          <cell r="H4316">
            <v>-72.803333762600005</v>
          </cell>
          <cell r="I4316">
            <v>10.8759555449</v>
          </cell>
          <cell r="K4316" t="str">
            <v>MUNICIPIO</v>
          </cell>
        </row>
        <row r="4317">
          <cell r="B4317">
            <v>44279</v>
          </cell>
          <cell r="C4317" t="str">
            <v>44279014</v>
          </cell>
          <cell r="D4317" t="str">
            <v>LA GUAJIRA</v>
          </cell>
          <cell r="E4317" t="str">
            <v>FONSECA</v>
          </cell>
          <cell r="F4317" t="str">
            <v>QUEBRACHAL</v>
          </cell>
          <cell r="G4317" t="str">
            <v>CENTRO POBLADO</v>
          </cell>
          <cell r="H4317">
            <v>-72.756271851500003</v>
          </cell>
          <cell r="I4317">
            <v>10.846149647100001</v>
          </cell>
          <cell r="K4317" t="str">
            <v>MUNICIPIO</v>
          </cell>
        </row>
        <row r="4318">
          <cell r="B4318">
            <v>44279</v>
          </cell>
          <cell r="C4318" t="str">
            <v>44279015</v>
          </cell>
          <cell r="D4318" t="str">
            <v>LA GUAJIRA</v>
          </cell>
          <cell r="E4318" t="str">
            <v>FONSECA</v>
          </cell>
          <cell r="F4318" t="str">
            <v>POTRERITO</v>
          </cell>
          <cell r="G4318" t="str">
            <v>CENTRO POBLADO</v>
          </cell>
          <cell r="H4318">
            <v>-72.778149236199994</v>
          </cell>
          <cell r="I4318">
            <v>10.855969335499999</v>
          </cell>
          <cell r="K4318" t="str">
            <v>MUNICIPIO</v>
          </cell>
        </row>
        <row r="4319">
          <cell r="B4319">
            <v>44279</v>
          </cell>
          <cell r="C4319" t="str">
            <v>44279016</v>
          </cell>
          <cell r="D4319" t="str">
            <v>LA GUAJIRA</v>
          </cell>
          <cell r="E4319" t="str">
            <v>FONSECA</v>
          </cell>
          <cell r="F4319" t="str">
            <v>GUAMACHAL</v>
          </cell>
          <cell r="G4319" t="str">
            <v>CENTRO POBLADO</v>
          </cell>
          <cell r="H4319">
            <v>-72.816870829300001</v>
          </cell>
          <cell r="I4319">
            <v>10.919314842</v>
          </cell>
          <cell r="K4319" t="str">
            <v>MUNICIPIO</v>
          </cell>
        </row>
        <row r="4320">
          <cell r="B4320">
            <v>44279</v>
          </cell>
          <cell r="C4320" t="str">
            <v>44279022</v>
          </cell>
          <cell r="D4320" t="str">
            <v>LA GUAJIRA</v>
          </cell>
          <cell r="E4320" t="str">
            <v>FONSECA</v>
          </cell>
          <cell r="F4320" t="str">
            <v>LA LAGUNA</v>
          </cell>
          <cell r="G4320" t="str">
            <v>CENTRO POBLADO</v>
          </cell>
          <cell r="H4320">
            <v>-72.858183536499993</v>
          </cell>
          <cell r="I4320">
            <v>10.9164577741</v>
          </cell>
          <cell r="K4320" t="str">
            <v>MUNICIPIO</v>
          </cell>
        </row>
        <row r="4321">
          <cell r="B4321">
            <v>44279</v>
          </cell>
          <cell r="C4321" t="str">
            <v>44279023</v>
          </cell>
          <cell r="D4321" t="str">
            <v>LA GUAJIRA</v>
          </cell>
          <cell r="E4321" t="str">
            <v>FONSECA</v>
          </cell>
          <cell r="F4321" t="str">
            <v>LOS TORQUITOS</v>
          </cell>
          <cell r="G4321" t="str">
            <v>CENTRO POBLADO</v>
          </cell>
          <cell r="H4321">
            <v>-72.766718892599997</v>
          </cell>
          <cell r="I4321">
            <v>10.839147621</v>
          </cell>
          <cell r="K4321" t="str">
            <v>MUNICIPIO</v>
          </cell>
        </row>
        <row r="4322">
          <cell r="B4322">
            <v>44378</v>
          </cell>
          <cell r="C4322" t="str">
            <v>44378000</v>
          </cell>
          <cell r="D4322" t="str">
            <v>LA GUAJIRA</v>
          </cell>
          <cell r="E4322" t="str">
            <v>HATONUEVO</v>
          </cell>
          <cell r="F4322" t="str">
            <v>HATONUEVO</v>
          </cell>
          <cell r="G4322" t="str">
            <v>CABECERA MUNICIPAL</v>
          </cell>
          <cell r="H4322">
            <v>-72.759016583199994</v>
          </cell>
          <cell r="I4322">
            <v>11.068743033000001</v>
          </cell>
          <cell r="K4322" t="str">
            <v>MUNICIPIO</v>
          </cell>
        </row>
        <row r="4323">
          <cell r="B4323">
            <v>44378</v>
          </cell>
          <cell r="C4323" t="str">
            <v>44378002</v>
          </cell>
          <cell r="D4323" t="str">
            <v>LA GUAJIRA</v>
          </cell>
          <cell r="E4323" t="str">
            <v>HATONUEVO</v>
          </cell>
          <cell r="F4323" t="str">
            <v>CERRO ALTO</v>
          </cell>
          <cell r="G4323" t="str">
            <v>CENTRO POBLADO</v>
          </cell>
          <cell r="H4323">
            <v>-72.739963794600001</v>
          </cell>
          <cell r="I4323">
            <v>11.0889239897</v>
          </cell>
          <cell r="K4323" t="str">
            <v>MUNICIPIO</v>
          </cell>
        </row>
        <row r="4324">
          <cell r="B4324">
            <v>44378</v>
          </cell>
          <cell r="C4324" t="str">
            <v>44378003</v>
          </cell>
          <cell r="D4324" t="str">
            <v>LA GUAJIRA</v>
          </cell>
          <cell r="E4324" t="str">
            <v>HATONUEVO</v>
          </cell>
          <cell r="F4324" t="str">
            <v>EL PARAÍSO</v>
          </cell>
          <cell r="G4324" t="str">
            <v>CENTRO POBLADO</v>
          </cell>
          <cell r="H4324">
            <v>-72.711900907</v>
          </cell>
          <cell r="I4324">
            <v>11.1270481272</v>
          </cell>
          <cell r="K4324" t="str">
            <v>MUNICIPIO</v>
          </cell>
        </row>
        <row r="4325">
          <cell r="B4325">
            <v>44378</v>
          </cell>
          <cell r="C4325" t="str">
            <v>44378004</v>
          </cell>
          <cell r="D4325" t="str">
            <v>LA GUAJIRA</v>
          </cell>
          <cell r="E4325" t="str">
            <v>HATONUEVO</v>
          </cell>
          <cell r="F4325" t="str">
            <v>EL POZO</v>
          </cell>
          <cell r="G4325" t="str">
            <v>CENTRO POBLADO</v>
          </cell>
          <cell r="H4325">
            <v>-72.775610881700004</v>
          </cell>
          <cell r="I4325">
            <v>11.064725213699999</v>
          </cell>
          <cell r="K4325" t="str">
            <v>MUNICIPIO</v>
          </cell>
        </row>
        <row r="4326">
          <cell r="B4326">
            <v>44378</v>
          </cell>
          <cell r="C4326" t="str">
            <v>44378005</v>
          </cell>
          <cell r="D4326" t="str">
            <v>LA GUAJIRA</v>
          </cell>
          <cell r="E4326" t="str">
            <v>HATONUEVO</v>
          </cell>
          <cell r="F4326" t="str">
            <v>GUAIMARITO</v>
          </cell>
          <cell r="G4326" t="str">
            <v>CENTRO POBLADO</v>
          </cell>
          <cell r="H4326">
            <v>-72.760689599200006</v>
          </cell>
          <cell r="I4326">
            <v>11.0795240049</v>
          </cell>
          <cell r="K4326" t="str">
            <v>MUNICIPIO</v>
          </cell>
        </row>
        <row r="4327">
          <cell r="B4327">
            <v>44378</v>
          </cell>
          <cell r="C4327" t="str">
            <v>44378006</v>
          </cell>
          <cell r="D4327" t="str">
            <v>LA GUAJIRA</v>
          </cell>
          <cell r="E4327" t="str">
            <v>HATONUEVO</v>
          </cell>
          <cell r="F4327" t="str">
            <v>GUAMACHITO</v>
          </cell>
          <cell r="G4327" t="str">
            <v>CENTRO POBLADO</v>
          </cell>
          <cell r="H4327">
            <v>-72.749631819599998</v>
          </cell>
          <cell r="I4327">
            <v>11.0830051016</v>
          </cell>
          <cell r="K4327" t="str">
            <v>MUNICIPIO</v>
          </cell>
        </row>
        <row r="4328">
          <cell r="B4328">
            <v>44378</v>
          </cell>
          <cell r="C4328" t="str">
            <v>44378008</v>
          </cell>
          <cell r="D4328" t="str">
            <v>LA GUAJIRA</v>
          </cell>
          <cell r="E4328" t="str">
            <v>HATONUEVO</v>
          </cell>
          <cell r="F4328" t="str">
            <v>LA GLORIA</v>
          </cell>
          <cell r="G4328" t="str">
            <v>CENTRO POBLADO</v>
          </cell>
          <cell r="H4328">
            <v>-72.710814163500004</v>
          </cell>
          <cell r="I4328">
            <v>11.1382026739</v>
          </cell>
          <cell r="K4328" t="str">
            <v>MUNICIPIO</v>
          </cell>
        </row>
        <row r="4329">
          <cell r="B4329">
            <v>44378</v>
          </cell>
          <cell r="C4329" t="str">
            <v>44378009</v>
          </cell>
          <cell r="D4329" t="str">
            <v>LA GUAJIRA</v>
          </cell>
          <cell r="E4329" t="str">
            <v>HATONUEVO</v>
          </cell>
          <cell r="F4329" t="str">
            <v>LA LOMITA</v>
          </cell>
          <cell r="G4329" t="str">
            <v>CENTRO POBLADO</v>
          </cell>
          <cell r="H4329">
            <v>-72.7004306595</v>
          </cell>
          <cell r="I4329">
            <v>11.126812107299999</v>
          </cell>
          <cell r="K4329" t="str">
            <v>MUNICIPIO</v>
          </cell>
        </row>
        <row r="4330">
          <cell r="B4330">
            <v>44378</v>
          </cell>
          <cell r="C4330" t="str">
            <v>44378010</v>
          </cell>
          <cell r="D4330" t="str">
            <v>LA GUAJIRA</v>
          </cell>
          <cell r="E4330" t="str">
            <v>HATONUEVO</v>
          </cell>
          <cell r="F4330" t="str">
            <v>LOMA MATO</v>
          </cell>
          <cell r="G4330" t="str">
            <v>CENTRO POBLADO</v>
          </cell>
          <cell r="H4330">
            <v>-72.713737484500001</v>
          </cell>
          <cell r="I4330">
            <v>11.117643965999999</v>
          </cell>
          <cell r="K4330" t="str">
            <v>MUNICIPIO</v>
          </cell>
        </row>
        <row r="4331">
          <cell r="B4331">
            <v>44378</v>
          </cell>
          <cell r="C4331" t="str">
            <v>44378011</v>
          </cell>
          <cell r="D4331" t="str">
            <v>LA GUAJIRA</v>
          </cell>
          <cell r="E4331" t="str">
            <v>HATONUEVO</v>
          </cell>
          <cell r="F4331" t="str">
            <v>MANANTIAL GRANDE</v>
          </cell>
          <cell r="G4331" t="str">
            <v>CENTRO POBLADO</v>
          </cell>
          <cell r="H4331">
            <v>-72.722873761000002</v>
          </cell>
          <cell r="I4331">
            <v>11.1046199311</v>
          </cell>
          <cell r="K4331" t="str">
            <v>MUNICIPIO</v>
          </cell>
        </row>
        <row r="4332">
          <cell r="B4332">
            <v>44378</v>
          </cell>
          <cell r="C4332" t="str">
            <v>44378012</v>
          </cell>
          <cell r="D4332" t="str">
            <v>LA GUAJIRA</v>
          </cell>
          <cell r="E4332" t="str">
            <v>HATONUEVO</v>
          </cell>
          <cell r="F4332" t="str">
            <v>YAGUARITO</v>
          </cell>
          <cell r="G4332" t="str">
            <v>CENTRO POBLADO</v>
          </cell>
          <cell r="H4332">
            <v>-72.785763674600005</v>
          </cell>
          <cell r="I4332">
            <v>11.0608801596</v>
          </cell>
          <cell r="K4332" t="str">
            <v>MUNICIPIO</v>
          </cell>
        </row>
        <row r="4333">
          <cell r="B4333">
            <v>44420</v>
          </cell>
          <cell r="C4333" t="str">
            <v>44420000</v>
          </cell>
          <cell r="D4333" t="str">
            <v>LA GUAJIRA</v>
          </cell>
          <cell r="E4333" t="str">
            <v>LA JAGUA DEL PILAR</v>
          </cell>
          <cell r="F4333" t="str">
            <v>LA JAGUA DEL PILAR</v>
          </cell>
          <cell r="G4333" t="str">
            <v>CABECERA MUNICIPAL</v>
          </cell>
          <cell r="H4333">
            <v>-73.071679020000005</v>
          </cell>
          <cell r="I4333">
            <v>10.5102140463</v>
          </cell>
          <cell r="K4333" t="str">
            <v>MUNICIPIO</v>
          </cell>
        </row>
        <row r="4334">
          <cell r="B4334">
            <v>44420</v>
          </cell>
          <cell r="C4334" t="str">
            <v>44420001</v>
          </cell>
          <cell r="D4334" t="str">
            <v>LA GUAJIRA</v>
          </cell>
          <cell r="E4334" t="str">
            <v>LA JAGUA DEL PILAR</v>
          </cell>
          <cell r="F4334" t="str">
            <v>EL PLAN</v>
          </cell>
          <cell r="G4334" t="str">
            <v>CENTRO POBLADO</v>
          </cell>
          <cell r="H4334">
            <v>-73.038400166100004</v>
          </cell>
          <cell r="I4334">
            <v>10.4581253566</v>
          </cell>
          <cell r="K4334" t="str">
            <v>MUNICIPIO</v>
          </cell>
        </row>
        <row r="4335">
          <cell r="B4335">
            <v>44430</v>
          </cell>
          <cell r="C4335" t="str">
            <v>44430000</v>
          </cell>
          <cell r="D4335" t="str">
            <v>LA GUAJIRA</v>
          </cell>
          <cell r="E4335" t="str">
            <v>MAICAO</v>
          </cell>
          <cell r="F4335" t="str">
            <v>MAICAO</v>
          </cell>
          <cell r="G4335" t="str">
            <v>CABECERA MUNICIPAL</v>
          </cell>
          <cell r="H4335">
            <v>-72.241905020000004</v>
          </cell>
          <cell r="I4335">
            <v>11.3783267846</v>
          </cell>
          <cell r="K4335" t="str">
            <v>MUNICIPIO</v>
          </cell>
        </row>
        <row r="4336">
          <cell r="B4336">
            <v>44430</v>
          </cell>
          <cell r="C4336" t="str">
            <v>44430002</v>
          </cell>
          <cell r="D4336" t="str">
            <v>LA GUAJIRA</v>
          </cell>
          <cell r="E4336" t="str">
            <v>MAICAO</v>
          </cell>
          <cell r="F4336" t="str">
            <v>CARRAIPÍA</v>
          </cell>
          <cell r="G4336" t="str">
            <v>CENTRO POBLADO</v>
          </cell>
          <cell r="H4336">
            <v>-72.365784240599993</v>
          </cell>
          <cell r="I4336">
            <v>11.256993184100001</v>
          </cell>
          <cell r="K4336" t="str">
            <v>MUNICIPIO</v>
          </cell>
        </row>
        <row r="4337">
          <cell r="B4337">
            <v>44430</v>
          </cell>
          <cell r="C4337" t="str">
            <v>44430005</v>
          </cell>
          <cell r="D4337" t="str">
            <v>LA GUAJIRA</v>
          </cell>
          <cell r="E4337" t="str">
            <v>MAICAO</v>
          </cell>
          <cell r="F4337" t="str">
            <v>LA PAZ</v>
          </cell>
          <cell r="G4337" t="str">
            <v>CENTRO POBLADO</v>
          </cell>
          <cell r="H4337">
            <v>-72.290868856100005</v>
          </cell>
          <cell r="I4337">
            <v>11.3824171099</v>
          </cell>
          <cell r="K4337" t="str">
            <v>MUNICIPIO</v>
          </cell>
        </row>
        <row r="4338">
          <cell r="B4338">
            <v>44430</v>
          </cell>
          <cell r="C4338" t="str">
            <v>44430006</v>
          </cell>
          <cell r="D4338" t="str">
            <v>LA GUAJIRA</v>
          </cell>
          <cell r="E4338" t="str">
            <v>MAICAO</v>
          </cell>
          <cell r="F4338" t="str">
            <v>LA MAJAYURA</v>
          </cell>
          <cell r="G4338" t="str">
            <v>CENTRO POBLADO</v>
          </cell>
          <cell r="H4338">
            <v>-72.266154276699993</v>
          </cell>
          <cell r="I4338">
            <v>11.1688986658</v>
          </cell>
          <cell r="K4338" t="str">
            <v>MUNICIPIO</v>
          </cell>
        </row>
        <row r="4339">
          <cell r="B4339">
            <v>44430</v>
          </cell>
          <cell r="C4339" t="str">
            <v>44430007</v>
          </cell>
          <cell r="D4339" t="str">
            <v>LA GUAJIRA</v>
          </cell>
          <cell r="E4339" t="str">
            <v>MAICAO</v>
          </cell>
          <cell r="F4339" t="str">
            <v>PARAGUACHÓN</v>
          </cell>
          <cell r="G4339" t="str">
            <v>CENTRO POBLADO</v>
          </cell>
          <cell r="H4339">
            <v>-72.137201989499999</v>
          </cell>
          <cell r="I4339">
            <v>11.361558523899999</v>
          </cell>
          <cell r="K4339" t="str">
            <v>MUNICIPIO</v>
          </cell>
        </row>
        <row r="4340">
          <cell r="B4340">
            <v>44430</v>
          </cell>
          <cell r="C4340" t="str">
            <v>44430010</v>
          </cell>
          <cell r="D4340" t="str">
            <v>LA GUAJIRA</v>
          </cell>
          <cell r="E4340" t="str">
            <v>MAICAO</v>
          </cell>
          <cell r="F4340" t="str">
            <v>MARAÑAMANA</v>
          </cell>
          <cell r="G4340" t="str">
            <v>CENTRO POBLADO</v>
          </cell>
          <cell r="H4340">
            <v>-72.3782371187</v>
          </cell>
          <cell r="I4340">
            <v>11.3651190271</v>
          </cell>
          <cell r="K4340" t="str">
            <v>MUNICIPIO</v>
          </cell>
        </row>
        <row r="4341">
          <cell r="B4341">
            <v>44430</v>
          </cell>
          <cell r="C4341" t="str">
            <v>44430012</v>
          </cell>
          <cell r="D4341" t="str">
            <v>LA GUAJIRA</v>
          </cell>
          <cell r="E4341" t="str">
            <v>MAICAO</v>
          </cell>
          <cell r="F4341" t="str">
            <v>EL LIMONCITO</v>
          </cell>
          <cell r="G4341" t="str">
            <v>CENTRO POBLADO</v>
          </cell>
          <cell r="H4341">
            <v>-72.232349197199994</v>
          </cell>
          <cell r="I4341">
            <v>11.4123984312</v>
          </cell>
          <cell r="K4341" t="str">
            <v>MUNICIPIO</v>
          </cell>
        </row>
        <row r="4342">
          <cell r="B4342">
            <v>44430</v>
          </cell>
          <cell r="C4342" t="str">
            <v>44430013</v>
          </cell>
          <cell r="D4342" t="str">
            <v>LA GUAJIRA</v>
          </cell>
          <cell r="E4342" t="str">
            <v>MAICAO</v>
          </cell>
          <cell r="F4342" t="str">
            <v>YOTOJOROY</v>
          </cell>
          <cell r="G4342" t="str">
            <v>CENTRO POBLADO</v>
          </cell>
          <cell r="H4342">
            <v>-72.243958927999998</v>
          </cell>
          <cell r="I4342">
            <v>11.463934584</v>
          </cell>
          <cell r="K4342" t="str">
            <v>MUNICIPIO</v>
          </cell>
        </row>
        <row r="4343">
          <cell r="B4343">
            <v>44430</v>
          </cell>
          <cell r="C4343" t="str">
            <v>44430014</v>
          </cell>
          <cell r="D4343" t="str">
            <v>LA GUAJIRA</v>
          </cell>
          <cell r="E4343" t="str">
            <v>MAICAO</v>
          </cell>
          <cell r="F4343" t="str">
            <v>GARRAPATERO</v>
          </cell>
          <cell r="G4343" t="str">
            <v>CENTRO POBLADO</v>
          </cell>
          <cell r="H4343">
            <v>-72.403389430600001</v>
          </cell>
          <cell r="I4343">
            <v>11.195904351799999</v>
          </cell>
          <cell r="K4343" t="str">
            <v>MUNICIPIO</v>
          </cell>
        </row>
        <row r="4344">
          <cell r="B4344">
            <v>44430</v>
          </cell>
          <cell r="C4344" t="str">
            <v>44430015</v>
          </cell>
          <cell r="D4344" t="str">
            <v>LA GUAJIRA</v>
          </cell>
          <cell r="E4344" t="str">
            <v>MAICAO</v>
          </cell>
          <cell r="F4344" t="str">
            <v>MAKU</v>
          </cell>
          <cell r="G4344" t="str">
            <v>CENTRO POBLADO</v>
          </cell>
          <cell r="H4344">
            <v>-72.442745748099995</v>
          </cell>
          <cell r="I4344">
            <v>11.400854391699999</v>
          </cell>
          <cell r="K4344" t="str">
            <v>MUNICIPIO</v>
          </cell>
        </row>
        <row r="4345">
          <cell r="B4345">
            <v>44430</v>
          </cell>
          <cell r="C4345" t="str">
            <v>44430016</v>
          </cell>
          <cell r="D4345" t="str">
            <v>LA GUAJIRA</v>
          </cell>
          <cell r="E4345" t="str">
            <v>MAICAO</v>
          </cell>
          <cell r="F4345" t="str">
            <v>SANTA CRUZ</v>
          </cell>
          <cell r="G4345" t="str">
            <v>CENTRO POBLADO</v>
          </cell>
          <cell r="H4345">
            <v>-72.234049500400005</v>
          </cell>
          <cell r="I4345">
            <v>11.1979339094</v>
          </cell>
          <cell r="K4345" t="str">
            <v>MUNICIPIO</v>
          </cell>
        </row>
        <row r="4346">
          <cell r="B4346">
            <v>44430</v>
          </cell>
          <cell r="C4346" t="str">
            <v>44430017</v>
          </cell>
          <cell r="D4346" t="str">
            <v>LA GUAJIRA</v>
          </cell>
          <cell r="E4346" t="str">
            <v>MAICAO</v>
          </cell>
          <cell r="F4346" t="str">
            <v>SANTA ROSA</v>
          </cell>
          <cell r="G4346" t="str">
            <v>CENTRO POBLADO</v>
          </cell>
          <cell r="H4346">
            <v>-72.255793109199999</v>
          </cell>
          <cell r="I4346">
            <v>11.190250886099999</v>
          </cell>
          <cell r="K4346" t="str">
            <v>MUNICIPIO</v>
          </cell>
        </row>
        <row r="4347">
          <cell r="B4347">
            <v>44430</v>
          </cell>
          <cell r="C4347" t="str">
            <v>44430018</v>
          </cell>
          <cell r="D4347" t="str">
            <v>LA GUAJIRA</v>
          </cell>
          <cell r="E4347" t="str">
            <v>MAICAO</v>
          </cell>
          <cell r="F4347" t="str">
            <v>DIVINO NIÑO</v>
          </cell>
          <cell r="G4347" t="str">
            <v>CENTRO POBLADO</v>
          </cell>
          <cell r="H4347">
            <v>-72.229653421799995</v>
          </cell>
          <cell r="I4347">
            <v>11.202708316600001</v>
          </cell>
          <cell r="K4347" t="str">
            <v>MUNICIPIO</v>
          </cell>
        </row>
        <row r="4348">
          <cell r="B4348">
            <v>44430</v>
          </cell>
          <cell r="C4348" t="str">
            <v>44430019</v>
          </cell>
          <cell r="D4348" t="str">
            <v>LA GUAJIRA</v>
          </cell>
          <cell r="E4348" t="str">
            <v>MAICAO</v>
          </cell>
          <cell r="F4348" t="str">
            <v>LA ESPERANZA</v>
          </cell>
          <cell r="G4348" t="str">
            <v>CENTRO POBLADO</v>
          </cell>
          <cell r="H4348">
            <v>-72.253026054399996</v>
          </cell>
          <cell r="I4348">
            <v>11.2412980152</v>
          </cell>
          <cell r="K4348" t="str">
            <v>MUNICIPIO</v>
          </cell>
        </row>
        <row r="4349">
          <cell r="B4349">
            <v>44430</v>
          </cell>
          <cell r="C4349" t="str">
            <v>44430020</v>
          </cell>
          <cell r="D4349" t="str">
            <v>LA GUAJIRA</v>
          </cell>
          <cell r="E4349" t="str">
            <v>MAICAO</v>
          </cell>
          <cell r="F4349" t="str">
            <v>MONTE LARA</v>
          </cell>
          <cell r="G4349" t="str">
            <v>CENTRO POBLADO</v>
          </cell>
          <cell r="H4349">
            <v>-72.226686548399996</v>
          </cell>
          <cell r="I4349">
            <v>11.1907270807</v>
          </cell>
          <cell r="K4349" t="str">
            <v>MUNICIPIO</v>
          </cell>
        </row>
        <row r="4350">
          <cell r="B4350">
            <v>44560</v>
          </cell>
          <cell r="C4350" t="str">
            <v>44560000</v>
          </cell>
          <cell r="D4350" t="str">
            <v>LA GUAJIRA</v>
          </cell>
          <cell r="E4350" t="str">
            <v>MANAURE</v>
          </cell>
          <cell r="F4350" t="str">
            <v>MANAURE</v>
          </cell>
          <cell r="G4350" t="str">
            <v>CABECERA MUNICIPAL</v>
          </cell>
          <cell r="H4350">
            <v>-72.4396673679</v>
          </cell>
          <cell r="I4350">
            <v>11.7740565859</v>
          </cell>
          <cell r="K4350" t="str">
            <v>MUNICIPIO</v>
          </cell>
        </row>
        <row r="4351">
          <cell r="B4351">
            <v>44560</v>
          </cell>
          <cell r="C4351" t="str">
            <v>44560001</v>
          </cell>
          <cell r="D4351" t="str">
            <v>LA GUAJIRA</v>
          </cell>
          <cell r="E4351" t="str">
            <v>MANAURE</v>
          </cell>
          <cell r="F4351" t="str">
            <v>ARÉMASAHIN</v>
          </cell>
          <cell r="G4351" t="str">
            <v>CENTRO POBLADO</v>
          </cell>
          <cell r="H4351">
            <v>-72.7129518709</v>
          </cell>
          <cell r="I4351">
            <v>11.4894097289</v>
          </cell>
          <cell r="K4351" t="str">
            <v>MUNICIPIO</v>
          </cell>
        </row>
        <row r="4352">
          <cell r="B4352">
            <v>44560</v>
          </cell>
          <cell r="C4352" t="str">
            <v>44560002</v>
          </cell>
          <cell r="D4352" t="str">
            <v>LA GUAJIRA</v>
          </cell>
          <cell r="E4352" t="str">
            <v>MANAURE</v>
          </cell>
          <cell r="F4352" t="str">
            <v>MUSICHI</v>
          </cell>
          <cell r="G4352" t="str">
            <v>CENTRO POBLADO</v>
          </cell>
          <cell r="H4352">
            <v>-72.546411598600002</v>
          </cell>
          <cell r="I4352">
            <v>11.7285931478</v>
          </cell>
          <cell r="K4352" t="str">
            <v>MUNICIPIO</v>
          </cell>
        </row>
        <row r="4353">
          <cell r="B4353">
            <v>44560</v>
          </cell>
          <cell r="C4353" t="str">
            <v>44560003</v>
          </cell>
          <cell r="D4353" t="str">
            <v>LA GUAJIRA</v>
          </cell>
          <cell r="E4353" t="str">
            <v>MANAURE</v>
          </cell>
          <cell r="F4353" t="str">
            <v>EL PÁJARO</v>
          </cell>
          <cell r="G4353" t="str">
            <v>CENTRO POBLADO</v>
          </cell>
          <cell r="H4353">
            <v>-72.666879696899997</v>
          </cell>
          <cell r="I4353">
            <v>11.7131461908</v>
          </cell>
          <cell r="K4353" t="str">
            <v>MUNICIPIO</v>
          </cell>
        </row>
        <row r="4354">
          <cell r="B4354">
            <v>44560</v>
          </cell>
          <cell r="C4354" t="str">
            <v>44560004</v>
          </cell>
          <cell r="D4354" t="str">
            <v>LA GUAJIRA</v>
          </cell>
          <cell r="E4354" t="str">
            <v>MANAURE</v>
          </cell>
          <cell r="F4354" t="str">
            <v>SAN ANTONIO</v>
          </cell>
          <cell r="G4354" t="str">
            <v>CENTRO POBLADO</v>
          </cell>
          <cell r="H4354">
            <v>-72.878923709700004</v>
          </cell>
          <cell r="I4354">
            <v>11.546774688899999</v>
          </cell>
          <cell r="K4354" t="str">
            <v>MUNICIPIO</v>
          </cell>
        </row>
        <row r="4355">
          <cell r="B4355">
            <v>44560</v>
          </cell>
          <cell r="C4355" t="str">
            <v>44560006</v>
          </cell>
          <cell r="D4355" t="str">
            <v>LA GUAJIRA</v>
          </cell>
          <cell r="E4355" t="str">
            <v>MANAURE</v>
          </cell>
          <cell r="F4355" t="str">
            <v>SHIRURIA</v>
          </cell>
          <cell r="G4355" t="str">
            <v>CENTRO POBLADO</v>
          </cell>
          <cell r="H4355">
            <v>-72.336549723399997</v>
          </cell>
          <cell r="I4355">
            <v>11.7666141618</v>
          </cell>
          <cell r="K4355" t="str">
            <v>MUNICIPIO</v>
          </cell>
        </row>
        <row r="4356">
          <cell r="B4356">
            <v>44560</v>
          </cell>
          <cell r="C4356" t="str">
            <v>44560007</v>
          </cell>
          <cell r="D4356" t="str">
            <v>LA GUAJIRA</v>
          </cell>
          <cell r="E4356" t="str">
            <v>MANAURE</v>
          </cell>
          <cell r="F4356" t="str">
            <v>MAYAPO</v>
          </cell>
          <cell r="G4356" t="str">
            <v>CENTRO POBLADO</v>
          </cell>
          <cell r="H4356">
            <v>-72.780552503500004</v>
          </cell>
          <cell r="I4356">
            <v>11.648658617300001</v>
          </cell>
          <cell r="K4356" t="str">
            <v>MUNICIPIO</v>
          </cell>
        </row>
        <row r="4357">
          <cell r="B4357">
            <v>44560</v>
          </cell>
          <cell r="C4357" t="str">
            <v>44560008</v>
          </cell>
          <cell r="D4357" t="str">
            <v>LA GUAJIRA</v>
          </cell>
          <cell r="E4357" t="str">
            <v>MANAURE</v>
          </cell>
          <cell r="F4357" t="str">
            <v>MANZANA</v>
          </cell>
          <cell r="G4357" t="str">
            <v>CENTRO POBLADO</v>
          </cell>
          <cell r="H4357">
            <v>-72.817616261200001</v>
          </cell>
          <cell r="I4357">
            <v>11.58815491</v>
          </cell>
          <cell r="K4357" t="str">
            <v>MUNICIPIO</v>
          </cell>
        </row>
        <row r="4358">
          <cell r="B4358">
            <v>44560</v>
          </cell>
          <cell r="C4358" t="str">
            <v>44560009</v>
          </cell>
          <cell r="D4358" t="str">
            <v>LA GUAJIRA</v>
          </cell>
          <cell r="E4358" t="str">
            <v>MANAURE</v>
          </cell>
          <cell r="F4358" t="str">
            <v>LA GLORIA</v>
          </cell>
          <cell r="G4358" t="str">
            <v>CENTRO POBLADO</v>
          </cell>
          <cell r="H4358">
            <v>-72.747582370700002</v>
          </cell>
          <cell r="I4358">
            <v>11.5004602726</v>
          </cell>
          <cell r="K4358" t="str">
            <v>MUNICIPIO</v>
          </cell>
        </row>
        <row r="4359">
          <cell r="B4359">
            <v>44560</v>
          </cell>
          <cell r="C4359" t="str">
            <v>44560010</v>
          </cell>
          <cell r="D4359" t="str">
            <v>LA GUAJIRA</v>
          </cell>
          <cell r="E4359" t="str">
            <v>MANAURE</v>
          </cell>
          <cell r="F4359" t="str">
            <v>LA PAZ</v>
          </cell>
          <cell r="G4359" t="str">
            <v>CENTRO POBLADO</v>
          </cell>
          <cell r="H4359">
            <v>-72.400393145799995</v>
          </cell>
          <cell r="I4359">
            <v>11.782776855</v>
          </cell>
          <cell r="K4359" t="str">
            <v>MUNICIPIO</v>
          </cell>
        </row>
        <row r="4360">
          <cell r="B4360">
            <v>44560</v>
          </cell>
          <cell r="C4360" t="str">
            <v>44560011</v>
          </cell>
          <cell r="D4360" t="str">
            <v>LA GUAJIRA</v>
          </cell>
          <cell r="E4360" t="str">
            <v>MANAURE</v>
          </cell>
          <cell r="F4360" t="str">
            <v>AIMARAL</v>
          </cell>
          <cell r="G4360" t="str">
            <v>CENTRO POBLADO</v>
          </cell>
          <cell r="H4360">
            <v>-72.794150591900006</v>
          </cell>
          <cell r="I4360">
            <v>11.5087769286</v>
          </cell>
          <cell r="K4360" t="str">
            <v>MUNICIPIO</v>
          </cell>
        </row>
        <row r="4361">
          <cell r="B4361">
            <v>44560</v>
          </cell>
          <cell r="C4361" t="str">
            <v>44560012</v>
          </cell>
          <cell r="D4361" t="str">
            <v>LA GUAJIRA</v>
          </cell>
          <cell r="E4361" t="str">
            <v>MANAURE</v>
          </cell>
          <cell r="F4361" t="str">
            <v>ARROYO LIMON</v>
          </cell>
          <cell r="G4361" t="str">
            <v>CENTRO POBLADO</v>
          </cell>
          <cell r="H4361">
            <v>-72.461384472700004</v>
          </cell>
          <cell r="I4361">
            <v>11.7629808351</v>
          </cell>
          <cell r="K4361" t="str">
            <v>MUNICIPIO</v>
          </cell>
        </row>
        <row r="4362">
          <cell r="B4362">
            <v>44560</v>
          </cell>
          <cell r="C4362" t="str">
            <v>44560013</v>
          </cell>
          <cell r="D4362" t="str">
            <v>LA GUAJIRA</v>
          </cell>
          <cell r="E4362" t="str">
            <v>MANAURE</v>
          </cell>
          <cell r="F4362" t="str">
            <v>POROMANA</v>
          </cell>
          <cell r="G4362" t="str">
            <v>CENTRO POBLADO</v>
          </cell>
          <cell r="H4362">
            <v>-72.799977234699995</v>
          </cell>
          <cell r="I4362">
            <v>11.510925224599999</v>
          </cell>
          <cell r="K4362" t="str">
            <v>MUNICIPIO</v>
          </cell>
        </row>
        <row r="4363">
          <cell r="B4363">
            <v>44650</v>
          </cell>
          <cell r="C4363" t="str">
            <v>44650000</v>
          </cell>
          <cell r="D4363" t="str">
            <v>LA GUAJIRA</v>
          </cell>
          <cell r="E4363" t="str">
            <v>SAN JUAN DEL CESAR</v>
          </cell>
          <cell r="F4363" t="str">
            <v>SAN JUAN DEL CESAR</v>
          </cell>
          <cell r="G4363" t="str">
            <v>CABECERA MUNICIPAL</v>
          </cell>
          <cell r="H4363">
            <v>-73.000593213200005</v>
          </cell>
          <cell r="I4363">
            <v>10.769578683600001</v>
          </cell>
          <cell r="K4363" t="str">
            <v>MUNICIPIO</v>
          </cell>
        </row>
        <row r="4364">
          <cell r="B4364">
            <v>44650</v>
          </cell>
          <cell r="C4364" t="str">
            <v>44650001</v>
          </cell>
          <cell r="D4364" t="str">
            <v>LA GUAJIRA</v>
          </cell>
          <cell r="E4364" t="str">
            <v>SAN JUAN DEL CESAR</v>
          </cell>
          <cell r="F4364" t="str">
            <v>CAÑAVERALES</v>
          </cell>
          <cell r="G4364" t="str">
            <v>CENTRO POBLADO</v>
          </cell>
          <cell r="H4364">
            <v>-72.844332977899995</v>
          </cell>
          <cell r="I4364">
            <v>10.7554805263</v>
          </cell>
          <cell r="K4364" t="str">
            <v>MUNICIPIO</v>
          </cell>
        </row>
        <row r="4365">
          <cell r="B4365">
            <v>44650</v>
          </cell>
          <cell r="C4365" t="str">
            <v>44650002</v>
          </cell>
          <cell r="D4365" t="str">
            <v>LA GUAJIRA</v>
          </cell>
          <cell r="E4365" t="str">
            <v>SAN JUAN DEL CESAR</v>
          </cell>
          <cell r="F4365" t="str">
            <v>CARACOLÍ</v>
          </cell>
          <cell r="G4365" t="str">
            <v>CENTRO POBLADO</v>
          </cell>
          <cell r="H4365">
            <v>-73.0468238136</v>
          </cell>
          <cell r="I4365">
            <v>10.953353295599999</v>
          </cell>
          <cell r="K4365" t="str">
            <v>MUNICIPIO</v>
          </cell>
        </row>
        <row r="4366">
          <cell r="B4366">
            <v>44650</v>
          </cell>
          <cell r="C4366" t="str">
            <v>44650003</v>
          </cell>
          <cell r="D4366" t="str">
            <v>LA GUAJIRA</v>
          </cell>
          <cell r="E4366" t="str">
            <v>SAN JUAN DEL CESAR</v>
          </cell>
          <cell r="F4366" t="str">
            <v>CORRAL DE PIEDRA</v>
          </cell>
          <cell r="G4366" t="str">
            <v>CENTRO POBLADO</v>
          </cell>
          <cell r="H4366">
            <v>-73.054753357300001</v>
          </cell>
          <cell r="I4366">
            <v>10.8210442943</v>
          </cell>
          <cell r="K4366" t="str">
            <v>MUNICIPIO</v>
          </cell>
        </row>
        <row r="4367">
          <cell r="B4367">
            <v>44650</v>
          </cell>
          <cell r="C4367" t="str">
            <v>44650004</v>
          </cell>
          <cell r="D4367" t="str">
            <v>LA GUAJIRA</v>
          </cell>
          <cell r="E4367" t="str">
            <v>SAN JUAN DEL CESAR</v>
          </cell>
          <cell r="F4367" t="str">
            <v>EL HATICO DE LOS INDIOS</v>
          </cell>
          <cell r="G4367" t="str">
            <v>CENTRO POBLADO</v>
          </cell>
          <cell r="H4367">
            <v>-73.116439983299998</v>
          </cell>
          <cell r="I4367">
            <v>10.8580656903</v>
          </cell>
          <cell r="K4367" t="str">
            <v>MUNICIPIO</v>
          </cell>
        </row>
        <row r="4368">
          <cell r="B4368">
            <v>44650</v>
          </cell>
          <cell r="C4368" t="str">
            <v>44650005</v>
          </cell>
          <cell r="D4368" t="str">
            <v>LA GUAJIRA</v>
          </cell>
          <cell r="E4368" t="str">
            <v>SAN JUAN DEL CESAR</v>
          </cell>
          <cell r="F4368" t="str">
            <v>EL TABLAZO</v>
          </cell>
          <cell r="G4368" t="str">
            <v>CENTRO POBLADO</v>
          </cell>
          <cell r="H4368">
            <v>-72.890525431699999</v>
          </cell>
          <cell r="I4368">
            <v>10.721482636599999</v>
          </cell>
          <cell r="K4368" t="str">
            <v>MUNICIPIO</v>
          </cell>
        </row>
        <row r="4369">
          <cell r="B4369">
            <v>44650</v>
          </cell>
          <cell r="C4369" t="str">
            <v>44650006</v>
          </cell>
          <cell r="D4369" t="str">
            <v>LA GUAJIRA</v>
          </cell>
          <cell r="E4369" t="str">
            <v>SAN JUAN DEL CESAR</v>
          </cell>
          <cell r="F4369" t="str">
            <v>EL TOTUMO</v>
          </cell>
          <cell r="G4369" t="str">
            <v>CENTRO POBLADO</v>
          </cell>
          <cell r="H4369">
            <v>-73.088717097</v>
          </cell>
          <cell r="I4369">
            <v>10.823985997399999</v>
          </cell>
          <cell r="K4369" t="str">
            <v>MUNICIPIO</v>
          </cell>
        </row>
        <row r="4370">
          <cell r="B4370">
            <v>44650</v>
          </cell>
          <cell r="C4370" t="str">
            <v>44650007</v>
          </cell>
          <cell r="D4370" t="str">
            <v>LA GUAJIRA</v>
          </cell>
          <cell r="E4370" t="str">
            <v>SAN JUAN DEL CESAR</v>
          </cell>
          <cell r="F4370" t="str">
            <v>GUAYACANAL</v>
          </cell>
          <cell r="G4370" t="str">
            <v>CENTRO POBLADO</v>
          </cell>
          <cell r="H4370">
            <v>-73.0841026019</v>
          </cell>
          <cell r="I4370">
            <v>10.830006532200001</v>
          </cell>
          <cell r="K4370" t="str">
            <v>MUNICIPIO</v>
          </cell>
        </row>
        <row r="4371">
          <cell r="B4371">
            <v>44650</v>
          </cell>
          <cell r="C4371" t="str">
            <v>44650008</v>
          </cell>
          <cell r="D4371" t="str">
            <v>LA GUAJIRA</v>
          </cell>
          <cell r="E4371" t="str">
            <v>SAN JUAN DEL CESAR</v>
          </cell>
          <cell r="F4371" t="str">
            <v>LA JUNTA</v>
          </cell>
          <cell r="G4371" t="str">
            <v>CENTRO POBLADO</v>
          </cell>
          <cell r="H4371">
            <v>-73.145736360300006</v>
          </cell>
          <cell r="I4371">
            <v>10.7720898705</v>
          </cell>
          <cell r="K4371" t="str">
            <v>MUNICIPIO</v>
          </cell>
        </row>
        <row r="4372">
          <cell r="B4372">
            <v>44650</v>
          </cell>
          <cell r="C4372" t="str">
            <v>44650009</v>
          </cell>
          <cell r="D4372" t="str">
            <v>LA GUAJIRA</v>
          </cell>
          <cell r="E4372" t="str">
            <v>SAN JUAN DEL CESAR</v>
          </cell>
          <cell r="F4372" t="str">
            <v>LA PEÑA</v>
          </cell>
          <cell r="G4372" t="str">
            <v>CENTRO POBLADO</v>
          </cell>
          <cell r="H4372">
            <v>-73.123100270699993</v>
          </cell>
          <cell r="I4372">
            <v>10.775848935899999</v>
          </cell>
          <cell r="K4372" t="str">
            <v>MUNICIPIO</v>
          </cell>
        </row>
        <row r="4373">
          <cell r="B4373">
            <v>44650</v>
          </cell>
          <cell r="C4373" t="str">
            <v>44650010</v>
          </cell>
          <cell r="D4373" t="str">
            <v>LA GUAJIRA</v>
          </cell>
          <cell r="E4373" t="str">
            <v>SAN JUAN DEL CESAR</v>
          </cell>
          <cell r="F4373" t="str">
            <v>LA SIERRITA</v>
          </cell>
          <cell r="G4373" t="str">
            <v>CENTRO POBLADO</v>
          </cell>
          <cell r="H4373">
            <v>-73.1520226799</v>
          </cell>
          <cell r="I4373">
            <v>10.851824000500001</v>
          </cell>
          <cell r="K4373" t="str">
            <v>MUNICIPIO</v>
          </cell>
        </row>
        <row r="4374">
          <cell r="B4374">
            <v>44650</v>
          </cell>
          <cell r="C4374" t="str">
            <v>44650011</v>
          </cell>
          <cell r="D4374" t="str">
            <v>LA GUAJIRA</v>
          </cell>
          <cell r="E4374" t="str">
            <v>SAN JUAN DEL CESAR</v>
          </cell>
          <cell r="F4374" t="str">
            <v>LOS HATICOS</v>
          </cell>
          <cell r="G4374" t="str">
            <v>CENTRO POBLADO</v>
          </cell>
          <cell r="H4374">
            <v>-73.074387062100001</v>
          </cell>
          <cell r="I4374">
            <v>10.745093470900001</v>
          </cell>
          <cell r="K4374" t="str">
            <v>MUNICIPIO</v>
          </cell>
        </row>
        <row r="4375">
          <cell r="B4375">
            <v>44650</v>
          </cell>
          <cell r="C4375" t="str">
            <v>44650012</v>
          </cell>
          <cell r="D4375" t="str">
            <v>LA GUAJIRA</v>
          </cell>
          <cell r="E4375" t="str">
            <v>SAN JUAN DEL CESAR</v>
          </cell>
          <cell r="F4375" t="str">
            <v>LOS PONDORES</v>
          </cell>
          <cell r="G4375" t="str">
            <v>CENTRO POBLADO</v>
          </cell>
          <cell r="H4375">
            <v>-73.006376180399997</v>
          </cell>
          <cell r="I4375">
            <v>10.728282290999999</v>
          </cell>
          <cell r="K4375" t="str">
            <v>MUNICIPIO</v>
          </cell>
        </row>
        <row r="4376">
          <cell r="B4376">
            <v>44650</v>
          </cell>
          <cell r="C4376" t="str">
            <v>44650013</v>
          </cell>
          <cell r="D4376" t="str">
            <v>LA GUAJIRA</v>
          </cell>
          <cell r="E4376" t="str">
            <v>SAN JUAN DEL CESAR</v>
          </cell>
          <cell r="F4376" t="str">
            <v>ZAMBRANO</v>
          </cell>
          <cell r="G4376" t="str">
            <v>CENTRO POBLADO</v>
          </cell>
          <cell r="H4376">
            <v>-73.0175398895</v>
          </cell>
          <cell r="I4376">
            <v>10.8044879202</v>
          </cell>
          <cell r="K4376" t="str">
            <v>MUNICIPIO</v>
          </cell>
        </row>
        <row r="4377">
          <cell r="B4377">
            <v>44650</v>
          </cell>
          <cell r="C4377" t="str">
            <v>44650014</v>
          </cell>
          <cell r="D4377" t="str">
            <v>LA GUAJIRA</v>
          </cell>
          <cell r="E4377" t="str">
            <v>SAN JUAN DEL CESAR</v>
          </cell>
          <cell r="F4377" t="str">
            <v>CORRALEJAS</v>
          </cell>
          <cell r="G4377" t="str">
            <v>CENTRO POBLADO</v>
          </cell>
          <cell r="H4377">
            <v>-72.852557235700004</v>
          </cell>
          <cell r="I4377">
            <v>10.735393648600001</v>
          </cell>
          <cell r="K4377" t="str">
            <v>MUNICIPIO</v>
          </cell>
        </row>
        <row r="4378">
          <cell r="B4378">
            <v>44650</v>
          </cell>
          <cell r="C4378" t="str">
            <v>44650015</v>
          </cell>
          <cell r="D4378" t="str">
            <v>LA GUAJIRA</v>
          </cell>
          <cell r="E4378" t="str">
            <v>SAN JUAN DEL CESAR</v>
          </cell>
          <cell r="F4378" t="str">
            <v>LA PEÑA DE LOS INDIOS</v>
          </cell>
          <cell r="G4378" t="str">
            <v>CENTRO POBLADO</v>
          </cell>
          <cell r="H4378">
            <v>-73.112135186000003</v>
          </cell>
          <cell r="I4378">
            <v>10.906103538</v>
          </cell>
          <cell r="K4378" t="str">
            <v>MUNICIPIO</v>
          </cell>
        </row>
        <row r="4379">
          <cell r="B4379">
            <v>44650</v>
          </cell>
          <cell r="C4379" t="str">
            <v>44650016</v>
          </cell>
          <cell r="D4379" t="str">
            <v>LA GUAJIRA</v>
          </cell>
          <cell r="E4379" t="str">
            <v>SAN JUAN DEL CESAR</v>
          </cell>
          <cell r="F4379" t="str">
            <v>PONDORITOS</v>
          </cell>
          <cell r="G4379" t="str">
            <v>CENTRO POBLADO</v>
          </cell>
          <cell r="H4379">
            <v>-72.879276159400007</v>
          </cell>
          <cell r="I4379">
            <v>10.767376196300001</v>
          </cell>
          <cell r="K4379" t="str">
            <v>MUNICIPIO</v>
          </cell>
        </row>
        <row r="4380">
          <cell r="B4380">
            <v>44650</v>
          </cell>
          <cell r="C4380" t="str">
            <v>44650017</v>
          </cell>
          <cell r="D4380" t="str">
            <v>LA GUAJIRA</v>
          </cell>
          <cell r="E4380" t="str">
            <v>SAN JUAN DEL CESAR</v>
          </cell>
          <cell r="F4380" t="str">
            <v>VILLA DEL RÍO</v>
          </cell>
          <cell r="G4380" t="str">
            <v>CENTRO POBLADO</v>
          </cell>
          <cell r="H4380">
            <v>-73.051761435100005</v>
          </cell>
          <cell r="I4380">
            <v>10.810649251999999</v>
          </cell>
          <cell r="K4380" t="str">
            <v>MUNICIPIO</v>
          </cell>
        </row>
        <row r="4381">
          <cell r="B4381">
            <v>44650</v>
          </cell>
          <cell r="C4381" t="str">
            <v>44650018</v>
          </cell>
          <cell r="D4381" t="str">
            <v>LA GUAJIRA</v>
          </cell>
          <cell r="E4381" t="str">
            <v>SAN JUAN DEL CESAR</v>
          </cell>
          <cell r="F4381" t="str">
            <v>LAGUNITA</v>
          </cell>
          <cell r="G4381" t="str">
            <v>CENTRO POBLADO</v>
          </cell>
          <cell r="H4381">
            <v>-73.103971054900001</v>
          </cell>
          <cell r="I4381">
            <v>10.7524002152</v>
          </cell>
          <cell r="K4381" t="str">
            <v>MUNICIPIO</v>
          </cell>
        </row>
        <row r="4382">
          <cell r="B4382">
            <v>44650</v>
          </cell>
          <cell r="C4382" t="str">
            <v>44650019</v>
          </cell>
          <cell r="D4382" t="str">
            <v>LA GUAJIRA</v>
          </cell>
          <cell r="E4382" t="str">
            <v>SAN JUAN DEL CESAR</v>
          </cell>
          <cell r="F4382" t="str">
            <v>LOS POZOS</v>
          </cell>
          <cell r="G4382" t="str">
            <v>CENTRO POBLADO</v>
          </cell>
          <cell r="H4382">
            <v>-72.878964071200002</v>
          </cell>
          <cell r="I4382">
            <v>10.727320735899999</v>
          </cell>
          <cell r="K4382" t="str">
            <v>MUNICIPIO</v>
          </cell>
        </row>
        <row r="4383">
          <cell r="B4383">
            <v>44650</v>
          </cell>
          <cell r="C4383" t="str">
            <v>44650020</v>
          </cell>
          <cell r="D4383" t="str">
            <v>LA GUAJIRA</v>
          </cell>
          <cell r="E4383" t="str">
            <v>SAN JUAN DEL CESAR</v>
          </cell>
          <cell r="F4383" t="str">
            <v>POTRERITO</v>
          </cell>
          <cell r="G4383" t="str">
            <v>CENTRO POBLADO</v>
          </cell>
          <cell r="H4383">
            <v>-73.223378945999997</v>
          </cell>
          <cell r="I4383">
            <v>10.80322028</v>
          </cell>
          <cell r="K4383" t="str">
            <v>MUNICIPIO</v>
          </cell>
        </row>
        <row r="4384">
          <cell r="B4384">
            <v>44650</v>
          </cell>
          <cell r="C4384" t="str">
            <v>44650021</v>
          </cell>
          <cell r="D4384" t="str">
            <v>LA GUAJIRA</v>
          </cell>
          <cell r="E4384" t="str">
            <v>SAN JUAN DEL CESAR</v>
          </cell>
          <cell r="F4384" t="str">
            <v>CURAZAO</v>
          </cell>
          <cell r="G4384" t="str">
            <v>CENTRO POBLADO</v>
          </cell>
          <cell r="H4384">
            <v>-73.150727055399997</v>
          </cell>
          <cell r="I4384">
            <v>10.7716659768</v>
          </cell>
          <cell r="K4384" t="str">
            <v>MUNICIPIO</v>
          </cell>
        </row>
        <row r="4385">
          <cell r="B4385">
            <v>44650</v>
          </cell>
          <cell r="C4385" t="str">
            <v>44650022</v>
          </cell>
          <cell r="D4385" t="str">
            <v>LA GUAJIRA</v>
          </cell>
          <cell r="E4385" t="str">
            <v>SAN JUAN DEL CESAR</v>
          </cell>
          <cell r="F4385" t="str">
            <v>BOCA DEL MONTE</v>
          </cell>
          <cell r="G4385" t="str">
            <v>CENTRO POBLADO</v>
          </cell>
          <cell r="H4385">
            <v>-72.918651269099996</v>
          </cell>
          <cell r="I4385">
            <v>10.7521223265</v>
          </cell>
          <cell r="K4385" t="str">
            <v>MUNICIPIO</v>
          </cell>
        </row>
        <row r="4386">
          <cell r="B4386">
            <v>44650</v>
          </cell>
          <cell r="C4386" t="str">
            <v>44650023</v>
          </cell>
          <cell r="D4386" t="str">
            <v>LA GUAJIRA</v>
          </cell>
          <cell r="E4386" t="str">
            <v>SAN JUAN DEL CESAR</v>
          </cell>
          <cell r="F4386" t="str">
            <v>LOS CARDONES</v>
          </cell>
          <cell r="G4386" t="str">
            <v>CENTRO POBLADO</v>
          </cell>
          <cell r="H4386">
            <v>-73.105923908500003</v>
          </cell>
          <cell r="I4386">
            <v>10.8471043629</v>
          </cell>
          <cell r="K4386" t="str">
            <v>MUNICIPIO</v>
          </cell>
        </row>
        <row r="4387">
          <cell r="B4387">
            <v>44650</v>
          </cell>
          <cell r="C4387" t="str">
            <v>44650024</v>
          </cell>
          <cell r="D4387" t="str">
            <v>LA GUAJIRA</v>
          </cell>
          <cell r="E4387" t="str">
            <v>SAN JUAN DEL CESAR</v>
          </cell>
          <cell r="F4387" t="str">
            <v>EL PLACER</v>
          </cell>
          <cell r="G4387" t="str">
            <v>CENTRO POBLADO</v>
          </cell>
          <cell r="H4387">
            <v>-73.1076858638</v>
          </cell>
          <cell r="I4387">
            <v>10.8572980883</v>
          </cell>
          <cell r="K4387" t="str">
            <v>MUNICIPIO</v>
          </cell>
        </row>
        <row r="4388">
          <cell r="B4388">
            <v>44650</v>
          </cell>
          <cell r="C4388" t="str">
            <v>44650025</v>
          </cell>
          <cell r="D4388" t="str">
            <v>LA GUAJIRA</v>
          </cell>
          <cell r="E4388" t="str">
            <v>SAN JUAN DEL CESAR</v>
          </cell>
          <cell r="F4388" t="str">
            <v>GUAMACHAL</v>
          </cell>
          <cell r="G4388" t="str">
            <v>CENTRO POBLADO</v>
          </cell>
          <cell r="H4388">
            <v>-73.029230557999995</v>
          </cell>
          <cell r="I4388">
            <v>10.747428229600001</v>
          </cell>
          <cell r="K4388" t="str">
            <v>MUNICIPIO</v>
          </cell>
        </row>
        <row r="4389">
          <cell r="B4389">
            <v>44650</v>
          </cell>
          <cell r="C4389" t="str">
            <v>44650026</v>
          </cell>
          <cell r="D4389" t="str">
            <v>LA GUAJIRA</v>
          </cell>
          <cell r="E4389" t="str">
            <v>SAN JUAN DEL CESAR</v>
          </cell>
          <cell r="F4389" t="str">
            <v>LOS TUNALES</v>
          </cell>
          <cell r="G4389" t="str">
            <v>CENTRO POBLADO</v>
          </cell>
          <cell r="H4389">
            <v>-72.892529383799996</v>
          </cell>
          <cell r="I4389">
            <v>10.779066441299999</v>
          </cell>
          <cell r="K4389" t="str">
            <v>MUNICIPIO</v>
          </cell>
        </row>
        <row r="4390">
          <cell r="B4390">
            <v>44650</v>
          </cell>
          <cell r="C4390" t="str">
            <v>44650027</v>
          </cell>
          <cell r="D4390" t="str">
            <v>LA GUAJIRA</v>
          </cell>
          <cell r="E4390" t="str">
            <v>SAN JUAN DEL CESAR</v>
          </cell>
          <cell r="F4390" t="str">
            <v>VERACRUZ</v>
          </cell>
          <cell r="G4390" t="str">
            <v>CENTRO POBLADO</v>
          </cell>
          <cell r="H4390">
            <v>-73.0865998636</v>
          </cell>
          <cell r="I4390">
            <v>10.8131149601</v>
          </cell>
          <cell r="K4390" t="str">
            <v>MUNICIPIO</v>
          </cell>
        </row>
        <row r="4391">
          <cell r="B4391">
            <v>44847</v>
          </cell>
          <cell r="C4391" t="str">
            <v>44847000</v>
          </cell>
          <cell r="D4391" t="str">
            <v>LA GUAJIRA</v>
          </cell>
          <cell r="E4391" t="str">
            <v>URIBIA</v>
          </cell>
          <cell r="F4391" t="str">
            <v>URIBIA</v>
          </cell>
          <cell r="G4391" t="str">
            <v>CABECERA MUNICIPAL</v>
          </cell>
          <cell r="H4391">
            <v>-72.2647606333</v>
          </cell>
          <cell r="I4391">
            <v>11.7146458229</v>
          </cell>
          <cell r="K4391" t="str">
            <v>MUNICIPIO</v>
          </cell>
        </row>
        <row r="4392">
          <cell r="B4392">
            <v>44847</v>
          </cell>
          <cell r="C4392" t="str">
            <v>44847003</v>
          </cell>
          <cell r="D4392" t="str">
            <v>LA GUAJIRA</v>
          </cell>
          <cell r="E4392" t="str">
            <v>URIBIA</v>
          </cell>
          <cell r="F4392" t="str">
            <v>CABO DE LA VELA</v>
          </cell>
          <cell r="G4392" t="str">
            <v>CENTRO POBLADO</v>
          </cell>
          <cell r="H4392">
            <v>-72.146481850900003</v>
          </cell>
          <cell r="I4392">
            <v>12.1942063722</v>
          </cell>
          <cell r="K4392" t="str">
            <v>MUNICIPIO</v>
          </cell>
        </row>
        <row r="4393">
          <cell r="B4393">
            <v>44847</v>
          </cell>
          <cell r="C4393" t="str">
            <v>44847004</v>
          </cell>
          <cell r="D4393" t="str">
            <v>LA GUAJIRA</v>
          </cell>
          <cell r="E4393" t="str">
            <v>URIBIA</v>
          </cell>
          <cell r="F4393" t="str">
            <v>CARRIZAL</v>
          </cell>
          <cell r="G4393" t="str">
            <v>CENTRO POBLADO</v>
          </cell>
          <cell r="H4393">
            <v>-72.179805244500002</v>
          </cell>
          <cell r="I4393">
            <v>12.010054092600001</v>
          </cell>
          <cell r="K4393" t="str">
            <v>MUNICIPIO</v>
          </cell>
        </row>
        <row r="4394">
          <cell r="B4394">
            <v>44847</v>
          </cell>
          <cell r="C4394" t="str">
            <v>44847007</v>
          </cell>
          <cell r="D4394" t="str">
            <v>LA GUAJIRA</v>
          </cell>
          <cell r="E4394" t="str">
            <v>URIBIA</v>
          </cell>
          <cell r="F4394" t="str">
            <v>EL CARDÓN</v>
          </cell>
          <cell r="G4394" t="str">
            <v>CENTRO POBLADO</v>
          </cell>
          <cell r="H4394">
            <v>-72.200446238599994</v>
          </cell>
          <cell r="I4394">
            <v>11.916408902900001</v>
          </cell>
          <cell r="K4394" t="str">
            <v>MUNICIPIO</v>
          </cell>
        </row>
        <row r="4395">
          <cell r="B4395">
            <v>44847</v>
          </cell>
          <cell r="C4395" t="str">
            <v>44847012</v>
          </cell>
          <cell r="D4395" t="str">
            <v>LA GUAJIRA</v>
          </cell>
          <cell r="E4395" t="str">
            <v>URIBIA</v>
          </cell>
          <cell r="F4395" t="str">
            <v>NAZARETH</v>
          </cell>
          <cell r="G4395" t="str">
            <v>CENTRO POBLADO</v>
          </cell>
          <cell r="H4395">
            <v>-71.282390504899993</v>
          </cell>
          <cell r="I4395">
            <v>12.1747593442</v>
          </cell>
          <cell r="K4395" t="str">
            <v>MUNICIPIO</v>
          </cell>
        </row>
        <row r="4396">
          <cell r="B4396">
            <v>44847</v>
          </cell>
          <cell r="C4396" t="str">
            <v>44847013</v>
          </cell>
          <cell r="D4396" t="str">
            <v>LA GUAJIRA</v>
          </cell>
          <cell r="E4396" t="str">
            <v>URIBIA</v>
          </cell>
          <cell r="F4396" t="str">
            <v>PUERTO ESTRELLA</v>
          </cell>
          <cell r="G4396" t="str">
            <v>CENTRO POBLADO</v>
          </cell>
          <cell r="H4396">
            <v>-71.313344005999994</v>
          </cell>
          <cell r="I4396">
            <v>12.347640884600001</v>
          </cell>
          <cell r="K4396" t="str">
            <v>MUNICIPIO</v>
          </cell>
        </row>
        <row r="4397">
          <cell r="B4397">
            <v>44847</v>
          </cell>
          <cell r="C4397" t="str">
            <v>44847024</v>
          </cell>
          <cell r="D4397" t="str">
            <v>LA GUAJIRA</v>
          </cell>
          <cell r="E4397" t="str">
            <v>URIBIA</v>
          </cell>
          <cell r="F4397" t="str">
            <v>TAGUAYRA</v>
          </cell>
          <cell r="G4397" t="str">
            <v>CENTRO POBLADO</v>
          </cell>
          <cell r="H4397">
            <v>-71.431393016200005</v>
          </cell>
          <cell r="I4397">
            <v>12.168447717699999</v>
          </cell>
          <cell r="K4397" t="str">
            <v>MUNICIPIO</v>
          </cell>
        </row>
        <row r="4398">
          <cell r="B4398">
            <v>44847</v>
          </cell>
          <cell r="C4398" t="str">
            <v>44847026</v>
          </cell>
          <cell r="D4398" t="str">
            <v>LA GUAJIRA</v>
          </cell>
          <cell r="E4398" t="str">
            <v>URIBIA</v>
          </cell>
          <cell r="F4398" t="str">
            <v>COMUNIDAD ETDANA</v>
          </cell>
          <cell r="G4398" t="str">
            <v>CENTRO POBLADO</v>
          </cell>
          <cell r="H4398">
            <v>-71.316361507600007</v>
          </cell>
          <cell r="I4398">
            <v>12.018695572</v>
          </cell>
          <cell r="K4398" t="str">
            <v>MUNICIPIO</v>
          </cell>
        </row>
        <row r="4399">
          <cell r="B4399">
            <v>44847</v>
          </cell>
          <cell r="C4399" t="str">
            <v>44847027</v>
          </cell>
          <cell r="D4399" t="str">
            <v>LA GUAJIRA</v>
          </cell>
          <cell r="E4399" t="str">
            <v>URIBIA</v>
          </cell>
          <cell r="F4399" t="str">
            <v>LECHIMANA</v>
          </cell>
          <cell r="G4399" t="str">
            <v>CENTRO POBLADO</v>
          </cell>
          <cell r="H4399">
            <v>-72.002931837399998</v>
          </cell>
          <cell r="I4399">
            <v>12.221077814599999</v>
          </cell>
          <cell r="K4399" t="str">
            <v>MUNICIPIO</v>
          </cell>
        </row>
        <row r="4400">
          <cell r="B4400">
            <v>44847</v>
          </cell>
          <cell r="C4400" t="str">
            <v>44847028</v>
          </cell>
          <cell r="D4400" t="str">
            <v>LA GUAJIRA</v>
          </cell>
          <cell r="E4400" t="str">
            <v>URIBIA</v>
          </cell>
          <cell r="F4400" t="str">
            <v>MEDIA LUNA</v>
          </cell>
          <cell r="G4400" t="str">
            <v>CENTRO POBLADO</v>
          </cell>
          <cell r="H4400">
            <v>-72.005551619200006</v>
          </cell>
          <cell r="I4400">
            <v>12.2329142714</v>
          </cell>
          <cell r="K4400" t="str">
            <v>MUNICIPIO</v>
          </cell>
        </row>
        <row r="4401">
          <cell r="B4401">
            <v>44847</v>
          </cell>
          <cell r="C4401" t="str">
            <v>44847029</v>
          </cell>
          <cell r="D4401" t="str">
            <v>LA GUAJIRA</v>
          </cell>
          <cell r="E4401" t="str">
            <v>URIBIA</v>
          </cell>
          <cell r="F4401" t="str">
            <v>PARAISO</v>
          </cell>
          <cell r="G4401" t="str">
            <v>CENTRO POBLADO</v>
          </cell>
          <cell r="H4401">
            <v>-71.669258629699996</v>
          </cell>
          <cell r="I4401">
            <v>12.3258566867</v>
          </cell>
          <cell r="K4401" t="str">
            <v>MUNICIPIO</v>
          </cell>
        </row>
        <row r="4402">
          <cell r="B4402">
            <v>44847</v>
          </cell>
          <cell r="C4402" t="str">
            <v>44847030</v>
          </cell>
          <cell r="D4402" t="str">
            <v>LA GUAJIRA</v>
          </cell>
          <cell r="E4402" t="str">
            <v>URIBIA</v>
          </cell>
          <cell r="F4402" t="str">
            <v>PASADENA</v>
          </cell>
          <cell r="G4402" t="str">
            <v>CENTRO POBLADO</v>
          </cell>
          <cell r="H4402">
            <v>-71.678851787900001</v>
          </cell>
          <cell r="I4402">
            <v>12.3172450414</v>
          </cell>
          <cell r="K4402" t="str">
            <v>MUNICIPIO</v>
          </cell>
        </row>
        <row r="4403">
          <cell r="B4403">
            <v>44847</v>
          </cell>
          <cell r="C4403" t="str">
            <v>44847031</v>
          </cell>
          <cell r="D4403" t="str">
            <v>LA GUAJIRA</v>
          </cell>
          <cell r="E4403" t="str">
            <v>URIBIA</v>
          </cell>
          <cell r="F4403" t="str">
            <v>PUERTO NUEVO</v>
          </cell>
          <cell r="G4403" t="str">
            <v>CENTRO POBLADO</v>
          </cell>
          <cell r="H4403">
            <v>-71.987346871499994</v>
          </cell>
          <cell r="I4403">
            <v>12.164355475000001</v>
          </cell>
          <cell r="K4403" t="str">
            <v>MUNICIPIO</v>
          </cell>
        </row>
        <row r="4404">
          <cell r="B4404">
            <v>44847</v>
          </cell>
          <cell r="C4404" t="str">
            <v>44847032</v>
          </cell>
          <cell r="D4404" t="str">
            <v>LA GUAJIRA</v>
          </cell>
          <cell r="E4404" t="str">
            <v>URIBIA</v>
          </cell>
          <cell r="F4404" t="str">
            <v>SANTA ANA</v>
          </cell>
          <cell r="G4404" t="str">
            <v>CENTRO POBLADO</v>
          </cell>
          <cell r="H4404">
            <v>-71.299569206300006</v>
          </cell>
          <cell r="I4404">
            <v>12.3319588737</v>
          </cell>
          <cell r="K4404" t="str">
            <v>MUNICIPIO</v>
          </cell>
        </row>
        <row r="4405">
          <cell r="B4405">
            <v>44847</v>
          </cell>
          <cell r="C4405" t="str">
            <v>44847033</v>
          </cell>
          <cell r="D4405" t="str">
            <v>LA GUAJIRA</v>
          </cell>
          <cell r="E4405" t="str">
            <v>URIBIA</v>
          </cell>
          <cell r="F4405" t="str">
            <v>SANTA FE DE SIAPANA</v>
          </cell>
          <cell r="G4405" t="str">
            <v>CENTRO POBLADO</v>
          </cell>
          <cell r="H4405">
            <v>-71.323999073799996</v>
          </cell>
          <cell r="I4405">
            <v>12.057100543600001</v>
          </cell>
          <cell r="K4405" t="str">
            <v>MUNICIPIO</v>
          </cell>
        </row>
        <row r="4406">
          <cell r="B4406">
            <v>44847</v>
          </cell>
          <cell r="C4406" t="str">
            <v>44847034</v>
          </cell>
          <cell r="D4406" t="str">
            <v>LA GUAJIRA</v>
          </cell>
          <cell r="E4406" t="str">
            <v>URIBIA</v>
          </cell>
          <cell r="F4406" t="str">
            <v>VILLA FATIMA</v>
          </cell>
          <cell r="G4406" t="str">
            <v>CENTRO POBLADO</v>
          </cell>
          <cell r="H4406">
            <v>-71.473192627100005</v>
          </cell>
          <cell r="I4406">
            <v>12.2254551432</v>
          </cell>
          <cell r="K4406" t="str">
            <v>MUNICIPIO</v>
          </cell>
        </row>
        <row r="4407">
          <cell r="B4407">
            <v>44847</v>
          </cell>
          <cell r="C4407" t="str">
            <v>44847035</v>
          </cell>
          <cell r="D4407" t="str">
            <v>LA GUAJIRA</v>
          </cell>
          <cell r="E4407" t="str">
            <v>URIBIA</v>
          </cell>
          <cell r="F4407" t="str">
            <v>WARPANA</v>
          </cell>
          <cell r="G4407" t="str">
            <v>CENTRO POBLADO</v>
          </cell>
          <cell r="H4407">
            <v>-71.284305852200006</v>
          </cell>
          <cell r="I4407">
            <v>11.9362988129</v>
          </cell>
          <cell r="K4407" t="str">
            <v>MUNICIPIO</v>
          </cell>
        </row>
        <row r="4408">
          <cell r="B4408">
            <v>44847</v>
          </cell>
          <cell r="C4408" t="str">
            <v>44847036</v>
          </cell>
          <cell r="D4408" t="str">
            <v>LA GUAJIRA</v>
          </cell>
          <cell r="E4408" t="str">
            <v>URIBIA</v>
          </cell>
          <cell r="F4408" t="str">
            <v>WARRUTAMANA</v>
          </cell>
          <cell r="G4408" t="str">
            <v>CENTRO POBLADO</v>
          </cell>
          <cell r="H4408">
            <v>-71.293628764199994</v>
          </cell>
          <cell r="I4408">
            <v>11.936954223600001</v>
          </cell>
          <cell r="K4408" t="str">
            <v>MUNICIPIO</v>
          </cell>
        </row>
        <row r="4409">
          <cell r="B4409">
            <v>44847</v>
          </cell>
          <cell r="C4409" t="str">
            <v>44847037</v>
          </cell>
          <cell r="D4409" t="str">
            <v>LA GUAJIRA</v>
          </cell>
          <cell r="E4409" t="str">
            <v>URIBIA</v>
          </cell>
          <cell r="F4409" t="str">
            <v>WOSOSOPO</v>
          </cell>
          <cell r="G4409" t="str">
            <v>CENTRO POBLADO</v>
          </cell>
          <cell r="H4409">
            <v>-71.773020073599994</v>
          </cell>
          <cell r="I4409">
            <v>11.6962791226</v>
          </cell>
          <cell r="K4409" t="str">
            <v>MUNICIPIO</v>
          </cell>
        </row>
        <row r="4410">
          <cell r="B4410">
            <v>44847</v>
          </cell>
          <cell r="C4410" t="str">
            <v>44847038</v>
          </cell>
          <cell r="D4410" t="str">
            <v>LA GUAJIRA</v>
          </cell>
          <cell r="E4410" t="str">
            <v>URIBIA</v>
          </cell>
          <cell r="F4410" t="str">
            <v>YORIJARÚ</v>
          </cell>
          <cell r="G4410" t="str">
            <v>CENTRO POBLADO</v>
          </cell>
          <cell r="H4410">
            <v>-71.298729790699994</v>
          </cell>
          <cell r="I4410">
            <v>12.181549864100001</v>
          </cell>
          <cell r="K4410" t="str">
            <v>MUNICIPIO</v>
          </cell>
        </row>
        <row r="4411">
          <cell r="B4411">
            <v>44855</v>
          </cell>
          <cell r="C4411" t="str">
            <v>44855000</v>
          </cell>
          <cell r="D4411" t="str">
            <v>LA GUAJIRA</v>
          </cell>
          <cell r="E4411" t="str">
            <v>URUMITA</v>
          </cell>
          <cell r="F4411" t="str">
            <v>URUMITA</v>
          </cell>
          <cell r="G4411" t="str">
            <v>CABECERA MUNICIPAL</v>
          </cell>
          <cell r="H4411">
            <v>-73.012506786900005</v>
          </cell>
          <cell r="I4411">
            <v>10.560168642200001</v>
          </cell>
          <cell r="K4411" t="str">
            <v>MUNICIPIO</v>
          </cell>
        </row>
        <row r="4412">
          <cell r="B4412">
            <v>44874</v>
          </cell>
          <cell r="C4412" t="str">
            <v>44874000</v>
          </cell>
          <cell r="D4412" t="str">
            <v>LA GUAJIRA</v>
          </cell>
          <cell r="E4412" t="str">
            <v>VILLANUEVA</v>
          </cell>
          <cell r="F4412" t="str">
            <v>VILLANUEVA</v>
          </cell>
          <cell r="G4412" t="str">
            <v>CABECERA MUNICIPAL</v>
          </cell>
          <cell r="H4412">
            <v>-72.977622779900003</v>
          </cell>
          <cell r="I4412">
            <v>10.6088116901</v>
          </cell>
          <cell r="K4412" t="str">
            <v>MUNICIPIO</v>
          </cell>
        </row>
        <row r="4413">
          <cell r="B4413">
            <v>47001</v>
          </cell>
          <cell r="C4413" t="str">
            <v>47001000</v>
          </cell>
          <cell r="D4413" t="str">
            <v>MAGDALENA</v>
          </cell>
          <cell r="E4413" t="str">
            <v>SANTA MARTA</v>
          </cell>
          <cell r="F4413" t="str">
            <v>SANTA MARTA, DISTRITO TURÍSTICO, CULTURAL E HISTÓRICO</v>
          </cell>
          <cell r="G4413" t="str">
            <v>CABECERA MUNICIPAL</v>
          </cell>
          <cell r="H4413">
            <v>-74.190894120600007</v>
          </cell>
          <cell r="I4413">
            <v>11.229433504099999</v>
          </cell>
          <cell r="J4413" t="str">
            <v>SANTA MARTA, DISTRITO TURÍSTICO, CULTURAL E HISTÓRICO.</v>
          </cell>
          <cell r="K4413" t="str">
            <v>MUNICIPIO</v>
          </cell>
        </row>
        <row r="4414">
          <cell r="B4414">
            <v>47001</v>
          </cell>
          <cell r="C4414" t="str">
            <v>47001001</v>
          </cell>
          <cell r="D4414" t="str">
            <v>MAGDALENA</v>
          </cell>
          <cell r="E4414" t="str">
            <v>SANTA MARTA</v>
          </cell>
          <cell r="F4414" t="str">
            <v>BONDA</v>
          </cell>
          <cell r="G4414" t="str">
            <v>CENTRO POBLADO</v>
          </cell>
          <cell r="H4414">
            <v>-74.1278740634</v>
          </cell>
          <cell r="I4414">
            <v>11.233921863899999</v>
          </cell>
          <cell r="J4414" t="str">
            <v>SANTA MARTA, DISTRITO TURÍSTICO, CULTURAL E HISTÓRICO.</v>
          </cell>
          <cell r="K4414" t="str">
            <v>MUNICIPIO</v>
          </cell>
        </row>
        <row r="4415">
          <cell r="B4415">
            <v>47001</v>
          </cell>
          <cell r="C4415" t="str">
            <v>47001002</v>
          </cell>
          <cell r="D4415" t="str">
            <v>MAGDALENA</v>
          </cell>
          <cell r="E4415" t="str">
            <v>SANTA MARTA</v>
          </cell>
          <cell r="F4415" t="str">
            <v>CALABAZO</v>
          </cell>
          <cell r="G4415" t="str">
            <v>CENTRO POBLADO</v>
          </cell>
          <cell r="H4415">
            <v>-74.003066761400007</v>
          </cell>
          <cell r="I4415">
            <v>11.2841808038</v>
          </cell>
          <cell r="J4415" t="str">
            <v>SANTA MARTA, DISTRITO TURÍSTICO, CULTURAL E HISTÓRICO.</v>
          </cell>
          <cell r="K4415" t="str">
            <v>MUNICIPIO</v>
          </cell>
        </row>
        <row r="4416">
          <cell r="B4416">
            <v>47001</v>
          </cell>
          <cell r="C4416" t="str">
            <v>47001003</v>
          </cell>
          <cell r="D4416" t="str">
            <v>MAGDALENA</v>
          </cell>
          <cell r="E4416" t="str">
            <v>SANTA MARTA</v>
          </cell>
          <cell r="F4416" t="str">
            <v>DON DIEGO</v>
          </cell>
          <cell r="G4416" t="str">
            <v>CENTRO POBLADO</v>
          </cell>
          <cell r="H4416">
            <v>-73.698502811500006</v>
          </cell>
          <cell r="I4416">
            <v>11.239273191600001</v>
          </cell>
          <cell r="J4416" t="str">
            <v>SANTA MARTA, DISTRITO TURÍSTICO, CULTURAL E HISTÓRICO.</v>
          </cell>
          <cell r="K4416" t="str">
            <v>MUNICIPIO</v>
          </cell>
        </row>
        <row r="4417">
          <cell r="B4417">
            <v>47001</v>
          </cell>
          <cell r="C4417" t="str">
            <v>47001006</v>
          </cell>
          <cell r="D4417" t="str">
            <v>MAGDALENA</v>
          </cell>
          <cell r="E4417" t="str">
            <v>SANTA MARTA</v>
          </cell>
          <cell r="F4417" t="str">
            <v>GUACHACA</v>
          </cell>
          <cell r="G4417" t="str">
            <v>CENTRO POBLADO</v>
          </cell>
          <cell r="H4417">
            <v>-73.836161609900003</v>
          </cell>
          <cell r="I4417">
            <v>11.2474623606</v>
          </cell>
          <cell r="J4417" t="str">
            <v>SANTA MARTA, DISTRITO TURÍSTICO, CULTURAL E HISTÓRICO.</v>
          </cell>
          <cell r="K4417" t="str">
            <v>MUNICIPIO</v>
          </cell>
        </row>
        <row r="4418">
          <cell r="B4418">
            <v>47001</v>
          </cell>
          <cell r="C4418" t="str">
            <v>47001009</v>
          </cell>
          <cell r="D4418" t="str">
            <v>MAGDALENA</v>
          </cell>
          <cell r="E4418" t="str">
            <v>SANTA MARTA</v>
          </cell>
          <cell r="F4418" t="str">
            <v>MINCA</v>
          </cell>
          <cell r="G4418" t="str">
            <v>CENTRO POBLADO</v>
          </cell>
          <cell r="H4418">
            <v>-74.117886850199994</v>
          </cell>
          <cell r="I4418">
            <v>11.1422265708</v>
          </cell>
          <cell r="J4418" t="str">
            <v>SANTA MARTA, DISTRITO TURÍSTICO, CULTURAL E HISTÓRICO.</v>
          </cell>
          <cell r="K4418" t="str">
            <v>MUNICIPIO</v>
          </cell>
        </row>
        <row r="4419">
          <cell r="B4419">
            <v>47001</v>
          </cell>
          <cell r="C4419" t="str">
            <v>47001010</v>
          </cell>
          <cell r="D4419" t="str">
            <v>MAGDALENA</v>
          </cell>
          <cell r="E4419" t="str">
            <v>SANTA MARTA</v>
          </cell>
          <cell r="F4419" t="str">
            <v>TAGANGA</v>
          </cell>
          <cell r="G4419" t="str">
            <v>CENTRO POBLADO</v>
          </cell>
          <cell r="H4419">
            <v>-74.185359328499999</v>
          </cell>
          <cell r="I4419">
            <v>11.264939719599999</v>
          </cell>
          <cell r="J4419" t="str">
            <v>SANTA MARTA, DISTRITO TURÍSTICO, CULTURAL E HISTÓRICO.</v>
          </cell>
          <cell r="K4419" t="str">
            <v>MUNICIPIO</v>
          </cell>
        </row>
        <row r="4420">
          <cell r="B4420">
            <v>47001</v>
          </cell>
          <cell r="C4420" t="str">
            <v>47001011</v>
          </cell>
          <cell r="D4420" t="str">
            <v>MAGDALENA</v>
          </cell>
          <cell r="E4420" t="str">
            <v>SANTA MARTA</v>
          </cell>
          <cell r="F4420" t="str">
            <v>BURITACA</v>
          </cell>
          <cell r="G4420" t="str">
            <v>CENTRO POBLADO</v>
          </cell>
          <cell r="H4420">
            <v>-73.770893948199998</v>
          </cell>
          <cell r="I4420">
            <v>11.2495690054</v>
          </cell>
          <cell r="J4420" t="str">
            <v>SANTA MARTA, DISTRITO TURÍSTICO, CULTURAL E HISTÓRICO.</v>
          </cell>
          <cell r="K4420" t="str">
            <v>MUNICIPIO</v>
          </cell>
        </row>
        <row r="4421">
          <cell r="B4421">
            <v>47001</v>
          </cell>
          <cell r="C4421" t="str">
            <v>47001012</v>
          </cell>
          <cell r="D4421" t="str">
            <v>MAGDALENA</v>
          </cell>
          <cell r="E4421" t="str">
            <v>SANTA MARTA</v>
          </cell>
          <cell r="F4421" t="str">
            <v>LA QUININA</v>
          </cell>
          <cell r="G4421" t="str">
            <v>CENTRO POBLADO</v>
          </cell>
          <cell r="H4421">
            <v>-74.222987207499997</v>
          </cell>
          <cell r="I4421">
            <v>11.174976474899999</v>
          </cell>
          <cell r="J4421" t="str">
            <v>SANTA MARTA, DISTRITO TURÍSTICO, CULTURAL E HISTÓRICO.</v>
          </cell>
          <cell r="K4421" t="str">
            <v>MUNICIPIO</v>
          </cell>
        </row>
        <row r="4422">
          <cell r="B4422">
            <v>47001</v>
          </cell>
          <cell r="C4422" t="str">
            <v>47001013</v>
          </cell>
          <cell r="D4422" t="str">
            <v>MAGDALENA</v>
          </cell>
          <cell r="E4422" t="str">
            <v>SANTA MARTA</v>
          </cell>
          <cell r="F4422" t="str">
            <v>TIGRERA</v>
          </cell>
          <cell r="G4422" t="str">
            <v>CENTRO POBLADO</v>
          </cell>
          <cell r="H4422">
            <v>-74.144553976500006</v>
          </cell>
          <cell r="I4422">
            <v>11.168469822300001</v>
          </cell>
          <cell r="J4422" t="str">
            <v>SANTA MARTA, DISTRITO TURÍSTICO, CULTURAL E HISTÓRICO.</v>
          </cell>
          <cell r="K4422" t="str">
            <v>MUNICIPIO</v>
          </cell>
        </row>
        <row r="4423">
          <cell r="B4423">
            <v>47001</v>
          </cell>
          <cell r="C4423" t="str">
            <v>47001022</v>
          </cell>
          <cell r="D4423" t="str">
            <v>MAGDALENA</v>
          </cell>
          <cell r="E4423" t="str">
            <v>SANTA MARTA</v>
          </cell>
          <cell r="F4423" t="str">
            <v>CABAÑAS DE BURITACA</v>
          </cell>
          <cell r="G4423" t="str">
            <v>CENTRO POBLADO</v>
          </cell>
          <cell r="H4423">
            <v>-73.770266875199994</v>
          </cell>
          <cell r="I4423">
            <v>11.261134222200001</v>
          </cell>
          <cell r="J4423" t="str">
            <v>SANTA MARTA, DISTRITO TURÍSTICO, CULTURAL E HISTÓRICO.</v>
          </cell>
          <cell r="K4423" t="str">
            <v>MUNICIPIO</v>
          </cell>
        </row>
        <row r="4424">
          <cell r="B4424">
            <v>47001</v>
          </cell>
          <cell r="C4424" t="str">
            <v>47001023</v>
          </cell>
          <cell r="D4424" t="str">
            <v>MAGDALENA</v>
          </cell>
          <cell r="E4424" t="str">
            <v>SANTA MARTA</v>
          </cell>
          <cell r="F4424" t="str">
            <v>CAÑAVERAL (AGUA FRÍA)</v>
          </cell>
          <cell r="G4424" t="str">
            <v>CENTRO POBLADO</v>
          </cell>
          <cell r="H4424">
            <v>-73.916242387200001</v>
          </cell>
          <cell r="I4424">
            <v>11.279150679800001</v>
          </cell>
          <cell r="J4424" t="str">
            <v>SANTA MARTA, DISTRITO TURÍSTICO, CULTURAL E HISTÓRICO.</v>
          </cell>
          <cell r="K4424" t="str">
            <v>MUNICIPIO</v>
          </cell>
        </row>
        <row r="4425">
          <cell r="B4425">
            <v>47001</v>
          </cell>
          <cell r="C4425" t="str">
            <v>47001025</v>
          </cell>
          <cell r="D4425" t="str">
            <v>MAGDALENA</v>
          </cell>
          <cell r="E4425" t="str">
            <v>SANTA MARTA</v>
          </cell>
          <cell r="F4425" t="str">
            <v>CURVALITO</v>
          </cell>
          <cell r="G4425" t="str">
            <v>CENTRO POBLADO</v>
          </cell>
          <cell r="H4425">
            <v>-74.094525289100005</v>
          </cell>
          <cell r="I4425">
            <v>11.2379142602</v>
          </cell>
          <cell r="J4425" t="str">
            <v>SANTA MARTA, DISTRITO TURÍSTICO, CULTURAL E HISTÓRICO.</v>
          </cell>
          <cell r="K4425" t="str">
            <v>MUNICIPIO</v>
          </cell>
        </row>
        <row r="4426">
          <cell r="B4426">
            <v>47001</v>
          </cell>
          <cell r="C4426" t="str">
            <v>47001026</v>
          </cell>
          <cell r="D4426" t="str">
            <v>MAGDALENA</v>
          </cell>
          <cell r="E4426" t="str">
            <v>SANTA MARTA</v>
          </cell>
          <cell r="F4426" t="str">
            <v>GUACOCHE (LA LLANTA)</v>
          </cell>
          <cell r="G4426" t="str">
            <v>CENTRO POBLADO</v>
          </cell>
          <cell r="H4426">
            <v>-73.714483775000005</v>
          </cell>
          <cell r="I4426">
            <v>11.2406804534</v>
          </cell>
          <cell r="J4426" t="str">
            <v>SANTA MARTA, DISTRITO TURÍSTICO, CULTURAL E HISTÓRICO.</v>
          </cell>
          <cell r="K4426" t="str">
            <v>MUNICIPIO</v>
          </cell>
        </row>
        <row r="4427">
          <cell r="B4427">
            <v>47001</v>
          </cell>
          <cell r="C4427" t="str">
            <v>47001027</v>
          </cell>
          <cell r="D4427" t="str">
            <v>MAGDALENA</v>
          </cell>
          <cell r="E4427" t="str">
            <v>SANTA MARTA</v>
          </cell>
          <cell r="F4427" t="str">
            <v>MARKETALIA (PALOMINO)</v>
          </cell>
          <cell r="G4427" t="str">
            <v>CENTRO POBLADO</v>
          </cell>
          <cell r="H4427">
            <v>-73.573740712100005</v>
          </cell>
          <cell r="I4427">
            <v>11.244118049000001</v>
          </cell>
          <cell r="J4427" t="str">
            <v>SANTA MARTA, DISTRITO TURÍSTICO, CULTURAL E HISTÓRICO.</v>
          </cell>
          <cell r="K4427" t="str">
            <v>MUNICIPIO</v>
          </cell>
        </row>
        <row r="4428">
          <cell r="B4428">
            <v>47001</v>
          </cell>
          <cell r="C4428" t="str">
            <v>47001028</v>
          </cell>
          <cell r="D4428" t="str">
            <v>MAGDALENA</v>
          </cell>
          <cell r="E4428" t="str">
            <v>SANTA MARTA</v>
          </cell>
          <cell r="F4428" t="str">
            <v>PAZ DEL CARIBE</v>
          </cell>
          <cell r="G4428" t="str">
            <v>CENTRO POBLADO</v>
          </cell>
          <cell r="H4428">
            <v>-73.723741825999994</v>
          </cell>
          <cell r="I4428">
            <v>11.244497234700001</v>
          </cell>
          <cell r="J4428" t="str">
            <v>SANTA MARTA, DISTRITO TURÍSTICO, CULTURAL E HISTÓRICO.</v>
          </cell>
          <cell r="K4428" t="str">
            <v>MUNICIPIO</v>
          </cell>
        </row>
        <row r="4429">
          <cell r="B4429">
            <v>47001</v>
          </cell>
          <cell r="C4429" t="str">
            <v>47001029</v>
          </cell>
          <cell r="D4429" t="str">
            <v>MAGDALENA</v>
          </cell>
          <cell r="E4429" t="str">
            <v>SANTA MARTA</v>
          </cell>
          <cell r="F4429" t="str">
            <v>PERICO AGUAO</v>
          </cell>
          <cell r="G4429" t="str">
            <v>CENTRO POBLADO</v>
          </cell>
          <cell r="H4429">
            <v>-73.684625272199995</v>
          </cell>
          <cell r="I4429">
            <v>11.238696840399999</v>
          </cell>
          <cell r="J4429" t="str">
            <v>SANTA MARTA, DISTRITO TURÍSTICO, CULTURAL E HISTÓRICO.</v>
          </cell>
          <cell r="K4429" t="str">
            <v>MUNICIPIO</v>
          </cell>
        </row>
        <row r="4430">
          <cell r="B4430">
            <v>47001</v>
          </cell>
          <cell r="C4430" t="str">
            <v>47001032</v>
          </cell>
          <cell r="D4430" t="str">
            <v>MAGDALENA</v>
          </cell>
          <cell r="E4430" t="str">
            <v>SANTA MARTA</v>
          </cell>
          <cell r="F4430" t="str">
            <v>LA REVUELTA</v>
          </cell>
          <cell r="G4430" t="str">
            <v>CENTRO POBLADO</v>
          </cell>
          <cell r="H4430">
            <v>-73.943218544800004</v>
          </cell>
          <cell r="I4430">
            <v>11.2773637781</v>
          </cell>
          <cell r="J4430" t="str">
            <v>SANTA MARTA, DISTRITO TURÍSTICO, CULTURAL E HISTÓRICO.</v>
          </cell>
          <cell r="K4430" t="str">
            <v>MUNICIPIO</v>
          </cell>
        </row>
        <row r="4431">
          <cell r="B4431">
            <v>47001</v>
          </cell>
          <cell r="C4431" t="str">
            <v>47001034</v>
          </cell>
          <cell r="D4431" t="str">
            <v>MAGDALENA</v>
          </cell>
          <cell r="E4431" t="str">
            <v>SANTA MARTA</v>
          </cell>
          <cell r="F4431" t="str">
            <v>EL TROMPITO</v>
          </cell>
          <cell r="G4431" t="str">
            <v>CENTRO POBLADO</v>
          </cell>
          <cell r="H4431">
            <v>-73.933749400400004</v>
          </cell>
          <cell r="I4431">
            <v>11.2784841877</v>
          </cell>
          <cell r="J4431" t="str">
            <v>SANTA MARTA, DISTRITO TURÍSTICO, CULTURAL E HISTÓRICO.</v>
          </cell>
          <cell r="K4431" t="str">
            <v>MUNICIPIO</v>
          </cell>
        </row>
        <row r="4432">
          <cell r="B4432">
            <v>47001</v>
          </cell>
          <cell r="C4432" t="str">
            <v>47001035</v>
          </cell>
          <cell r="D4432" t="str">
            <v>MAGDALENA</v>
          </cell>
          <cell r="E4432" t="str">
            <v>SANTA MARTA</v>
          </cell>
          <cell r="F4432" t="str">
            <v>LA AGUACATERA</v>
          </cell>
          <cell r="G4432" t="str">
            <v>CENTRO POBLADO</v>
          </cell>
          <cell r="H4432">
            <v>-73.822072440400007</v>
          </cell>
          <cell r="I4432">
            <v>11.2488256159</v>
          </cell>
          <cell r="J4432" t="str">
            <v>SANTA MARTA, DISTRITO TURÍSTICO, CULTURAL E HISTÓRICO.</v>
          </cell>
          <cell r="K4432" t="str">
            <v>MUNICIPIO</v>
          </cell>
        </row>
        <row r="4433">
          <cell r="B4433">
            <v>47001</v>
          </cell>
          <cell r="C4433" t="str">
            <v>47001036</v>
          </cell>
          <cell r="D4433" t="str">
            <v>MAGDALENA</v>
          </cell>
          <cell r="E4433" t="str">
            <v>SANTA MARTA</v>
          </cell>
          <cell r="F4433" t="str">
            <v>MACHETE PELAO</v>
          </cell>
          <cell r="G4433" t="str">
            <v>CENTRO POBLADO</v>
          </cell>
          <cell r="H4433">
            <v>-73.828866164600001</v>
          </cell>
          <cell r="I4433">
            <v>11.1827889655</v>
          </cell>
          <cell r="J4433" t="str">
            <v>SANTA MARTA, DISTRITO TURÍSTICO, CULTURAL E HISTÓRICO.</v>
          </cell>
          <cell r="K4433" t="str">
            <v>MUNICIPIO</v>
          </cell>
        </row>
        <row r="4434">
          <cell r="B4434">
            <v>47001</v>
          </cell>
          <cell r="C4434" t="str">
            <v>47001037</v>
          </cell>
          <cell r="D4434" t="str">
            <v>MAGDALENA</v>
          </cell>
          <cell r="E4434" t="str">
            <v>SANTA MARTA</v>
          </cell>
          <cell r="F4434" t="str">
            <v>NUEVO MEJICO</v>
          </cell>
          <cell r="G4434" t="str">
            <v>CENTRO POBLADO</v>
          </cell>
          <cell r="H4434">
            <v>-74.030285778299998</v>
          </cell>
          <cell r="I4434">
            <v>11.2787830531</v>
          </cell>
          <cell r="J4434" t="str">
            <v>SANTA MARTA, DISTRITO TURÍSTICO, CULTURAL E HISTÓRICO.</v>
          </cell>
          <cell r="K4434" t="str">
            <v>MUNICIPIO</v>
          </cell>
        </row>
        <row r="4435">
          <cell r="B4435">
            <v>47001</v>
          </cell>
          <cell r="C4435" t="str">
            <v>47001038</v>
          </cell>
          <cell r="D4435" t="str">
            <v>MAGDALENA</v>
          </cell>
          <cell r="E4435" t="str">
            <v>SANTA MARTA</v>
          </cell>
          <cell r="F4435" t="str">
            <v>VALLE DE GAIRA</v>
          </cell>
          <cell r="G4435" t="str">
            <v>CENTRO POBLADO</v>
          </cell>
          <cell r="H4435">
            <v>-74.222658867700005</v>
          </cell>
          <cell r="I4435">
            <v>11.1729119921</v>
          </cell>
          <cell r="J4435" t="str">
            <v>SANTA MARTA, DISTRITO TURÍSTICO, CULTURAL E HISTÓRICO.</v>
          </cell>
          <cell r="K4435" t="str">
            <v>MUNICIPIO</v>
          </cell>
        </row>
        <row r="4436">
          <cell r="B4436">
            <v>47001</v>
          </cell>
          <cell r="C4436" t="str">
            <v>47001039</v>
          </cell>
          <cell r="D4436" t="str">
            <v>MAGDALENA</v>
          </cell>
          <cell r="E4436" t="str">
            <v>SANTA MARTA</v>
          </cell>
          <cell r="F4436" t="str">
            <v>LINDEROS</v>
          </cell>
          <cell r="G4436" t="str">
            <v>CENTRO POBLADO</v>
          </cell>
          <cell r="H4436">
            <v>-73.744702022799999</v>
          </cell>
          <cell r="I4436">
            <v>11.2477052126</v>
          </cell>
          <cell r="J4436" t="str">
            <v>SANTA MARTA, DISTRITO TURÍSTICO, CULTURAL E HISTÓRICO.</v>
          </cell>
          <cell r="K4436" t="str">
            <v>MUNICIPIO</v>
          </cell>
        </row>
        <row r="4437">
          <cell r="B4437">
            <v>47001</v>
          </cell>
          <cell r="C4437" t="str">
            <v>47001040</v>
          </cell>
          <cell r="D4437" t="str">
            <v>MAGDALENA</v>
          </cell>
          <cell r="E4437" t="str">
            <v>SANTA MARTA</v>
          </cell>
          <cell r="F4437" t="str">
            <v>LOS COCOS</v>
          </cell>
          <cell r="G4437" t="str">
            <v>CENTRO POBLADO</v>
          </cell>
          <cell r="H4437">
            <v>-73.879726995599995</v>
          </cell>
          <cell r="I4437">
            <v>11.284212441999999</v>
          </cell>
          <cell r="J4437" t="str">
            <v>SANTA MARTA, DISTRITO TURÍSTICO, CULTURAL E HISTÓRICO.</v>
          </cell>
          <cell r="K4437" t="str">
            <v>MUNICIPIO</v>
          </cell>
        </row>
        <row r="4438">
          <cell r="B4438">
            <v>47001</v>
          </cell>
          <cell r="C4438" t="str">
            <v>47001041</v>
          </cell>
          <cell r="D4438" t="str">
            <v>MAGDALENA</v>
          </cell>
          <cell r="E4438" t="str">
            <v>SANTA MARTA</v>
          </cell>
          <cell r="F4438" t="str">
            <v>MENDIHUACA</v>
          </cell>
          <cell r="G4438" t="str">
            <v>CENTRO POBLADO</v>
          </cell>
          <cell r="H4438">
            <v>-73.860888465900004</v>
          </cell>
          <cell r="I4438">
            <v>11.2681772619</v>
          </cell>
          <cell r="J4438" t="str">
            <v>SANTA MARTA, DISTRITO TURÍSTICO, CULTURAL E HISTÓRICO.</v>
          </cell>
          <cell r="K4438" t="str">
            <v>MUNICIPIO</v>
          </cell>
        </row>
        <row r="4439">
          <cell r="B4439">
            <v>47001</v>
          </cell>
          <cell r="C4439" t="str">
            <v>47001042</v>
          </cell>
          <cell r="D4439" t="str">
            <v>MAGDALENA</v>
          </cell>
          <cell r="E4439" t="str">
            <v>SANTA MARTA</v>
          </cell>
          <cell r="F4439" t="str">
            <v>QUEBRADA VALENCIA</v>
          </cell>
          <cell r="G4439" t="str">
            <v>CENTRO POBLADO</v>
          </cell>
          <cell r="H4439">
            <v>-73.800272119499994</v>
          </cell>
          <cell r="I4439">
            <v>11.247916078499999</v>
          </cell>
          <cell r="J4439" t="str">
            <v>SANTA MARTA, DISTRITO TURÍSTICO, CULTURAL E HISTÓRICO.</v>
          </cell>
          <cell r="K4439" t="str">
            <v>MUNICIPIO</v>
          </cell>
        </row>
        <row r="4440">
          <cell r="B4440">
            <v>47001</v>
          </cell>
          <cell r="C4440" t="str">
            <v>47001043</v>
          </cell>
          <cell r="D4440" t="str">
            <v>MAGDALENA</v>
          </cell>
          <cell r="E4440" t="str">
            <v>SANTA MARTA</v>
          </cell>
          <cell r="F4440" t="str">
            <v>SAN TROPEL</v>
          </cell>
          <cell r="G4440" t="str">
            <v>CENTRO POBLADO</v>
          </cell>
          <cell r="H4440">
            <v>-73.871111011099998</v>
          </cell>
          <cell r="I4440">
            <v>11.262610560000001</v>
          </cell>
          <cell r="J4440" t="str">
            <v>SANTA MARTA, DISTRITO TURÍSTICO, CULTURAL E HISTÓRICO.</v>
          </cell>
          <cell r="K4440" t="str">
            <v>MUNICIPIO</v>
          </cell>
        </row>
        <row r="4441">
          <cell r="B4441">
            <v>47001</v>
          </cell>
          <cell r="C4441" t="str">
            <v>47001044</v>
          </cell>
          <cell r="D4441" t="str">
            <v>MAGDALENA</v>
          </cell>
          <cell r="E4441" t="str">
            <v>SANTA MARTA</v>
          </cell>
          <cell r="F4441" t="str">
            <v>LOS NARANJOS</v>
          </cell>
          <cell r="G4441" t="str">
            <v>CENTRO POBLADO</v>
          </cell>
          <cell r="H4441">
            <v>-73.896770191599998</v>
          </cell>
          <cell r="I4441">
            <v>11.2880621078</v>
          </cell>
          <cell r="J4441" t="str">
            <v>SANTA MARTA, DISTRITO TURÍSTICO, CULTURAL E HISTÓRICO.</v>
          </cell>
          <cell r="K4441" t="str">
            <v>MUNICIPIO</v>
          </cell>
        </row>
        <row r="4442">
          <cell r="B4442">
            <v>47001</v>
          </cell>
          <cell r="C4442" t="str">
            <v>47001045</v>
          </cell>
          <cell r="D4442" t="str">
            <v>MAGDALENA</v>
          </cell>
          <cell r="E4442" t="str">
            <v>SANTA MARTA</v>
          </cell>
          <cell r="F4442" t="str">
            <v>NUEVO HORIZONTE (SAN RAFAEL)</v>
          </cell>
          <cell r="G4442" t="str">
            <v>CENTRO POBLADO</v>
          </cell>
          <cell r="H4442">
            <v>-73.921665751500001</v>
          </cell>
          <cell r="I4442">
            <v>11.2766750062</v>
          </cell>
          <cell r="J4442" t="str">
            <v>SANTA MARTA, DISTRITO TURÍSTICO, CULTURAL E HISTÓRICO.</v>
          </cell>
          <cell r="K4442" t="str">
            <v>MUNICIPIO</v>
          </cell>
        </row>
        <row r="4443">
          <cell r="B4443">
            <v>47030</v>
          </cell>
          <cell r="C4443" t="str">
            <v>47030000</v>
          </cell>
          <cell r="D4443" t="str">
            <v>MAGDALENA</v>
          </cell>
          <cell r="E4443" t="str">
            <v>ALGARROBO</v>
          </cell>
          <cell r="F4443" t="str">
            <v>ALGARROBO</v>
          </cell>
          <cell r="G4443" t="str">
            <v>CABECERA MUNICIPAL</v>
          </cell>
          <cell r="H4443">
            <v>-74.061132449799999</v>
          </cell>
          <cell r="I4443">
            <v>10.188038860700001</v>
          </cell>
          <cell r="K4443" t="str">
            <v>MUNICIPIO</v>
          </cell>
        </row>
        <row r="4444">
          <cell r="B4444">
            <v>47030</v>
          </cell>
          <cell r="C4444" t="str">
            <v>47030001</v>
          </cell>
          <cell r="D4444" t="str">
            <v>MAGDALENA</v>
          </cell>
          <cell r="E4444" t="str">
            <v>ALGARROBO</v>
          </cell>
          <cell r="F4444" t="str">
            <v>BELLA VISTA</v>
          </cell>
          <cell r="G4444" t="str">
            <v>CENTRO POBLADO</v>
          </cell>
          <cell r="H4444">
            <v>-74.033224769900002</v>
          </cell>
          <cell r="I4444">
            <v>10.333245384</v>
          </cell>
          <cell r="K4444" t="str">
            <v>MUNICIPIO</v>
          </cell>
        </row>
        <row r="4445">
          <cell r="B4445">
            <v>47030</v>
          </cell>
          <cell r="C4445" t="str">
            <v>47030002</v>
          </cell>
          <cell r="D4445" t="str">
            <v>MAGDALENA</v>
          </cell>
          <cell r="E4445" t="str">
            <v>ALGARROBO</v>
          </cell>
          <cell r="F4445" t="str">
            <v>ESTACIÓN DEL FERROCARRIL</v>
          </cell>
          <cell r="G4445" t="str">
            <v>CENTRO POBLADO</v>
          </cell>
          <cell r="H4445">
            <v>-74.055568772399994</v>
          </cell>
          <cell r="I4445">
            <v>10.200014768200001</v>
          </cell>
          <cell r="K4445" t="str">
            <v>MUNICIPIO</v>
          </cell>
        </row>
        <row r="4446">
          <cell r="B4446">
            <v>47030</v>
          </cell>
          <cell r="C4446" t="str">
            <v>47030003</v>
          </cell>
          <cell r="D4446" t="str">
            <v>MAGDALENA</v>
          </cell>
          <cell r="E4446" t="str">
            <v>ALGARROBO</v>
          </cell>
          <cell r="F4446" t="str">
            <v>ESTACIÓN LLERAS</v>
          </cell>
          <cell r="G4446" t="str">
            <v>CENTRO POBLADO</v>
          </cell>
          <cell r="H4446">
            <v>-74.107863323199993</v>
          </cell>
          <cell r="I4446">
            <v>10.311312110899999</v>
          </cell>
          <cell r="K4446" t="str">
            <v>MUNICIPIO</v>
          </cell>
        </row>
        <row r="4447">
          <cell r="B4447">
            <v>47030</v>
          </cell>
          <cell r="C4447" t="str">
            <v>47030004</v>
          </cell>
          <cell r="D4447" t="str">
            <v>MAGDALENA</v>
          </cell>
          <cell r="E4447" t="str">
            <v>ALGARROBO</v>
          </cell>
          <cell r="F4447" t="str">
            <v>LOMA DEL BÁLSAMO</v>
          </cell>
          <cell r="G4447" t="str">
            <v>CENTRO POBLADO</v>
          </cell>
          <cell r="H4447">
            <v>-74.038596614699998</v>
          </cell>
          <cell r="I4447">
            <v>10.297272513799999</v>
          </cell>
          <cell r="K4447" t="str">
            <v>MUNICIPIO</v>
          </cell>
        </row>
        <row r="4448">
          <cell r="B4448">
            <v>47030</v>
          </cell>
          <cell r="C4448" t="str">
            <v>47030006</v>
          </cell>
          <cell r="D4448" t="str">
            <v>MAGDALENA</v>
          </cell>
          <cell r="E4448" t="str">
            <v>ALGARROBO</v>
          </cell>
          <cell r="F4448" t="str">
            <v>RIOMAR</v>
          </cell>
          <cell r="G4448" t="str">
            <v>CENTRO POBLADO</v>
          </cell>
          <cell r="H4448">
            <v>-74.041795116599999</v>
          </cell>
          <cell r="I4448">
            <v>10.2773589229</v>
          </cell>
          <cell r="K4448" t="str">
            <v>MUNICIPIO</v>
          </cell>
        </row>
        <row r="4449">
          <cell r="B4449">
            <v>47053</v>
          </cell>
          <cell r="C4449" t="str">
            <v>47053000</v>
          </cell>
          <cell r="D4449" t="str">
            <v>MAGDALENA</v>
          </cell>
          <cell r="E4449" t="str">
            <v>ARACATACA</v>
          </cell>
          <cell r="F4449" t="str">
            <v>ARACATACA</v>
          </cell>
          <cell r="G4449" t="str">
            <v>CABECERA MUNICIPAL</v>
          </cell>
          <cell r="H4449">
            <v>-74.186762836499994</v>
          </cell>
          <cell r="I4449">
            <v>10.589800014</v>
          </cell>
          <cell r="K4449" t="str">
            <v>MUNICIPIO</v>
          </cell>
        </row>
        <row r="4450">
          <cell r="B4450">
            <v>47053</v>
          </cell>
          <cell r="C4450" t="str">
            <v>47053001</v>
          </cell>
          <cell r="D4450" t="str">
            <v>MAGDALENA</v>
          </cell>
          <cell r="E4450" t="str">
            <v>ARACATACA</v>
          </cell>
          <cell r="F4450" t="str">
            <v>BUENOS AIRES</v>
          </cell>
          <cell r="G4450" t="str">
            <v>CENTRO POBLADO</v>
          </cell>
          <cell r="H4450">
            <v>-74.179449984900003</v>
          </cell>
          <cell r="I4450">
            <v>10.523590112799999</v>
          </cell>
          <cell r="K4450" t="str">
            <v>MUNICIPIO</v>
          </cell>
        </row>
        <row r="4451">
          <cell r="B4451">
            <v>47053</v>
          </cell>
          <cell r="C4451" t="str">
            <v>47053011</v>
          </cell>
          <cell r="D4451" t="str">
            <v>MAGDALENA</v>
          </cell>
          <cell r="E4451" t="str">
            <v>ARACATACA</v>
          </cell>
          <cell r="F4451" t="str">
            <v>CAUCA</v>
          </cell>
          <cell r="G4451" t="str">
            <v>CENTRO POBLADO</v>
          </cell>
          <cell r="H4451">
            <v>-74.193986014000004</v>
          </cell>
          <cell r="I4451">
            <v>10.6362746139</v>
          </cell>
          <cell r="K4451" t="str">
            <v>MUNICIPIO</v>
          </cell>
        </row>
        <row r="4452">
          <cell r="B4452">
            <v>47053</v>
          </cell>
          <cell r="C4452" t="str">
            <v>47053013</v>
          </cell>
          <cell r="D4452" t="str">
            <v>MAGDALENA</v>
          </cell>
          <cell r="E4452" t="str">
            <v>ARACATACA</v>
          </cell>
          <cell r="F4452" t="str">
            <v>SAMPUÉS</v>
          </cell>
          <cell r="G4452" t="str">
            <v>CENTRO POBLADO</v>
          </cell>
          <cell r="H4452">
            <v>-74.183713454900001</v>
          </cell>
          <cell r="I4452">
            <v>10.528676234000001</v>
          </cell>
          <cell r="K4452" t="str">
            <v>MUNICIPIO</v>
          </cell>
        </row>
        <row r="4453">
          <cell r="B4453">
            <v>47053</v>
          </cell>
          <cell r="C4453" t="str">
            <v>47053016</v>
          </cell>
          <cell r="D4453" t="str">
            <v>MAGDALENA</v>
          </cell>
          <cell r="E4453" t="str">
            <v>ARACATACA</v>
          </cell>
          <cell r="F4453" t="str">
            <v>EL TIGRE</v>
          </cell>
          <cell r="G4453" t="str">
            <v>CENTRO POBLADO</v>
          </cell>
          <cell r="H4453">
            <v>-74.2423894808</v>
          </cell>
          <cell r="I4453">
            <v>10.6408454901</v>
          </cell>
          <cell r="K4453" t="str">
            <v>MUNICIPIO</v>
          </cell>
        </row>
        <row r="4454">
          <cell r="B4454">
            <v>47053</v>
          </cell>
          <cell r="C4454" t="str">
            <v>47053017</v>
          </cell>
          <cell r="D4454" t="str">
            <v>MAGDALENA</v>
          </cell>
          <cell r="E4454" t="str">
            <v>ARACATACA</v>
          </cell>
          <cell r="F4454" t="str">
            <v>GUNMAKÚ</v>
          </cell>
          <cell r="G4454" t="str">
            <v>CENTRO POBLADO</v>
          </cell>
          <cell r="H4454">
            <v>-74.050387394099999</v>
          </cell>
          <cell r="I4454">
            <v>10.6618405149</v>
          </cell>
          <cell r="K4454" t="str">
            <v>MUNICIPIO</v>
          </cell>
        </row>
        <row r="4455">
          <cell r="B4455">
            <v>47053</v>
          </cell>
          <cell r="C4455" t="str">
            <v>47053018</v>
          </cell>
          <cell r="D4455" t="str">
            <v>MAGDALENA</v>
          </cell>
          <cell r="E4455" t="str">
            <v>ARACATACA</v>
          </cell>
          <cell r="F4455" t="str">
            <v>RIO DE PIEDRA II</v>
          </cell>
          <cell r="G4455" t="str">
            <v>CENTRO POBLADO</v>
          </cell>
          <cell r="H4455">
            <v>-74.055820386500002</v>
          </cell>
          <cell r="I4455">
            <v>10.5242919482</v>
          </cell>
          <cell r="K4455" t="str">
            <v>MUNICIPIO</v>
          </cell>
        </row>
        <row r="4456">
          <cell r="B4456">
            <v>47058</v>
          </cell>
          <cell r="C4456" t="str">
            <v>47058000</v>
          </cell>
          <cell r="D4456" t="str">
            <v>MAGDALENA</v>
          </cell>
          <cell r="E4456" t="str">
            <v>ARIGUANÍ</v>
          </cell>
          <cell r="F4456" t="str">
            <v>EL DIFICIL</v>
          </cell>
          <cell r="G4456" t="str">
            <v>CABECERA MUNICIPAL</v>
          </cell>
          <cell r="H4456">
            <v>-74.2364988872</v>
          </cell>
          <cell r="I4456">
            <v>9.8470570758200004</v>
          </cell>
          <cell r="K4456" t="str">
            <v>MUNICIPIO</v>
          </cell>
        </row>
        <row r="4457">
          <cell r="B4457">
            <v>47058</v>
          </cell>
          <cell r="C4457" t="str">
            <v>47058001</v>
          </cell>
          <cell r="D4457" t="str">
            <v>MAGDALENA</v>
          </cell>
          <cell r="E4457" t="str">
            <v>ARIGUANÍ</v>
          </cell>
          <cell r="F4457" t="str">
            <v>ALEJANDRÍA</v>
          </cell>
          <cell r="G4457" t="str">
            <v>CENTRO POBLADO</v>
          </cell>
          <cell r="H4457">
            <v>-74.0993439322</v>
          </cell>
          <cell r="I4457">
            <v>9.9197500439299997</v>
          </cell>
          <cell r="K4457" t="str">
            <v>MUNICIPIO</v>
          </cell>
        </row>
        <row r="4458">
          <cell r="B4458">
            <v>47058</v>
          </cell>
          <cell r="C4458" t="str">
            <v>47058003</v>
          </cell>
          <cell r="D4458" t="str">
            <v>MAGDALENA</v>
          </cell>
          <cell r="E4458" t="str">
            <v>ARIGUANÍ</v>
          </cell>
          <cell r="F4458" t="str">
            <v>PUEBLO NUEVO</v>
          </cell>
          <cell r="G4458" t="str">
            <v>CENTRO POBLADO</v>
          </cell>
          <cell r="H4458">
            <v>-74.102416155699999</v>
          </cell>
          <cell r="I4458">
            <v>9.9052346803399995</v>
          </cell>
          <cell r="K4458" t="str">
            <v>MUNICIPIO</v>
          </cell>
        </row>
        <row r="4459">
          <cell r="B4459">
            <v>47058</v>
          </cell>
          <cell r="C4459" t="str">
            <v>47058005</v>
          </cell>
          <cell r="D4459" t="str">
            <v>MAGDALENA</v>
          </cell>
          <cell r="E4459" t="str">
            <v>ARIGUANÍ</v>
          </cell>
          <cell r="F4459" t="str">
            <v>SAN JOSÉ DE ARIGUANÍ</v>
          </cell>
          <cell r="G4459" t="str">
            <v>CENTRO POBLADO</v>
          </cell>
          <cell r="H4459">
            <v>-73.958927742200004</v>
          </cell>
          <cell r="I4459">
            <v>9.9300238135499992</v>
          </cell>
          <cell r="K4459" t="str">
            <v>MUNICIPIO</v>
          </cell>
        </row>
        <row r="4460">
          <cell r="B4460">
            <v>47058</v>
          </cell>
          <cell r="C4460" t="str">
            <v>47058008</v>
          </cell>
          <cell r="D4460" t="str">
            <v>MAGDALENA</v>
          </cell>
          <cell r="E4460" t="str">
            <v>ARIGUANÍ</v>
          </cell>
          <cell r="F4460" t="str">
            <v>VADELCO</v>
          </cell>
          <cell r="G4460" t="str">
            <v>CENTRO POBLADO</v>
          </cell>
          <cell r="H4460">
            <v>-74.118896700700006</v>
          </cell>
          <cell r="I4460">
            <v>9.92321094363</v>
          </cell>
          <cell r="K4460" t="str">
            <v>MUNICIPIO</v>
          </cell>
        </row>
        <row r="4461">
          <cell r="B4461">
            <v>47058</v>
          </cell>
          <cell r="C4461" t="str">
            <v>47058009</v>
          </cell>
          <cell r="D4461" t="str">
            <v>MAGDALENA</v>
          </cell>
          <cell r="E4461" t="str">
            <v>ARIGUANÍ</v>
          </cell>
          <cell r="F4461" t="str">
            <v>CARMEN DE ARIGUANÍ</v>
          </cell>
          <cell r="G4461" t="str">
            <v>CENTRO POBLADO</v>
          </cell>
          <cell r="H4461">
            <v>-73.997809980300005</v>
          </cell>
          <cell r="I4461">
            <v>9.7677208040700005</v>
          </cell>
          <cell r="K4461" t="str">
            <v>MUNICIPIO</v>
          </cell>
        </row>
        <row r="4462">
          <cell r="B4462">
            <v>47161</v>
          </cell>
          <cell r="C4462" t="str">
            <v>47161000</v>
          </cell>
          <cell r="D4462" t="str">
            <v>MAGDALENA</v>
          </cell>
          <cell r="E4462" t="str">
            <v>CERRO DE SAN ANTONIO</v>
          </cell>
          <cell r="F4462" t="str">
            <v>CERRO DE SAN ANTONIO</v>
          </cell>
          <cell r="G4462" t="str">
            <v>CABECERA MUNICIPAL</v>
          </cell>
          <cell r="H4462">
            <v>-74.868473000700007</v>
          </cell>
          <cell r="I4462">
            <v>10.3256594262</v>
          </cell>
          <cell r="K4462" t="str">
            <v>MUNICIPIO</v>
          </cell>
        </row>
        <row r="4463">
          <cell r="B4463">
            <v>47161</v>
          </cell>
          <cell r="C4463" t="str">
            <v>47161002</v>
          </cell>
          <cell r="D4463" t="str">
            <v>MAGDALENA</v>
          </cell>
          <cell r="E4463" t="str">
            <v>CERRO DE SAN ANTONIO</v>
          </cell>
          <cell r="F4463" t="str">
            <v>CANDELARIA (CAIMÁN)</v>
          </cell>
          <cell r="G4463" t="str">
            <v>CENTRO POBLADO</v>
          </cell>
          <cell r="H4463">
            <v>-74.803157377299996</v>
          </cell>
          <cell r="I4463">
            <v>10.283541315000001</v>
          </cell>
          <cell r="K4463" t="str">
            <v>MUNICIPIO</v>
          </cell>
        </row>
        <row r="4464">
          <cell r="B4464">
            <v>47161</v>
          </cell>
          <cell r="C4464" t="str">
            <v>47161003</v>
          </cell>
          <cell r="D4464" t="str">
            <v>MAGDALENA</v>
          </cell>
          <cell r="E4464" t="str">
            <v>CERRO DE SAN ANTONIO</v>
          </cell>
          <cell r="F4464" t="str">
            <v>CONCEPCIÓN (COCO)</v>
          </cell>
          <cell r="G4464" t="str">
            <v>CENTRO POBLADO</v>
          </cell>
          <cell r="H4464">
            <v>-74.792691114099995</v>
          </cell>
          <cell r="I4464">
            <v>10.303181117199999</v>
          </cell>
          <cell r="K4464" t="str">
            <v>MUNICIPIO</v>
          </cell>
        </row>
        <row r="4465">
          <cell r="B4465">
            <v>47161</v>
          </cell>
          <cell r="C4465" t="str">
            <v>47161005</v>
          </cell>
          <cell r="D4465" t="str">
            <v>MAGDALENA</v>
          </cell>
          <cell r="E4465" t="str">
            <v>CERRO DE SAN ANTONIO</v>
          </cell>
          <cell r="F4465" t="str">
            <v>JESÚS DEL MONTE (MICO)</v>
          </cell>
          <cell r="G4465" t="str">
            <v>CENTRO POBLADO</v>
          </cell>
          <cell r="H4465">
            <v>-74.8273339247</v>
          </cell>
          <cell r="I4465">
            <v>10.3212649898</v>
          </cell>
          <cell r="K4465" t="str">
            <v>MUNICIPIO</v>
          </cell>
        </row>
        <row r="4466">
          <cell r="B4466">
            <v>47161</v>
          </cell>
          <cell r="C4466" t="str">
            <v>47161006</v>
          </cell>
          <cell r="D4466" t="str">
            <v>MAGDALENA</v>
          </cell>
          <cell r="E4466" t="str">
            <v>CERRO DE SAN ANTONIO</v>
          </cell>
          <cell r="F4466" t="str">
            <v>PUERTO NIÑO (CHARANGA)</v>
          </cell>
          <cell r="G4466" t="str">
            <v>CENTRO POBLADO</v>
          </cell>
          <cell r="H4466">
            <v>-74.900343791400005</v>
          </cell>
          <cell r="I4466">
            <v>10.257305946900001</v>
          </cell>
          <cell r="K4466" t="str">
            <v>MUNICIPIO</v>
          </cell>
        </row>
        <row r="4467">
          <cell r="B4467">
            <v>47170</v>
          </cell>
          <cell r="C4467" t="str">
            <v>47170000</v>
          </cell>
          <cell r="D4467" t="str">
            <v>MAGDALENA</v>
          </cell>
          <cell r="E4467" t="str">
            <v>CHIVOLO</v>
          </cell>
          <cell r="F4467" t="str">
            <v>CHIVOLO</v>
          </cell>
          <cell r="G4467" t="str">
            <v>CABECERA MUNICIPAL</v>
          </cell>
          <cell r="H4467">
            <v>-74.623137943000003</v>
          </cell>
          <cell r="I4467">
            <v>10.0268411585</v>
          </cell>
          <cell r="K4467" t="str">
            <v>MUNICIPIO</v>
          </cell>
        </row>
        <row r="4468">
          <cell r="B4468">
            <v>47170</v>
          </cell>
          <cell r="C4468" t="str">
            <v>47170001</v>
          </cell>
          <cell r="D4468" t="str">
            <v>MAGDALENA</v>
          </cell>
          <cell r="E4468" t="str">
            <v>CHIVOLO</v>
          </cell>
          <cell r="F4468" t="str">
            <v>LA CHINA</v>
          </cell>
          <cell r="G4468" t="str">
            <v>CENTRO POBLADO</v>
          </cell>
          <cell r="H4468">
            <v>-74.556672614500002</v>
          </cell>
          <cell r="I4468">
            <v>9.9548504925600003</v>
          </cell>
          <cell r="K4468" t="str">
            <v>MUNICIPIO</v>
          </cell>
        </row>
        <row r="4469">
          <cell r="B4469">
            <v>47170</v>
          </cell>
          <cell r="C4469" t="str">
            <v>47170002</v>
          </cell>
          <cell r="D4469" t="str">
            <v>MAGDALENA</v>
          </cell>
          <cell r="E4469" t="str">
            <v>CHIVOLO</v>
          </cell>
          <cell r="F4469" t="str">
            <v>PUEBLO NUEVO</v>
          </cell>
          <cell r="G4469" t="str">
            <v>CENTRO POBLADO</v>
          </cell>
          <cell r="H4469">
            <v>-74.415199877700005</v>
          </cell>
          <cell r="I4469">
            <v>10.1392339978</v>
          </cell>
          <cell r="K4469" t="str">
            <v>MUNICIPIO</v>
          </cell>
        </row>
        <row r="4470">
          <cell r="B4470">
            <v>47170</v>
          </cell>
          <cell r="C4470" t="str">
            <v>47170003</v>
          </cell>
          <cell r="D4470" t="str">
            <v>MAGDALENA</v>
          </cell>
          <cell r="E4470" t="str">
            <v>CHIVOLO</v>
          </cell>
          <cell r="F4470" t="str">
            <v>LA ESTRELLA</v>
          </cell>
          <cell r="G4470" t="str">
            <v>CENTRO POBLADO</v>
          </cell>
          <cell r="H4470">
            <v>-74.515699514700003</v>
          </cell>
          <cell r="I4470">
            <v>10.1121319512</v>
          </cell>
          <cell r="K4470" t="str">
            <v>MUNICIPIO</v>
          </cell>
        </row>
        <row r="4471">
          <cell r="B4471">
            <v>47170</v>
          </cell>
          <cell r="C4471" t="str">
            <v>47170004</v>
          </cell>
          <cell r="D4471" t="str">
            <v>MAGDALENA</v>
          </cell>
          <cell r="E4471" t="str">
            <v>CHIVOLO</v>
          </cell>
          <cell r="F4471" t="str">
            <v>LA POLA</v>
          </cell>
          <cell r="G4471" t="str">
            <v>CENTRO POBLADO</v>
          </cell>
          <cell r="H4471">
            <v>-74.505324165800005</v>
          </cell>
          <cell r="I4471">
            <v>10.0228259311</v>
          </cell>
          <cell r="K4471" t="str">
            <v>MUNICIPIO</v>
          </cell>
        </row>
        <row r="4472">
          <cell r="B4472">
            <v>47170</v>
          </cell>
          <cell r="C4472" t="str">
            <v>47170005</v>
          </cell>
          <cell r="D4472" t="str">
            <v>MAGDALENA</v>
          </cell>
          <cell r="E4472" t="str">
            <v>CHIVOLO</v>
          </cell>
          <cell r="F4472" t="str">
            <v>PLAN</v>
          </cell>
          <cell r="G4472" t="str">
            <v>CENTRO POBLADO</v>
          </cell>
          <cell r="H4472">
            <v>-74.417318773900007</v>
          </cell>
          <cell r="I4472">
            <v>10.065490108000001</v>
          </cell>
          <cell r="K4472" t="str">
            <v>MUNICIPIO</v>
          </cell>
        </row>
        <row r="4473">
          <cell r="B4473">
            <v>47189</v>
          </cell>
          <cell r="C4473" t="str">
            <v>47189000</v>
          </cell>
          <cell r="D4473" t="str">
            <v>MAGDALENA</v>
          </cell>
          <cell r="E4473" t="str">
            <v>CIÉNAGA</v>
          </cell>
          <cell r="F4473" t="str">
            <v>CIÉNAGA</v>
          </cell>
          <cell r="G4473" t="str">
            <v>CABECERA MUNICIPAL</v>
          </cell>
          <cell r="H4473">
            <v>-74.241286159200001</v>
          </cell>
          <cell r="I4473">
            <v>11.0066568813</v>
          </cell>
          <cell r="K4473" t="str">
            <v>MUNICIPIO</v>
          </cell>
        </row>
        <row r="4474">
          <cell r="B4474">
            <v>47189</v>
          </cell>
          <cell r="C4474" t="str">
            <v>47189004</v>
          </cell>
          <cell r="D4474" t="str">
            <v>MAGDALENA</v>
          </cell>
          <cell r="E4474" t="str">
            <v>CIÉNAGA</v>
          </cell>
          <cell r="F4474" t="str">
            <v>SAN PEDRO DE LA SIERRA</v>
          </cell>
          <cell r="G4474" t="str">
            <v>CENTRO POBLADO</v>
          </cell>
          <cell r="H4474">
            <v>-74.049223131700003</v>
          </cell>
          <cell r="I4474">
            <v>10.915023119800001</v>
          </cell>
          <cell r="K4474" t="str">
            <v>MUNICIPIO</v>
          </cell>
        </row>
        <row r="4475">
          <cell r="B4475">
            <v>47189</v>
          </cell>
          <cell r="C4475" t="str">
            <v>47189006</v>
          </cell>
          <cell r="D4475" t="str">
            <v>MAGDALENA</v>
          </cell>
          <cell r="E4475" t="str">
            <v>CIÉNAGA</v>
          </cell>
          <cell r="F4475" t="str">
            <v>SEVILLANO</v>
          </cell>
          <cell r="G4475" t="str">
            <v>CENTRO POBLADO</v>
          </cell>
          <cell r="H4475">
            <v>-74.253448981800005</v>
          </cell>
          <cell r="I4475">
            <v>10.9333491268</v>
          </cell>
          <cell r="K4475" t="str">
            <v>MUNICIPIO</v>
          </cell>
        </row>
        <row r="4476">
          <cell r="B4476">
            <v>47189</v>
          </cell>
          <cell r="C4476" t="str">
            <v>47189018</v>
          </cell>
          <cell r="D4476" t="str">
            <v>MAGDALENA</v>
          </cell>
          <cell r="E4476" t="str">
            <v>CIÉNAGA</v>
          </cell>
          <cell r="F4476" t="str">
            <v>PALMOR</v>
          </cell>
          <cell r="G4476" t="str">
            <v>CENTRO POBLADO</v>
          </cell>
          <cell r="H4476">
            <v>-74.024043221499994</v>
          </cell>
          <cell r="I4476">
            <v>10.7696471787</v>
          </cell>
          <cell r="K4476" t="str">
            <v>MUNICIPIO</v>
          </cell>
        </row>
        <row r="4477">
          <cell r="B4477">
            <v>47189</v>
          </cell>
          <cell r="C4477" t="str">
            <v>47189022</v>
          </cell>
          <cell r="D4477" t="str">
            <v>MAGDALENA</v>
          </cell>
          <cell r="E4477" t="str">
            <v>CIÉNAGA</v>
          </cell>
          <cell r="F4477" t="str">
            <v>CORDOBITA</v>
          </cell>
          <cell r="G4477" t="str">
            <v>CENTRO POBLADO</v>
          </cell>
          <cell r="H4477">
            <v>-74.208708886300002</v>
          </cell>
          <cell r="I4477">
            <v>11.021516354299999</v>
          </cell>
          <cell r="K4477" t="str">
            <v>MUNICIPIO</v>
          </cell>
        </row>
        <row r="4478">
          <cell r="B4478">
            <v>47189</v>
          </cell>
          <cell r="C4478" t="str">
            <v>47189023</v>
          </cell>
          <cell r="D4478" t="str">
            <v>MAGDALENA</v>
          </cell>
          <cell r="E4478" t="str">
            <v>CIÉNAGA</v>
          </cell>
          <cell r="F4478" t="str">
            <v>SIBERIA</v>
          </cell>
          <cell r="G4478" t="str">
            <v>CENTRO POBLADO</v>
          </cell>
          <cell r="H4478">
            <v>-74.024622018000002</v>
          </cell>
          <cell r="I4478">
            <v>10.986995497100001</v>
          </cell>
          <cell r="K4478" t="str">
            <v>MUNICIPIO</v>
          </cell>
        </row>
        <row r="4479">
          <cell r="B4479">
            <v>47189</v>
          </cell>
          <cell r="C4479" t="str">
            <v>47189024</v>
          </cell>
          <cell r="D4479" t="str">
            <v>MAGDALENA</v>
          </cell>
          <cell r="E4479" t="str">
            <v>CIÉNAGA</v>
          </cell>
          <cell r="F4479" t="str">
            <v>LA ISABEL</v>
          </cell>
          <cell r="G4479" t="str">
            <v>CENTRO POBLADO</v>
          </cell>
          <cell r="H4479">
            <v>-74.174337384099999</v>
          </cell>
          <cell r="I4479">
            <v>10.961190433100001</v>
          </cell>
          <cell r="K4479" t="str">
            <v>MUNICIPIO</v>
          </cell>
        </row>
        <row r="4480">
          <cell r="B4480">
            <v>47189</v>
          </cell>
          <cell r="C4480" t="str">
            <v>47189025</v>
          </cell>
          <cell r="D4480" t="str">
            <v>MAGDALENA</v>
          </cell>
          <cell r="E4480" t="str">
            <v>CIÉNAGA</v>
          </cell>
          <cell r="F4480" t="str">
            <v>MAYA</v>
          </cell>
          <cell r="G4480" t="str">
            <v>CENTRO POBLADO</v>
          </cell>
          <cell r="H4480">
            <v>-74.236165313399994</v>
          </cell>
          <cell r="I4480">
            <v>10.9130021228</v>
          </cell>
          <cell r="K4480" t="str">
            <v>MUNICIPIO</v>
          </cell>
        </row>
        <row r="4481">
          <cell r="B4481">
            <v>47189</v>
          </cell>
          <cell r="C4481" t="str">
            <v>47189026</v>
          </cell>
          <cell r="D4481" t="str">
            <v>MAGDALENA</v>
          </cell>
          <cell r="E4481" t="str">
            <v>CIÉNAGA</v>
          </cell>
          <cell r="F4481" t="str">
            <v>SAN JAVIER</v>
          </cell>
          <cell r="G4481" t="str">
            <v>CENTRO POBLADO</v>
          </cell>
          <cell r="H4481">
            <v>-74.033030354499999</v>
          </cell>
          <cell r="I4481">
            <v>10.853705206800001</v>
          </cell>
          <cell r="K4481" t="str">
            <v>MUNICIPIO</v>
          </cell>
        </row>
        <row r="4482">
          <cell r="B4482">
            <v>47205</v>
          </cell>
          <cell r="C4482" t="str">
            <v>47205000</v>
          </cell>
          <cell r="D4482" t="str">
            <v>MAGDALENA</v>
          </cell>
          <cell r="E4482" t="str">
            <v>CONCORDIA</v>
          </cell>
          <cell r="F4482" t="str">
            <v>CONCORDIA</v>
          </cell>
          <cell r="G4482" t="str">
            <v>CABECERA MUNICIPAL</v>
          </cell>
          <cell r="H4482">
            <v>-74.833029898700005</v>
          </cell>
          <cell r="I4482">
            <v>10.2573106144</v>
          </cell>
          <cell r="K4482" t="str">
            <v>MUNICIPIO</v>
          </cell>
        </row>
        <row r="4483">
          <cell r="B4483">
            <v>47205</v>
          </cell>
          <cell r="C4483" t="str">
            <v>47205001</v>
          </cell>
          <cell r="D4483" t="str">
            <v>MAGDALENA</v>
          </cell>
          <cell r="E4483" t="str">
            <v>CONCORDIA</v>
          </cell>
          <cell r="F4483" t="str">
            <v>BÁLSAMO</v>
          </cell>
          <cell r="G4483" t="str">
            <v>CENTRO POBLADO</v>
          </cell>
          <cell r="H4483">
            <v>-74.739461502099999</v>
          </cell>
          <cell r="I4483">
            <v>10.2035054939</v>
          </cell>
          <cell r="K4483" t="str">
            <v>MUNICIPIO</v>
          </cell>
        </row>
        <row r="4484">
          <cell r="B4484">
            <v>47205</v>
          </cell>
          <cell r="C4484" t="str">
            <v>47205002</v>
          </cell>
          <cell r="D4484" t="str">
            <v>MAGDALENA</v>
          </cell>
          <cell r="E4484" t="str">
            <v>CONCORDIA</v>
          </cell>
          <cell r="F4484" t="str">
            <v>BELLAVISTA</v>
          </cell>
          <cell r="G4484" t="str">
            <v>CENTRO POBLADO</v>
          </cell>
          <cell r="H4484">
            <v>-74.816690820600002</v>
          </cell>
          <cell r="I4484">
            <v>10.2738549196</v>
          </cell>
          <cell r="K4484" t="str">
            <v>MUNICIPIO</v>
          </cell>
        </row>
        <row r="4485">
          <cell r="B4485">
            <v>47205</v>
          </cell>
          <cell r="C4485" t="str">
            <v>47205003</v>
          </cell>
          <cell r="D4485" t="str">
            <v>MAGDALENA</v>
          </cell>
          <cell r="E4485" t="str">
            <v>CONCORDIA</v>
          </cell>
          <cell r="F4485" t="str">
            <v>ROSARIO DEL CHENGUE</v>
          </cell>
          <cell r="G4485" t="str">
            <v>CENTRO POBLADO</v>
          </cell>
          <cell r="H4485">
            <v>-74.844245639799993</v>
          </cell>
          <cell r="I4485">
            <v>10.2519776814</v>
          </cell>
          <cell r="K4485" t="str">
            <v>MUNICIPIO</v>
          </cell>
        </row>
        <row r="4486">
          <cell r="B4486">
            <v>47245</v>
          </cell>
          <cell r="C4486" t="str">
            <v>47245000</v>
          </cell>
          <cell r="D4486" t="str">
            <v>MAGDALENA</v>
          </cell>
          <cell r="E4486" t="str">
            <v>EL BANCO</v>
          </cell>
          <cell r="F4486" t="str">
            <v>EL BANCO</v>
          </cell>
          <cell r="G4486" t="str">
            <v>CABECERA MUNICIPAL</v>
          </cell>
          <cell r="H4486">
            <v>-73.974281207399997</v>
          </cell>
          <cell r="I4486">
            <v>9.0087330089200002</v>
          </cell>
          <cell r="K4486" t="str">
            <v>MUNICIPIO</v>
          </cell>
        </row>
        <row r="4487">
          <cell r="B4487">
            <v>47245</v>
          </cell>
          <cell r="C4487" t="str">
            <v>47245001</v>
          </cell>
          <cell r="D4487" t="str">
            <v>MAGDALENA</v>
          </cell>
          <cell r="E4487" t="str">
            <v>EL BANCO</v>
          </cell>
          <cell r="F4487" t="str">
            <v>AGUAESTRADA</v>
          </cell>
          <cell r="G4487" t="str">
            <v>CENTRO POBLADO</v>
          </cell>
          <cell r="H4487">
            <v>-73.997962250900002</v>
          </cell>
          <cell r="I4487">
            <v>9.16771272037</v>
          </cell>
          <cell r="K4487" t="str">
            <v>MUNICIPIO</v>
          </cell>
        </row>
        <row r="4488">
          <cell r="B4488">
            <v>47245</v>
          </cell>
          <cell r="C4488" t="str">
            <v>47245002</v>
          </cell>
          <cell r="D4488" t="str">
            <v>MAGDALENA</v>
          </cell>
          <cell r="E4488" t="str">
            <v>EL BANCO</v>
          </cell>
          <cell r="F4488" t="str">
            <v>ALGARROBAL</v>
          </cell>
          <cell r="G4488" t="str">
            <v>CENTRO POBLADO</v>
          </cell>
          <cell r="H4488">
            <v>-74.044848743000003</v>
          </cell>
          <cell r="I4488">
            <v>9.1295411256199994</v>
          </cell>
          <cell r="K4488" t="str">
            <v>MUNICIPIO</v>
          </cell>
        </row>
        <row r="4489">
          <cell r="B4489">
            <v>47245</v>
          </cell>
          <cell r="C4489" t="str">
            <v>47245003</v>
          </cell>
          <cell r="D4489" t="str">
            <v>MAGDALENA</v>
          </cell>
          <cell r="E4489" t="str">
            <v>EL BANCO</v>
          </cell>
          <cell r="F4489" t="str">
            <v>EL BARRANCO DE CHILLOA</v>
          </cell>
          <cell r="G4489" t="str">
            <v>CENTRO POBLADO</v>
          </cell>
          <cell r="H4489">
            <v>-73.995086335899998</v>
          </cell>
          <cell r="I4489">
            <v>9.1430094823000001</v>
          </cell>
          <cell r="K4489" t="str">
            <v>MUNICIPIO</v>
          </cell>
        </row>
        <row r="4490">
          <cell r="B4490">
            <v>47245</v>
          </cell>
          <cell r="C4490" t="str">
            <v>47245004</v>
          </cell>
          <cell r="D4490" t="str">
            <v>MAGDALENA</v>
          </cell>
          <cell r="E4490" t="str">
            <v>EL BANCO</v>
          </cell>
          <cell r="F4490" t="str">
            <v>LOS NEGRITOS</v>
          </cell>
          <cell r="G4490" t="str">
            <v>CENTRO POBLADO</v>
          </cell>
          <cell r="H4490">
            <v>-74.077358050499996</v>
          </cell>
          <cell r="I4490">
            <v>9.0282748587999997</v>
          </cell>
          <cell r="K4490" t="str">
            <v>MUNICIPIO</v>
          </cell>
        </row>
        <row r="4491">
          <cell r="B4491">
            <v>47245</v>
          </cell>
          <cell r="C4491" t="str">
            <v>47245005</v>
          </cell>
          <cell r="D4491" t="str">
            <v>MAGDALENA</v>
          </cell>
          <cell r="E4491" t="str">
            <v>EL BANCO</v>
          </cell>
          <cell r="F4491" t="str">
            <v>BELÉN</v>
          </cell>
          <cell r="G4491" t="str">
            <v>CENTRO POBLADO</v>
          </cell>
          <cell r="H4491">
            <v>-73.906787015899994</v>
          </cell>
          <cell r="I4491">
            <v>9.0787697736100004</v>
          </cell>
          <cell r="K4491" t="str">
            <v>MUNICIPIO</v>
          </cell>
        </row>
        <row r="4492">
          <cell r="B4492">
            <v>47245</v>
          </cell>
          <cell r="C4492" t="str">
            <v>47245006</v>
          </cell>
          <cell r="D4492" t="str">
            <v>MAGDALENA</v>
          </cell>
          <cell r="E4492" t="str">
            <v>EL BANCO</v>
          </cell>
          <cell r="F4492" t="str">
            <v>CAÑO DE PALMA</v>
          </cell>
          <cell r="G4492" t="str">
            <v>CENTRO POBLADO</v>
          </cell>
          <cell r="H4492">
            <v>-74.087052385199996</v>
          </cell>
          <cell r="I4492">
            <v>9.1925832916899992</v>
          </cell>
          <cell r="K4492" t="str">
            <v>MUNICIPIO</v>
          </cell>
        </row>
        <row r="4493">
          <cell r="B4493">
            <v>47245</v>
          </cell>
          <cell r="C4493" t="str">
            <v>47245007</v>
          </cell>
          <cell r="D4493" t="str">
            <v>MAGDALENA</v>
          </cell>
          <cell r="E4493" t="str">
            <v>EL BANCO</v>
          </cell>
          <cell r="F4493" t="str">
            <v>EL CERRITO</v>
          </cell>
          <cell r="G4493" t="str">
            <v>CENTRO POBLADO</v>
          </cell>
          <cell r="H4493">
            <v>-73.946190574799999</v>
          </cell>
          <cell r="I4493">
            <v>8.9965457832600002</v>
          </cell>
          <cell r="K4493" t="str">
            <v>MUNICIPIO</v>
          </cell>
        </row>
        <row r="4494">
          <cell r="B4494">
            <v>47245</v>
          </cell>
          <cell r="C4494" t="str">
            <v>47245008</v>
          </cell>
          <cell r="D4494" t="str">
            <v>MAGDALENA</v>
          </cell>
          <cell r="E4494" t="str">
            <v>EL BANCO</v>
          </cell>
          <cell r="F4494" t="str">
            <v>EL TRÉBOL</v>
          </cell>
          <cell r="G4494" t="str">
            <v>CENTRO POBLADO</v>
          </cell>
          <cell r="H4494">
            <v>-73.911394232000006</v>
          </cell>
          <cell r="I4494">
            <v>9.15113782295</v>
          </cell>
          <cell r="K4494" t="str">
            <v>MUNICIPIO</v>
          </cell>
        </row>
        <row r="4495">
          <cell r="B4495">
            <v>47245</v>
          </cell>
          <cell r="C4495" t="str">
            <v>47245010</v>
          </cell>
          <cell r="D4495" t="str">
            <v>MAGDALENA</v>
          </cell>
          <cell r="E4495" t="str">
            <v>EL BANCO</v>
          </cell>
          <cell r="F4495" t="str">
            <v>MENCHIQUEJO</v>
          </cell>
          <cell r="G4495" t="str">
            <v>CENTRO POBLADO</v>
          </cell>
          <cell r="H4495">
            <v>-74.042991130299995</v>
          </cell>
          <cell r="I4495">
            <v>9.1889697005900004</v>
          </cell>
          <cell r="K4495" t="str">
            <v>MUNICIPIO</v>
          </cell>
        </row>
        <row r="4496">
          <cell r="B4496">
            <v>47245</v>
          </cell>
          <cell r="C4496" t="str">
            <v>47245011</v>
          </cell>
          <cell r="D4496" t="str">
            <v>MAGDALENA</v>
          </cell>
          <cell r="E4496" t="str">
            <v>EL BANCO</v>
          </cell>
          <cell r="F4496" t="str">
            <v>HATILLO DE LA SABANA</v>
          </cell>
          <cell r="G4496" t="str">
            <v>CENTRO POBLADO</v>
          </cell>
          <cell r="H4496">
            <v>-74.009142335700005</v>
          </cell>
          <cell r="I4496">
            <v>9.0706140593899995</v>
          </cell>
          <cell r="K4496" t="str">
            <v>MUNICIPIO</v>
          </cell>
        </row>
        <row r="4497">
          <cell r="B4497">
            <v>47245</v>
          </cell>
          <cell r="C4497" t="str">
            <v>47245012</v>
          </cell>
          <cell r="D4497" t="str">
            <v>MAGDALENA</v>
          </cell>
          <cell r="E4497" t="str">
            <v>EL BANCO</v>
          </cell>
          <cell r="F4497" t="str">
            <v>SAN JOSÉ</v>
          </cell>
          <cell r="G4497" t="str">
            <v>CENTRO POBLADO</v>
          </cell>
          <cell r="H4497">
            <v>-73.906110489200003</v>
          </cell>
          <cell r="I4497">
            <v>9.1767857583599994</v>
          </cell>
          <cell r="K4497" t="str">
            <v>MUNICIPIO</v>
          </cell>
        </row>
        <row r="4498">
          <cell r="B4498">
            <v>47245</v>
          </cell>
          <cell r="C4498" t="str">
            <v>47245013</v>
          </cell>
          <cell r="D4498" t="str">
            <v>MAGDALENA</v>
          </cell>
          <cell r="E4498" t="str">
            <v>EL BANCO</v>
          </cell>
          <cell r="F4498" t="str">
            <v>SAN ROQUE</v>
          </cell>
          <cell r="G4498" t="str">
            <v>CENTRO POBLADO</v>
          </cell>
          <cell r="H4498">
            <v>-74.157460844100001</v>
          </cell>
          <cell r="I4498">
            <v>9.0721800111000004</v>
          </cell>
          <cell r="K4498" t="str">
            <v>MUNICIPIO</v>
          </cell>
        </row>
        <row r="4499">
          <cell r="B4499">
            <v>47245</v>
          </cell>
          <cell r="C4499" t="str">
            <v>47245014</v>
          </cell>
          <cell r="D4499" t="str">
            <v>MAGDALENA</v>
          </cell>
          <cell r="E4499" t="str">
            <v>EL BANCO</v>
          </cell>
          <cell r="F4499" t="str">
            <v>TAMALAMEQUITO</v>
          </cell>
          <cell r="G4499" t="str">
            <v>CENTRO POBLADO</v>
          </cell>
          <cell r="H4499">
            <v>-74.029745537500006</v>
          </cell>
          <cell r="I4499">
            <v>9.0545746093300004</v>
          </cell>
          <cell r="K4499" t="str">
            <v>MUNICIPIO</v>
          </cell>
        </row>
        <row r="4500">
          <cell r="B4500">
            <v>47245</v>
          </cell>
          <cell r="C4500" t="str">
            <v>47245016</v>
          </cell>
          <cell r="D4500" t="str">
            <v>MAGDALENA</v>
          </cell>
          <cell r="E4500" t="str">
            <v>EL BANCO</v>
          </cell>
          <cell r="F4500" t="str">
            <v>SAN FELIPE Y SAN EDUARDO</v>
          </cell>
          <cell r="G4500" t="str">
            <v>CENTRO POBLADO</v>
          </cell>
          <cell r="H4500">
            <v>-74.133004506899994</v>
          </cell>
          <cell r="I4500">
            <v>9.06579469327</v>
          </cell>
          <cell r="K4500" t="str">
            <v>MUNICIPIO</v>
          </cell>
        </row>
        <row r="4501">
          <cell r="B4501">
            <v>47245</v>
          </cell>
          <cell r="C4501" t="str">
            <v>47245018</v>
          </cell>
          <cell r="D4501" t="str">
            <v>MAGDALENA</v>
          </cell>
          <cell r="E4501" t="str">
            <v>EL BANCO</v>
          </cell>
          <cell r="F4501" t="str">
            <v>GUACAMAYAL</v>
          </cell>
          <cell r="G4501" t="str">
            <v>CENTRO POBLADO</v>
          </cell>
          <cell r="H4501">
            <v>-74.166993965399996</v>
          </cell>
          <cell r="I4501">
            <v>9.0814452800800005</v>
          </cell>
          <cell r="K4501" t="str">
            <v>MUNICIPIO</v>
          </cell>
        </row>
        <row r="4502">
          <cell r="B4502">
            <v>47245</v>
          </cell>
          <cell r="C4502" t="str">
            <v>47245019</v>
          </cell>
          <cell r="D4502" t="str">
            <v>MAGDALENA</v>
          </cell>
          <cell r="E4502" t="str">
            <v>EL BANCO</v>
          </cell>
          <cell r="F4502" t="str">
            <v>MALPICA</v>
          </cell>
          <cell r="G4502" t="str">
            <v>CENTRO POBLADO</v>
          </cell>
          <cell r="H4502">
            <v>-74.060244612100007</v>
          </cell>
          <cell r="I4502">
            <v>9.0632192426699998</v>
          </cell>
          <cell r="K4502" t="str">
            <v>MUNICIPIO</v>
          </cell>
        </row>
        <row r="4503">
          <cell r="B4503">
            <v>47245</v>
          </cell>
          <cell r="C4503" t="str">
            <v>47245020</v>
          </cell>
          <cell r="D4503" t="str">
            <v>MAGDALENA</v>
          </cell>
          <cell r="E4503" t="str">
            <v>EL BANCO</v>
          </cell>
          <cell r="F4503" t="str">
            <v>GARZÓN</v>
          </cell>
          <cell r="G4503" t="str">
            <v>CENTRO POBLADO</v>
          </cell>
          <cell r="H4503">
            <v>-74.065182164399999</v>
          </cell>
          <cell r="I4503">
            <v>9.1347989247299992</v>
          </cell>
          <cell r="K4503" t="str">
            <v>MUNICIPIO</v>
          </cell>
        </row>
        <row r="4504">
          <cell r="B4504">
            <v>47245</v>
          </cell>
          <cell r="C4504" t="str">
            <v>47245022</v>
          </cell>
          <cell r="D4504" t="str">
            <v>MAGDALENA</v>
          </cell>
          <cell r="E4504" t="str">
            <v>EL BANCO</v>
          </cell>
          <cell r="F4504" t="str">
            <v>ISLITAS</v>
          </cell>
          <cell r="G4504" t="str">
            <v>CENTRO POBLADO</v>
          </cell>
          <cell r="H4504">
            <v>-73.999425911000003</v>
          </cell>
          <cell r="I4504">
            <v>9.1047382228899991</v>
          </cell>
          <cell r="K4504" t="str">
            <v>MUNICIPIO</v>
          </cell>
        </row>
        <row r="4505">
          <cell r="B4505">
            <v>47245</v>
          </cell>
          <cell r="C4505" t="str">
            <v>47245025</v>
          </cell>
          <cell r="D4505" t="str">
            <v>MAGDALENA</v>
          </cell>
          <cell r="E4505" t="str">
            <v>EL BANCO</v>
          </cell>
          <cell r="F4505" t="str">
            <v>BOTILLERO</v>
          </cell>
          <cell r="G4505" t="str">
            <v>CENTRO POBLADO</v>
          </cell>
          <cell r="H4505">
            <v>-73.979645300100003</v>
          </cell>
          <cell r="I4505">
            <v>9.1002854627000005</v>
          </cell>
          <cell r="K4505" t="str">
            <v>MUNICIPIO</v>
          </cell>
        </row>
        <row r="4506">
          <cell r="B4506">
            <v>47245</v>
          </cell>
          <cell r="C4506" t="str">
            <v>47245028</v>
          </cell>
          <cell r="D4506" t="str">
            <v>MAGDALENA</v>
          </cell>
          <cell r="E4506" t="str">
            <v>EL BANCO</v>
          </cell>
          <cell r="F4506" t="str">
            <v>PUEBLO NUEVO</v>
          </cell>
          <cell r="G4506" t="str">
            <v>CENTRO POBLADO</v>
          </cell>
          <cell r="H4506">
            <v>-73.973600882900001</v>
          </cell>
          <cell r="I4506">
            <v>9.1802703740799991</v>
          </cell>
          <cell r="K4506" t="str">
            <v>MUNICIPIO</v>
          </cell>
        </row>
        <row r="4507">
          <cell r="B4507">
            <v>47245</v>
          </cell>
          <cell r="C4507" t="str">
            <v>47245032</v>
          </cell>
          <cell r="D4507" t="str">
            <v>MAGDALENA</v>
          </cell>
          <cell r="E4507" t="str">
            <v>EL BANCO</v>
          </cell>
          <cell r="F4507" t="str">
            <v>MATA DE CAÑA</v>
          </cell>
          <cell r="G4507" t="str">
            <v>CENTRO POBLADO</v>
          </cell>
          <cell r="H4507">
            <v>-73.871870833900005</v>
          </cell>
          <cell r="I4507">
            <v>8.9795176904900007</v>
          </cell>
          <cell r="K4507" t="str">
            <v>MUNICIPIO</v>
          </cell>
        </row>
        <row r="4508">
          <cell r="B4508">
            <v>47245</v>
          </cell>
          <cell r="C4508" t="str">
            <v>47245033</v>
          </cell>
          <cell r="D4508" t="str">
            <v>MAGDALENA</v>
          </cell>
          <cell r="E4508" t="str">
            <v>EL BANCO</v>
          </cell>
          <cell r="F4508" t="str">
            <v>EL CEDRO</v>
          </cell>
          <cell r="G4508" t="str">
            <v>CENTRO POBLADO</v>
          </cell>
          <cell r="H4508">
            <v>-73.989120564399997</v>
          </cell>
          <cell r="I4508">
            <v>9.2630519036199992</v>
          </cell>
          <cell r="K4508" t="str">
            <v>MUNICIPIO</v>
          </cell>
        </row>
        <row r="4509">
          <cell r="B4509">
            <v>47258</v>
          </cell>
          <cell r="C4509" t="str">
            <v>47258000</v>
          </cell>
          <cell r="D4509" t="str">
            <v>MAGDALENA</v>
          </cell>
          <cell r="E4509" t="str">
            <v>EL PIÑÓN</v>
          </cell>
          <cell r="F4509" t="str">
            <v>EL PIÑÓN</v>
          </cell>
          <cell r="G4509" t="str">
            <v>CABECERA MUNICIPAL</v>
          </cell>
          <cell r="H4509">
            <v>-74.823291090799998</v>
          </cell>
          <cell r="I4509">
            <v>10.403094542</v>
          </cell>
          <cell r="K4509" t="str">
            <v>MUNICIPIO</v>
          </cell>
        </row>
        <row r="4510">
          <cell r="B4510">
            <v>47258</v>
          </cell>
          <cell r="C4510" t="str">
            <v>47258001</v>
          </cell>
          <cell r="D4510" t="str">
            <v>MAGDALENA</v>
          </cell>
          <cell r="E4510" t="str">
            <v>EL PIÑÓN</v>
          </cell>
          <cell r="F4510" t="str">
            <v>CAMPO ALEGRE</v>
          </cell>
          <cell r="G4510" t="str">
            <v>CENTRO POBLADO</v>
          </cell>
          <cell r="H4510">
            <v>-74.703635054200006</v>
          </cell>
          <cell r="I4510">
            <v>10.451357356600001</v>
          </cell>
          <cell r="K4510" t="str">
            <v>MUNICIPIO</v>
          </cell>
        </row>
        <row r="4511">
          <cell r="B4511">
            <v>47258</v>
          </cell>
          <cell r="C4511" t="str">
            <v>47258002</v>
          </cell>
          <cell r="D4511" t="str">
            <v>MAGDALENA</v>
          </cell>
          <cell r="E4511" t="str">
            <v>EL PIÑÓN</v>
          </cell>
          <cell r="F4511" t="str">
            <v>CANTAGALLAR</v>
          </cell>
          <cell r="G4511" t="str">
            <v>CENTRO POBLADO</v>
          </cell>
          <cell r="H4511">
            <v>-74.800518898600004</v>
          </cell>
          <cell r="I4511">
            <v>10.348923943300001</v>
          </cell>
          <cell r="K4511" t="str">
            <v>MUNICIPIO</v>
          </cell>
        </row>
        <row r="4512">
          <cell r="B4512">
            <v>47258</v>
          </cell>
          <cell r="C4512" t="str">
            <v>47258003</v>
          </cell>
          <cell r="D4512" t="str">
            <v>MAGDALENA</v>
          </cell>
          <cell r="E4512" t="str">
            <v>EL PIÑÓN</v>
          </cell>
          <cell r="F4512" t="str">
            <v>CARRETO</v>
          </cell>
          <cell r="G4512" t="str">
            <v>CENTRO POBLADO</v>
          </cell>
          <cell r="H4512">
            <v>-74.583555682400004</v>
          </cell>
          <cell r="I4512">
            <v>10.2552886462</v>
          </cell>
          <cell r="K4512" t="str">
            <v>MUNICIPIO</v>
          </cell>
        </row>
        <row r="4513">
          <cell r="B4513">
            <v>47258</v>
          </cell>
          <cell r="C4513" t="str">
            <v>47258004</v>
          </cell>
          <cell r="D4513" t="str">
            <v>MAGDALENA</v>
          </cell>
          <cell r="E4513" t="str">
            <v>EL PIÑÓN</v>
          </cell>
          <cell r="F4513" t="str">
            <v>PLAYÓN DE OROZCO</v>
          </cell>
          <cell r="G4513" t="str">
            <v>CENTRO POBLADO</v>
          </cell>
          <cell r="H4513">
            <v>-74.615116002899995</v>
          </cell>
          <cell r="I4513">
            <v>10.350219534500001</v>
          </cell>
          <cell r="K4513" t="str">
            <v>MUNICIPIO</v>
          </cell>
        </row>
        <row r="4514">
          <cell r="B4514">
            <v>47258</v>
          </cell>
          <cell r="C4514" t="str">
            <v>47258005</v>
          </cell>
          <cell r="D4514" t="str">
            <v>MAGDALENA</v>
          </cell>
          <cell r="E4514" t="str">
            <v>EL PIÑÓN</v>
          </cell>
          <cell r="F4514" t="str">
            <v>SABANAS</v>
          </cell>
          <cell r="G4514" t="str">
            <v>CENTRO POBLADO</v>
          </cell>
          <cell r="H4514">
            <v>-74.706108476699995</v>
          </cell>
          <cell r="I4514">
            <v>10.379351918399999</v>
          </cell>
          <cell r="K4514" t="str">
            <v>MUNICIPIO</v>
          </cell>
        </row>
        <row r="4515">
          <cell r="B4515">
            <v>47258</v>
          </cell>
          <cell r="C4515" t="str">
            <v>47258006</v>
          </cell>
          <cell r="D4515" t="str">
            <v>MAGDALENA</v>
          </cell>
          <cell r="E4515" t="str">
            <v>EL PIÑÓN</v>
          </cell>
          <cell r="F4515" t="str">
            <v>SAN BASILIO</v>
          </cell>
          <cell r="G4515" t="str">
            <v>CENTRO POBLADO</v>
          </cell>
          <cell r="H4515">
            <v>-74.665715442299998</v>
          </cell>
          <cell r="I4515">
            <v>10.3932212935</v>
          </cell>
          <cell r="K4515" t="str">
            <v>MUNICIPIO</v>
          </cell>
        </row>
        <row r="4516">
          <cell r="B4516">
            <v>47258</v>
          </cell>
          <cell r="C4516" t="str">
            <v>47258007</v>
          </cell>
          <cell r="D4516" t="str">
            <v>MAGDALENA</v>
          </cell>
          <cell r="E4516" t="str">
            <v>EL PIÑÓN</v>
          </cell>
          <cell r="F4516" t="str">
            <v>TIO GOLLO</v>
          </cell>
          <cell r="G4516" t="str">
            <v>CENTRO POBLADO</v>
          </cell>
          <cell r="H4516">
            <v>-74.733776348800006</v>
          </cell>
          <cell r="I4516">
            <v>10.3414760675</v>
          </cell>
          <cell r="K4516" t="str">
            <v>MUNICIPIO</v>
          </cell>
        </row>
        <row r="4517">
          <cell r="B4517">
            <v>47258</v>
          </cell>
          <cell r="C4517" t="str">
            <v>47258009</v>
          </cell>
          <cell r="D4517" t="str">
            <v>MAGDALENA</v>
          </cell>
          <cell r="E4517" t="str">
            <v>EL PIÑÓN</v>
          </cell>
          <cell r="F4517" t="str">
            <v>VERANILLO</v>
          </cell>
          <cell r="G4517" t="str">
            <v>CENTRO POBLADO</v>
          </cell>
          <cell r="H4517">
            <v>-74.566002691400001</v>
          </cell>
          <cell r="I4517">
            <v>10.2826258231</v>
          </cell>
          <cell r="K4517" t="str">
            <v>MUNICIPIO</v>
          </cell>
        </row>
        <row r="4518">
          <cell r="B4518">
            <v>47258</v>
          </cell>
          <cell r="C4518" t="str">
            <v>47258010</v>
          </cell>
          <cell r="D4518" t="str">
            <v>MAGDALENA</v>
          </cell>
          <cell r="E4518" t="str">
            <v>EL PIÑÓN</v>
          </cell>
          <cell r="F4518" t="str">
            <v>LOS PATOS</v>
          </cell>
          <cell r="G4518" t="str">
            <v>CENTRO POBLADO</v>
          </cell>
          <cell r="H4518">
            <v>-74.734426459700003</v>
          </cell>
          <cell r="I4518">
            <v>10.4483728871</v>
          </cell>
          <cell r="K4518" t="str">
            <v>MUNICIPIO</v>
          </cell>
        </row>
        <row r="4519">
          <cell r="B4519">
            <v>47258</v>
          </cell>
          <cell r="C4519" t="str">
            <v>47258011</v>
          </cell>
          <cell r="D4519" t="str">
            <v>MAGDALENA</v>
          </cell>
          <cell r="E4519" t="str">
            <v>EL PIÑÓN</v>
          </cell>
          <cell r="F4519" t="str">
            <v>VÁSQUEZ</v>
          </cell>
          <cell r="G4519" t="str">
            <v>CENTRO POBLADO</v>
          </cell>
          <cell r="H4519">
            <v>-74.756814228600007</v>
          </cell>
          <cell r="I4519">
            <v>10.326967680799999</v>
          </cell>
          <cell r="K4519" t="str">
            <v>MUNICIPIO</v>
          </cell>
        </row>
        <row r="4520">
          <cell r="B4520">
            <v>47258</v>
          </cell>
          <cell r="C4520" t="str">
            <v>47258012</v>
          </cell>
          <cell r="D4520" t="str">
            <v>MAGDALENA</v>
          </cell>
          <cell r="E4520" t="str">
            <v>EL PIÑÓN</v>
          </cell>
          <cell r="F4520" t="str">
            <v>LAS PALMAS</v>
          </cell>
          <cell r="G4520" t="str">
            <v>CENTRO POBLADO</v>
          </cell>
          <cell r="H4520">
            <v>-74.549765866200005</v>
          </cell>
          <cell r="I4520">
            <v>10.2980053911</v>
          </cell>
          <cell r="K4520" t="str">
            <v>MUNICIPIO</v>
          </cell>
        </row>
        <row r="4521">
          <cell r="B4521">
            <v>47258</v>
          </cell>
          <cell r="C4521" t="str">
            <v>47258013</v>
          </cell>
          <cell r="D4521" t="str">
            <v>MAGDALENA</v>
          </cell>
          <cell r="E4521" t="str">
            <v>EL PIÑÓN</v>
          </cell>
          <cell r="F4521" t="str">
            <v>LAS PAVITAS</v>
          </cell>
          <cell r="G4521" t="str">
            <v>CENTRO POBLADO</v>
          </cell>
          <cell r="H4521">
            <v>-74.683064869999995</v>
          </cell>
          <cell r="I4521">
            <v>10.2970262021</v>
          </cell>
          <cell r="K4521" t="str">
            <v>MUNICIPIO</v>
          </cell>
        </row>
        <row r="4522">
          <cell r="B4522">
            <v>47268</v>
          </cell>
          <cell r="C4522" t="str">
            <v>47268000</v>
          </cell>
          <cell r="D4522" t="str">
            <v>MAGDALENA</v>
          </cell>
          <cell r="E4522" t="str">
            <v>EL RETÉN</v>
          </cell>
          <cell r="F4522" t="str">
            <v>EL RETÉN</v>
          </cell>
          <cell r="G4522" t="str">
            <v>CABECERA MUNICIPAL</v>
          </cell>
          <cell r="H4522">
            <v>-74.268456098300007</v>
          </cell>
          <cell r="I4522">
            <v>10.610667660600001</v>
          </cell>
          <cell r="K4522" t="str">
            <v>MUNICIPIO</v>
          </cell>
        </row>
        <row r="4523">
          <cell r="B4523">
            <v>47268</v>
          </cell>
          <cell r="C4523" t="str">
            <v>47268001</v>
          </cell>
          <cell r="D4523" t="str">
            <v>MAGDALENA</v>
          </cell>
          <cell r="E4523" t="str">
            <v>EL RETÉN</v>
          </cell>
          <cell r="F4523" t="str">
            <v>SAN SEBASTIAN DEL BONGO</v>
          </cell>
          <cell r="G4523" t="str">
            <v>CENTRO POBLADO</v>
          </cell>
          <cell r="H4523">
            <v>-74.375636370699993</v>
          </cell>
          <cell r="I4523">
            <v>10.648521864799999</v>
          </cell>
          <cell r="K4523" t="str">
            <v>MUNICIPIO</v>
          </cell>
        </row>
        <row r="4524">
          <cell r="B4524">
            <v>47268</v>
          </cell>
          <cell r="C4524" t="str">
            <v>47268002</v>
          </cell>
          <cell r="D4524" t="str">
            <v>MAGDALENA</v>
          </cell>
          <cell r="E4524" t="str">
            <v>EL RETÉN</v>
          </cell>
          <cell r="F4524" t="str">
            <v>LA COLOMBIA</v>
          </cell>
          <cell r="G4524" t="str">
            <v>CENTRO POBLADO</v>
          </cell>
          <cell r="H4524">
            <v>-74.218578557300006</v>
          </cell>
          <cell r="I4524">
            <v>10.562753327899999</v>
          </cell>
          <cell r="K4524" t="str">
            <v>MUNICIPIO</v>
          </cell>
        </row>
        <row r="4525">
          <cell r="B4525">
            <v>47268</v>
          </cell>
          <cell r="C4525" t="str">
            <v>47268003</v>
          </cell>
          <cell r="D4525" t="str">
            <v>MAGDALENA</v>
          </cell>
          <cell r="E4525" t="str">
            <v>EL RETÉN</v>
          </cell>
          <cell r="F4525" t="str">
            <v>LAS FLORES</v>
          </cell>
          <cell r="G4525" t="str">
            <v>CENTRO POBLADO</v>
          </cell>
          <cell r="H4525">
            <v>-74.251545494699997</v>
          </cell>
          <cell r="I4525">
            <v>10.605663140200001</v>
          </cell>
          <cell r="K4525" t="str">
            <v>MUNICIPIO</v>
          </cell>
        </row>
        <row r="4526">
          <cell r="B4526">
            <v>47268</v>
          </cell>
          <cell r="C4526" t="str">
            <v>47268006</v>
          </cell>
          <cell r="D4526" t="str">
            <v>MAGDALENA</v>
          </cell>
          <cell r="E4526" t="str">
            <v>EL RETÉN</v>
          </cell>
          <cell r="F4526" t="str">
            <v>LA POLVORITA</v>
          </cell>
          <cell r="G4526" t="str">
            <v>CENTRO POBLADO</v>
          </cell>
          <cell r="H4526">
            <v>-74.196656848499998</v>
          </cell>
          <cell r="I4526">
            <v>10.581750635600001</v>
          </cell>
          <cell r="K4526" t="str">
            <v>MUNICIPIO</v>
          </cell>
        </row>
        <row r="4527">
          <cell r="B4527">
            <v>47268</v>
          </cell>
          <cell r="C4527" t="str">
            <v>47268007</v>
          </cell>
          <cell r="D4527" t="str">
            <v>MAGDALENA</v>
          </cell>
          <cell r="E4527" t="str">
            <v>EL RETÉN</v>
          </cell>
          <cell r="F4527" t="str">
            <v>PARATE BIEN (EL PLEITO)</v>
          </cell>
          <cell r="G4527" t="str">
            <v>CENTRO POBLADO</v>
          </cell>
          <cell r="H4527">
            <v>-74.369438956300002</v>
          </cell>
          <cell r="I4527">
            <v>10.6687395777</v>
          </cell>
          <cell r="K4527" t="str">
            <v>MUNICIPIO</v>
          </cell>
        </row>
        <row r="4528">
          <cell r="B4528">
            <v>47268</v>
          </cell>
          <cell r="C4528" t="str">
            <v>47268008</v>
          </cell>
          <cell r="D4528" t="str">
            <v>MAGDALENA</v>
          </cell>
          <cell r="E4528" t="str">
            <v>EL RETÉN</v>
          </cell>
          <cell r="F4528" t="str">
            <v>SAN JOSÉ DE HONDURAS</v>
          </cell>
          <cell r="G4528" t="str">
            <v>CENTRO POBLADO</v>
          </cell>
          <cell r="H4528">
            <v>-74.388371711600001</v>
          </cell>
          <cell r="I4528">
            <v>10.6621548298</v>
          </cell>
          <cell r="K4528" t="str">
            <v>MUNICIPIO</v>
          </cell>
        </row>
        <row r="4529">
          <cell r="B4529">
            <v>47268</v>
          </cell>
          <cell r="C4529" t="str">
            <v>47268009</v>
          </cell>
          <cell r="D4529" t="str">
            <v>MAGDALENA</v>
          </cell>
          <cell r="E4529" t="str">
            <v>EL RETÉN</v>
          </cell>
          <cell r="F4529" t="str">
            <v>LAS CABAÑITAS</v>
          </cell>
          <cell r="G4529" t="str">
            <v>CENTRO POBLADO</v>
          </cell>
          <cell r="H4529">
            <v>-74.230574771400001</v>
          </cell>
          <cell r="I4529">
            <v>10.5775881505</v>
          </cell>
          <cell r="K4529" t="str">
            <v>MUNICIPIO</v>
          </cell>
        </row>
        <row r="4530">
          <cell r="B4530">
            <v>47268</v>
          </cell>
          <cell r="C4530" t="str">
            <v>47268010</v>
          </cell>
          <cell r="D4530" t="str">
            <v>MAGDALENA</v>
          </cell>
          <cell r="E4530" t="str">
            <v>EL RETÉN</v>
          </cell>
          <cell r="F4530" t="str">
            <v>SALITRE</v>
          </cell>
          <cell r="G4530" t="str">
            <v>CENTRO POBLADO</v>
          </cell>
          <cell r="H4530">
            <v>-74.358707437199996</v>
          </cell>
          <cell r="I4530">
            <v>10.7009460826</v>
          </cell>
          <cell r="K4530" t="str">
            <v>MUNICIPIO</v>
          </cell>
        </row>
        <row r="4531">
          <cell r="B4531">
            <v>47288</v>
          </cell>
          <cell r="C4531" t="str">
            <v>47288000</v>
          </cell>
          <cell r="D4531" t="str">
            <v>MAGDALENA</v>
          </cell>
          <cell r="E4531" t="str">
            <v>FUNDACIÓN</v>
          </cell>
          <cell r="F4531" t="str">
            <v>FUNDACIÓN</v>
          </cell>
          <cell r="G4531" t="str">
            <v>CABECERA MUNICIPAL</v>
          </cell>
          <cell r="H4531">
            <v>-74.191343457800002</v>
          </cell>
          <cell r="I4531">
            <v>10.514092403199999</v>
          </cell>
          <cell r="K4531" t="str">
            <v>MUNICIPIO</v>
          </cell>
        </row>
        <row r="4532">
          <cell r="B4532">
            <v>47288</v>
          </cell>
          <cell r="C4532" t="str">
            <v>47288003</v>
          </cell>
          <cell r="D4532" t="str">
            <v>MAGDALENA</v>
          </cell>
          <cell r="E4532" t="str">
            <v>FUNDACIÓN</v>
          </cell>
          <cell r="F4532" t="str">
            <v>DOÑA MARÍA</v>
          </cell>
          <cell r="G4532" t="str">
            <v>CENTRO POBLADO</v>
          </cell>
          <cell r="H4532">
            <v>-74.179709722599995</v>
          </cell>
          <cell r="I4532">
            <v>10.3844848043</v>
          </cell>
          <cell r="K4532" t="str">
            <v>MUNICIPIO</v>
          </cell>
        </row>
        <row r="4533">
          <cell r="B4533">
            <v>47288</v>
          </cell>
          <cell r="C4533" t="str">
            <v>47288004</v>
          </cell>
          <cell r="D4533" t="str">
            <v>MAGDALENA</v>
          </cell>
          <cell r="E4533" t="str">
            <v>FUNDACIÓN</v>
          </cell>
          <cell r="F4533" t="str">
            <v>SANTA ROSA</v>
          </cell>
          <cell r="G4533" t="str">
            <v>CENTRO POBLADO</v>
          </cell>
          <cell r="H4533">
            <v>-74.107906495199998</v>
          </cell>
          <cell r="I4533">
            <v>10.401575064499999</v>
          </cell>
          <cell r="K4533" t="str">
            <v>MUNICIPIO</v>
          </cell>
        </row>
        <row r="4534">
          <cell r="B4534">
            <v>47288</v>
          </cell>
          <cell r="C4534" t="str">
            <v>47288013</v>
          </cell>
          <cell r="D4534" t="str">
            <v>MAGDALENA</v>
          </cell>
          <cell r="E4534" t="str">
            <v>FUNDACIÓN</v>
          </cell>
          <cell r="F4534" t="str">
            <v>SANTA CLARA</v>
          </cell>
          <cell r="G4534" t="str">
            <v>CENTRO POBLADO</v>
          </cell>
          <cell r="H4534">
            <v>-73.906596065599999</v>
          </cell>
          <cell r="I4534">
            <v>10.4602013939</v>
          </cell>
          <cell r="K4534" t="str">
            <v>MUNICIPIO</v>
          </cell>
        </row>
        <row r="4535">
          <cell r="B4535">
            <v>47288</v>
          </cell>
          <cell r="C4535" t="str">
            <v>47288014</v>
          </cell>
          <cell r="D4535" t="str">
            <v>MAGDALENA</v>
          </cell>
          <cell r="E4535" t="str">
            <v>FUNDACIÓN</v>
          </cell>
          <cell r="F4535" t="str">
            <v>EL CINCUENTA</v>
          </cell>
          <cell r="G4535" t="str">
            <v>CENTRO POBLADO</v>
          </cell>
          <cell r="H4535">
            <v>-73.877729051000003</v>
          </cell>
          <cell r="I4535">
            <v>10.470739114500001</v>
          </cell>
          <cell r="K4535" t="str">
            <v>MUNICIPIO</v>
          </cell>
        </row>
        <row r="4536">
          <cell r="B4536">
            <v>47288</v>
          </cell>
          <cell r="C4536" t="str">
            <v>47288015</v>
          </cell>
          <cell r="D4536" t="str">
            <v>MAGDALENA</v>
          </cell>
          <cell r="E4536" t="str">
            <v>FUNDACIÓN</v>
          </cell>
          <cell r="F4536" t="str">
            <v>EL CABRERO</v>
          </cell>
          <cell r="G4536" t="str">
            <v>CENTRO POBLADO</v>
          </cell>
          <cell r="H4536">
            <v>-74.037560284600005</v>
          </cell>
          <cell r="I4536">
            <v>10.420409451899999</v>
          </cell>
          <cell r="K4536" t="str">
            <v>MUNICIPIO</v>
          </cell>
        </row>
        <row r="4537">
          <cell r="B4537">
            <v>47288</v>
          </cell>
          <cell r="C4537" t="str">
            <v>47288016</v>
          </cell>
          <cell r="D4537" t="str">
            <v>MAGDALENA</v>
          </cell>
          <cell r="E4537" t="str">
            <v>FUNDACIÓN</v>
          </cell>
          <cell r="F4537" t="str">
            <v>LA CRISTALINA</v>
          </cell>
          <cell r="G4537" t="str">
            <v>CENTRO POBLADO</v>
          </cell>
          <cell r="H4537">
            <v>-73.980774972700004</v>
          </cell>
          <cell r="I4537">
            <v>10.447067454600001</v>
          </cell>
          <cell r="K4537" t="str">
            <v>MUNICIPIO</v>
          </cell>
        </row>
        <row r="4538">
          <cell r="B4538">
            <v>47288</v>
          </cell>
          <cell r="C4538" t="str">
            <v>47288017</v>
          </cell>
          <cell r="D4538" t="str">
            <v>MAGDALENA</v>
          </cell>
          <cell r="E4538" t="str">
            <v>FUNDACIÓN</v>
          </cell>
          <cell r="F4538" t="str">
            <v>SACRAMENTO</v>
          </cell>
          <cell r="G4538" t="str">
            <v>CENTRO POBLADO</v>
          </cell>
          <cell r="H4538">
            <v>-73.951422195600003</v>
          </cell>
          <cell r="I4538">
            <v>10.417465760400001</v>
          </cell>
          <cell r="K4538" t="str">
            <v>MUNICIPIO</v>
          </cell>
        </row>
        <row r="4539">
          <cell r="B4539">
            <v>47318</v>
          </cell>
          <cell r="C4539" t="str">
            <v>47318000</v>
          </cell>
          <cell r="D4539" t="str">
            <v>MAGDALENA</v>
          </cell>
          <cell r="E4539" t="str">
            <v>GUAMAL</v>
          </cell>
          <cell r="F4539" t="str">
            <v>GUAMAL</v>
          </cell>
          <cell r="G4539" t="str">
            <v>CABECERA MUNICIPAL</v>
          </cell>
          <cell r="H4539">
            <v>-74.2236992781</v>
          </cell>
          <cell r="I4539">
            <v>9.1443858317399993</v>
          </cell>
          <cell r="K4539" t="str">
            <v>MUNICIPIO</v>
          </cell>
        </row>
        <row r="4540">
          <cell r="B4540">
            <v>47318</v>
          </cell>
          <cell r="C4540" t="str">
            <v>47318001</v>
          </cell>
          <cell r="D4540" t="str">
            <v>MAGDALENA</v>
          </cell>
          <cell r="E4540" t="str">
            <v>GUAMAL</v>
          </cell>
          <cell r="F4540" t="str">
            <v>CASA DE TABLA</v>
          </cell>
          <cell r="G4540" t="str">
            <v>CENTRO POBLADO</v>
          </cell>
          <cell r="H4540">
            <v>-74.022944889399994</v>
          </cell>
          <cell r="I4540">
            <v>9.3833412553900004</v>
          </cell>
          <cell r="K4540" t="str">
            <v>MUNICIPIO</v>
          </cell>
        </row>
        <row r="4541">
          <cell r="B4541">
            <v>47318</v>
          </cell>
          <cell r="C4541" t="str">
            <v>47318002</v>
          </cell>
          <cell r="D4541" t="str">
            <v>MAGDALENA</v>
          </cell>
          <cell r="E4541" t="str">
            <v>GUAMAL</v>
          </cell>
          <cell r="F4541" t="str">
            <v>GUAIMARAL</v>
          </cell>
          <cell r="G4541" t="str">
            <v>CENTRO POBLADO</v>
          </cell>
          <cell r="H4541">
            <v>-74.1502644997</v>
          </cell>
          <cell r="I4541">
            <v>9.1799995081700008</v>
          </cell>
          <cell r="K4541" t="str">
            <v>MUNICIPIO</v>
          </cell>
        </row>
        <row r="4542">
          <cell r="B4542">
            <v>47318</v>
          </cell>
          <cell r="C4542" t="str">
            <v>47318003</v>
          </cell>
          <cell r="D4542" t="str">
            <v>MAGDALENA</v>
          </cell>
          <cell r="E4542" t="str">
            <v>GUAMAL</v>
          </cell>
          <cell r="F4542" t="str">
            <v>HATO VIEJO</v>
          </cell>
          <cell r="G4542" t="str">
            <v>CENTRO POBLADO</v>
          </cell>
          <cell r="H4542">
            <v>-74.223426372500001</v>
          </cell>
          <cell r="I4542">
            <v>9.2289302015699999</v>
          </cell>
          <cell r="K4542" t="str">
            <v>MUNICIPIO</v>
          </cell>
        </row>
        <row r="4543">
          <cell r="B4543">
            <v>47318</v>
          </cell>
          <cell r="C4543" t="str">
            <v>47318004</v>
          </cell>
          <cell r="D4543" t="str">
            <v>MAGDALENA</v>
          </cell>
          <cell r="E4543" t="str">
            <v>GUAMAL</v>
          </cell>
          <cell r="F4543" t="str">
            <v>PEDREGOSA</v>
          </cell>
          <cell r="G4543" t="str">
            <v>CENTRO POBLADO</v>
          </cell>
          <cell r="H4543">
            <v>-74.233541431600003</v>
          </cell>
          <cell r="I4543">
            <v>9.2049447250200007</v>
          </cell>
          <cell r="K4543" t="str">
            <v>MUNICIPIO</v>
          </cell>
        </row>
        <row r="4544">
          <cell r="B4544">
            <v>47318</v>
          </cell>
          <cell r="C4544" t="str">
            <v>47318005</v>
          </cell>
          <cell r="D4544" t="str">
            <v>MAGDALENA</v>
          </cell>
          <cell r="E4544" t="str">
            <v>GUAMAL</v>
          </cell>
          <cell r="F4544" t="str">
            <v>LOS ANDES</v>
          </cell>
          <cell r="G4544" t="str">
            <v>CENTRO POBLADO</v>
          </cell>
          <cell r="H4544">
            <v>-74.136973855400001</v>
          </cell>
          <cell r="I4544">
            <v>9.2714348630300005</v>
          </cell>
          <cell r="K4544" t="str">
            <v>MUNICIPIO</v>
          </cell>
        </row>
        <row r="4545">
          <cell r="B4545">
            <v>47318</v>
          </cell>
          <cell r="C4545" t="str">
            <v>47318006</v>
          </cell>
          <cell r="D4545" t="str">
            <v>MAGDALENA</v>
          </cell>
          <cell r="E4545" t="str">
            <v>GUAMAL</v>
          </cell>
          <cell r="F4545" t="str">
            <v>MURILLO</v>
          </cell>
          <cell r="G4545" t="str">
            <v>CENTRO POBLADO</v>
          </cell>
          <cell r="H4545">
            <v>-74.291968682499999</v>
          </cell>
          <cell r="I4545">
            <v>9.1796810942100002</v>
          </cell>
          <cell r="K4545" t="str">
            <v>MUNICIPIO</v>
          </cell>
        </row>
        <row r="4546">
          <cell r="B4546">
            <v>47318</v>
          </cell>
          <cell r="C4546" t="str">
            <v>47318008</v>
          </cell>
          <cell r="D4546" t="str">
            <v>MAGDALENA</v>
          </cell>
          <cell r="E4546" t="str">
            <v>GUAMAL</v>
          </cell>
          <cell r="F4546" t="str">
            <v>RICAURTE</v>
          </cell>
          <cell r="G4546" t="str">
            <v>CENTRO POBLADO</v>
          </cell>
          <cell r="H4546">
            <v>-74.230266162800007</v>
          </cell>
          <cell r="I4546">
            <v>9.2378286811500008</v>
          </cell>
          <cell r="K4546" t="str">
            <v>MUNICIPIO</v>
          </cell>
        </row>
        <row r="4547">
          <cell r="B4547">
            <v>47318</v>
          </cell>
          <cell r="C4547" t="str">
            <v>47318009</v>
          </cell>
          <cell r="D4547" t="str">
            <v>MAGDALENA</v>
          </cell>
          <cell r="E4547" t="str">
            <v>GUAMAL</v>
          </cell>
          <cell r="F4547" t="str">
            <v>SALVADORA</v>
          </cell>
          <cell r="G4547" t="str">
            <v>CENTRO POBLADO</v>
          </cell>
          <cell r="H4547">
            <v>-74.177772734900003</v>
          </cell>
          <cell r="I4547">
            <v>9.1729969271700007</v>
          </cell>
          <cell r="K4547" t="str">
            <v>MUNICIPIO</v>
          </cell>
        </row>
        <row r="4548">
          <cell r="B4548">
            <v>47318</v>
          </cell>
          <cell r="C4548" t="str">
            <v>47318010</v>
          </cell>
          <cell r="D4548" t="str">
            <v>MAGDALENA</v>
          </cell>
          <cell r="E4548" t="str">
            <v>GUAMAL</v>
          </cell>
          <cell r="F4548" t="str">
            <v>HURQUIJO</v>
          </cell>
          <cell r="G4548" t="str">
            <v>CENTRO POBLADO</v>
          </cell>
          <cell r="H4548">
            <v>-74.139763555900004</v>
          </cell>
          <cell r="I4548">
            <v>9.1968452283200008</v>
          </cell>
          <cell r="K4548" t="str">
            <v>MUNICIPIO</v>
          </cell>
        </row>
        <row r="4549">
          <cell r="B4549">
            <v>47318</v>
          </cell>
          <cell r="C4549" t="str">
            <v>47318011</v>
          </cell>
          <cell r="D4549" t="str">
            <v>MAGDALENA</v>
          </cell>
          <cell r="E4549" t="str">
            <v>GUAMAL</v>
          </cell>
          <cell r="F4549" t="str">
            <v>PLAYAS BLANCAS</v>
          </cell>
          <cell r="G4549" t="str">
            <v>CENTRO POBLADO</v>
          </cell>
          <cell r="H4549">
            <v>-74.258394610899998</v>
          </cell>
          <cell r="I4549">
            <v>9.2181189665200005</v>
          </cell>
          <cell r="K4549" t="str">
            <v>MUNICIPIO</v>
          </cell>
        </row>
        <row r="4550">
          <cell r="B4550">
            <v>47318</v>
          </cell>
          <cell r="C4550" t="str">
            <v>47318012</v>
          </cell>
          <cell r="D4550" t="str">
            <v>MAGDALENA</v>
          </cell>
          <cell r="E4550" t="str">
            <v>GUAMAL</v>
          </cell>
          <cell r="F4550" t="str">
            <v>SITIO NUEVO</v>
          </cell>
          <cell r="G4550" t="str">
            <v>CENTRO POBLADO</v>
          </cell>
          <cell r="H4550">
            <v>-74.194045996100002</v>
          </cell>
          <cell r="I4550">
            <v>9.1542956655100003</v>
          </cell>
          <cell r="K4550" t="str">
            <v>MUNICIPIO</v>
          </cell>
        </row>
        <row r="4551">
          <cell r="B4551">
            <v>47318</v>
          </cell>
          <cell r="C4551" t="str">
            <v>47318013</v>
          </cell>
          <cell r="D4551" t="str">
            <v>MAGDALENA</v>
          </cell>
          <cell r="E4551" t="str">
            <v>GUAMAL</v>
          </cell>
          <cell r="F4551" t="str">
            <v>CARRETERO</v>
          </cell>
          <cell r="G4551" t="str">
            <v>CENTRO POBLADO</v>
          </cell>
          <cell r="H4551">
            <v>-74.189600113099999</v>
          </cell>
          <cell r="I4551">
            <v>9.1564118395299996</v>
          </cell>
          <cell r="K4551" t="str">
            <v>MUNICIPIO</v>
          </cell>
        </row>
        <row r="4552">
          <cell r="B4552">
            <v>47318</v>
          </cell>
          <cell r="C4552" t="str">
            <v>47318014</v>
          </cell>
          <cell r="D4552" t="str">
            <v>MAGDALENA</v>
          </cell>
          <cell r="E4552" t="str">
            <v>GUAMAL</v>
          </cell>
          <cell r="F4552" t="str">
            <v>BELLAVISTA</v>
          </cell>
          <cell r="G4552" t="str">
            <v>CENTRO POBLADO</v>
          </cell>
          <cell r="H4552">
            <v>-74.243922190000006</v>
          </cell>
          <cell r="I4552">
            <v>9.2073660965700004</v>
          </cell>
          <cell r="K4552" t="str">
            <v>MUNICIPIO</v>
          </cell>
        </row>
        <row r="4553">
          <cell r="B4553">
            <v>47318</v>
          </cell>
          <cell r="C4553" t="str">
            <v>47318016</v>
          </cell>
          <cell r="D4553" t="str">
            <v>MAGDALENA</v>
          </cell>
          <cell r="E4553" t="str">
            <v>GUAMAL</v>
          </cell>
          <cell r="F4553" t="str">
            <v>SANTA TERESITA</v>
          </cell>
          <cell r="G4553" t="str">
            <v>CENTRO POBLADO</v>
          </cell>
          <cell r="H4553">
            <v>-74.248396686800007</v>
          </cell>
          <cell r="I4553">
            <v>9.2120413993899994</v>
          </cell>
          <cell r="K4553" t="str">
            <v>MUNICIPIO</v>
          </cell>
        </row>
        <row r="4554">
          <cell r="B4554">
            <v>47318</v>
          </cell>
          <cell r="C4554" t="str">
            <v>47318017</v>
          </cell>
          <cell r="D4554" t="str">
            <v>MAGDALENA</v>
          </cell>
          <cell r="E4554" t="str">
            <v>GUAMAL</v>
          </cell>
          <cell r="F4554" t="str">
            <v>SAN PEDRO</v>
          </cell>
          <cell r="G4554" t="str">
            <v>CENTRO POBLADO</v>
          </cell>
          <cell r="H4554">
            <v>-74.158842548099997</v>
          </cell>
          <cell r="I4554">
            <v>9.2892919256800006</v>
          </cell>
          <cell r="K4554" t="str">
            <v>MUNICIPIO</v>
          </cell>
        </row>
        <row r="4555">
          <cell r="B4555">
            <v>47318</v>
          </cell>
          <cell r="C4555" t="str">
            <v>47318018</v>
          </cell>
          <cell r="D4555" t="str">
            <v>MAGDALENA</v>
          </cell>
          <cell r="E4555" t="str">
            <v>GUAMAL</v>
          </cell>
          <cell r="F4555" t="str">
            <v>LAS FLORES</v>
          </cell>
          <cell r="G4555" t="str">
            <v>CENTRO POBLADO</v>
          </cell>
          <cell r="H4555">
            <v>-74.0691628525</v>
          </cell>
          <cell r="I4555">
            <v>9.3669186806500004</v>
          </cell>
          <cell r="K4555" t="str">
            <v>MUNICIPIO</v>
          </cell>
        </row>
        <row r="4556">
          <cell r="B4556">
            <v>47318</v>
          </cell>
          <cell r="C4556" t="str">
            <v>47318019</v>
          </cell>
          <cell r="D4556" t="str">
            <v>MAGDALENA</v>
          </cell>
          <cell r="E4556" t="str">
            <v>GUAMAL</v>
          </cell>
          <cell r="F4556" t="str">
            <v>SAN ANTONIO</v>
          </cell>
          <cell r="G4556" t="str">
            <v>CENTRO POBLADO</v>
          </cell>
          <cell r="H4556">
            <v>-74.240969433299995</v>
          </cell>
          <cell r="I4556">
            <v>9.1785198365199996</v>
          </cell>
          <cell r="K4556" t="str">
            <v>MUNICIPIO</v>
          </cell>
        </row>
        <row r="4557">
          <cell r="B4557">
            <v>47318</v>
          </cell>
          <cell r="C4557" t="str">
            <v>47318020</v>
          </cell>
          <cell r="D4557" t="str">
            <v>MAGDALENA</v>
          </cell>
          <cell r="E4557" t="str">
            <v>GUAMAL</v>
          </cell>
          <cell r="F4557" t="str">
            <v>LA CEIBA</v>
          </cell>
          <cell r="G4557" t="str">
            <v>CENTRO POBLADO</v>
          </cell>
          <cell r="H4557">
            <v>-74.231200234599996</v>
          </cell>
          <cell r="I4557">
            <v>9.1972969281099992</v>
          </cell>
          <cell r="K4557" t="str">
            <v>MUNICIPIO</v>
          </cell>
        </row>
        <row r="4558">
          <cell r="B4558">
            <v>47318</v>
          </cell>
          <cell r="C4558" t="str">
            <v>47318023</v>
          </cell>
          <cell r="D4558" t="str">
            <v>MAGDALENA</v>
          </cell>
          <cell r="E4558" t="str">
            <v>GUAMAL</v>
          </cell>
          <cell r="F4558" t="str">
            <v>SAN ISIDRO</v>
          </cell>
          <cell r="G4558" t="str">
            <v>CENTRO POBLADO</v>
          </cell>
          <cell r="H4558">
            <v>-74.072657268100002</v>
          </cell>
          <cell r="I4558">
            <v>9.3268579871099995</v>
          </cell>
          <cell r="K4558" t="str">
            <v>MUNICIPIO</v>
          </cell>
        </row>
        <row r="4559">
          <cell r="B4559">
            <v>47318</v>
          </cell>
          <cell r="C4559" t="str">
            <v>47318024</v>
          </cell>
          <cell r="D4559" t="str">
            <v>MAGDALENA</v>
          </cell>
          <cell r="E4559" t="str">
            <v>GUAMAL</v>
          </cell>
          <cell r="F4559" t="str">
            <v>VILLA NUEVA</v>
          </cell>
          <cell r="G4559" t="str">
            <v>CENTRO POBLADO</v>
          </cell>
          <cell r="H4559">
            <v>-74.0980909508</v>
          </cell>
          <cell r="I4559">
            <v>9.2205608165299999</v>
          </cell>
          <cell r="K4559" t="str">
            <v>MUNICIPIO</v>
          </cell>
        </row>
        <row r="4560">
          <cell r="B4560">
            <v>47318</v>
          </cell>
          <cell r="C4560" t="str">
            <v>47318025</v>
          </cell>
          <cell r="D4560" t="str">
            <v>MAGDALENA</v>
          </cell>
          <cell r="E4560" t="str">
            <v>GUAMAL</v>
          </cell>
          <cell r="F4560" t="str">
            <v>EL VEINTIOCHO</v>
          </cell>
          <cell r="G4560" t="str">
            <v>CENTRO POBLADO</v>
          </cell>
          <cell r="H4560">
            <v>-74.063191619400001</v>
          </cell>
          <cell r="I4560">
            <v>9.33869121623</v>
          </cell>
          <cell r="K4560" t="str">
            <v>MUNICIPIO</v>
          </cell>
        </row>
        <row r="4561">
          <cell r="B4561">
            <v>47460</v>
          </cell>
          <cell r="C4561" t="str">
            <v>47460000</v>
          </cell>
          <cell r="D4561" t="str">
            <v>MAGDALENA</v>
          </cell>
          <cell r="E4561" t="str">
            <v>NUEVA GRANADA</v>
          </cell>
          <cell r="F4561" t="str">
            <v>GRANADA</v>
          </cell>
          <cell r="G4561" t="str">
            <v>CABECERA MUNICIPAL</v>
          </cell>
          <cell r="H4561">
            <v>-74.392235641599996</v>
          </cell>
          <cell r="I4561">
            <v>9.8015479709599997</v>
          </cell>
          <cell r="K4561" t="str">
            <v>MUNICIPIO</v>
          </cell>
        </row>
        <row r="4562">
          <cell r="B4562">
            <v>47460</v>
          </cell>
          <cell r="C4562" t="str">
            <v>47460001</v>
          </cell>
          <cell r="D4562" t="str">
            <v>MAGDALENA</v>
          </cell>
          <cell r="E4562" t="str">
            <v>NUEVA GRANADA</v>
          </cell>
          <cell r="F4562" t="str">
            <v>EL BAJO</v>
          </cell>
          <cell r="G4562" t="str">
            <v>CENTRO POBLADO</v>
          </cell>
          <cell r="H4562">
            <v>-74.480924231299994</v>
          </cell>
          <cell r="I4562">
            <v>9.8368544911400004</v>
          </cell>
          <cell r="K4562" t="str">
            <v>MUNICIPIO</v>
          </cell>
        </row>
        <row r="4563">
          <cell r="B4563">
            <v>47460</v>
          </cell>
          <cell r="C4563" t="str">
            <v>47460002</v>
          </cell>
          <cell r="D4563" t="str">
            <v>MAGDALENA</v>
          </cell>
          <cell r="E4563" t="str">
            <v>NUEVA GRANADA</v>
          </cell>
          <cell r="F4563" t="str">
            <v>LA GLORIA</v>
          </cell>
          <cell r="G4563" t="str">
            <v>CENTRO POBLADO</v>
          </cell>
          <cell r="H4563">
            <v>-74.323658968499998</v>
          </cell>
          <cell r="I4563">
            <v>9.8099115580700005</v>
          </cell>
          <cell r="K4563" t="str">
            <v>MUNICIPIO</v>
          </cell>
        </row>
        <row r="4564">
          <cell r="B4564">
            <v>47460</v>
          </cell>
          <cell r="C4564" t="str">
            <v>47460003</v>
          </cell>
          <cell r="D4564" t="str">
            <v>MAGDALENA</v>
          </cell>
          <cell r="E4564" t="str">
            <v>NUEVA GRANADA</v>
          </cell>
          <cell r="F4564" t="str">
            <v>LAS TINAS</v>
          </cell>
          <cell r="G4564" t="str">
            <v>CENTRO POBLADO</v>
          </cell>
          <cell r="H4564">
            <v>-74.297096067300004</v>
          </cell>
          <cell r="I4564">
            <v>9.7024873957800004</v>
          </cell>
          <cell r="K4564" t="str">
            <v>MUNICIPIO</v>
          </cell>
        </row>
        <row r="4565">
          <cell r="B4565">
            <v>47460</v>
          </cell>
          <cell r="C4565" t="str">
            <v>47460004</v>
          </cell>
          <cell r="D4565" t="str">
            <v>MAGDALENA</v>
          </cell>
          <cell r="E4565" t="str">
            <v>NUEVA GRANADA</v>
          </cell>
          <cell r="F4565" t="str">
            <v>LOS ANDES</v>
          </cell>
          <cell r="G4565" t="str">
            <v>CENTRO POBLADO</v>
          </cell>
          <cell r="H4565">
            <v>-74.353599930100003</v>
          </cell>
          <cell r="I4565">
            <v>9.5811629216299998</v>
          </cell>
          <cell r="K4565" t="str">
            <v>MUNICIPIO</v>
          </cell>
        </row>
        <row r="4566">
          <cell r="B4566">
            <v>47460</v>
          </cell>
          <cell r="C4566" t="str">
            <v>47460006</v>
          </cell>
          <cell r="D4566" t="str">
            <v>MAGDALENA</v>
          </cell>
          <cell r="E4566" t="str">
            <v>NUEVA GRANADA</v>
          </cell>
          <cell r="F4566" t="str">
            <v>SAN JOSÉ DE BALLESTERO</v>
          </cell>
          <cell r="G4566" t="str">
            <v>CENTRO POBLADO</v>
          </cell>
          <cell r="H4566">
            <v>-74.394185398700003</v>
          </cell>
          <cell r="I4566">
            <v>9.6016495560799999</v>
          </cell>
          <cell r="K4566" t="str">
            <v>MUNICIPIO</v>
          </cell>
        </row>
        <row r="4567">
          <cell r="B4567">
            <v>47460</v>
          </cell>
          <cell r="C4567" t="str">
            <v>47460007</v>
          </cell>
          <cell r="D4567" t="str">
            <v>MAGDALENA</v>
          </cell>
          <cell r="E4567" t="str">
            <v>NUEVA GRANADA</v>
          </cell>
          <cell r="F4567" t="str">
            <v>EL CORRAL</v>
          </cell>
          <cell r="G4567" t="str">
            <v>CENTRO POBLADO</v>
          </cell>
          <cell r="H4567">
            <v>-74.3167471183</v>
          </cell>
          <cell r="I4567">
            <v>9.7079422201599996</v>
          </cell>
          <cell r="K4567" t="str">
            <v>MUNICIPIO</v>
          </cell>
        </row>
        <row r="4568">
          <cell r="B4568">
            <v>47460</v>
          </cell>
          <cell r="C4568" t="str">
            <v>47460008</v>
          </cell>
          <cell r="D4568" t="str">
            <v>MAGDALENA</v>
          </cell>
          <cell r="E4568" t="str">
            <v>NUEVA GRANADA</v>
          </cell>
          <cell r="F4568" t="str">
            <v>EL PALMAR (EL CHUZO)</v>
          </cell>
          <cell r="G4568" t="str">
            <v>CENTRO POBLADO</v>
          </cell>
          <cell r="H4568">
            <v>-74.325286609200006</v>
          </cell>
          <cell r="I4568">
            <v>9.6670281895999999</v>
          </cell>
          <cell r="K4568" t="str">
            <v>MUNICIPIO</v>
          </cell>
        </row>
        <row r="4569">
          <cell r="B4569">
            <v>47541</v>
          </cell>
          <cell r="C4569" t="str">
            <v>47541000</v>
          </cell>
          <cell r="D4569" t="str">
            <v>MAGDALENA</v>
          </cell>
          <cell r="E4569" t="str">
            <v>PEDRAZA</v>
          </cell>
          <cell r="F4569" t="str">
            <v>PEDRAZA</v>
          </cell>
          <cell r="G4569" t="str">
            <v>CABECERA MUNICIPAL</v>
          </cell>
          <cell r="H4569">
            <v>-74.915457731199993</v>
          </cell>
          <cell r="I4569">
            <v>10.1882057785</v>
          </cell>
          <cell r="K4569" t="str">
            <v>MUNICIPIO</v>
          </cell>
        </row>
        <row r="4570">
          <cell r="B4570">
            <v>47541</v>
          </cell>
          <cell r="C4570" t="str">
            <v>47541001</v>
          </cell>
          <cell r="D4570" t="str">
            <v>MAGDALENA</v>
          </cell>
          <cell r="E4570" t="str">
            <v>PEDRAZA</v>
          </cell>
          <cell r="F4570" t="str">
            <v>BAHÍA HONDA</v>
          </cell>
          <cell r="G4570" t="str">
            <v>CENTRO POBLADO</v>
          </cell>
          <cell r="H4570">
            <v>-74.863547225900007</v>
          </cell>
          <cell r="I4570">
            <v>10.123894247200001</v>
          </cell>
          <cell r="K4570" t="str">
            <v>MUNICIPIO</v>
          </cell>
        </row>
        <row r="4571">
          <cell r="B4571">
            <v>47541</v>
          </cell>
          <cell r="C4571" t="str">
            <v>47541003</v>
          </cell>
          <cell r="D4571" t="str">
            <v>MAGDALENA</v>
          </cell>
          <cell r="E4571" t="str">
            <v>PEDRAZA</v>
          </cell>
          <cell r="F4571" t="str">
            <v>BOMBA</v>
          </cell>
          <cell r="G4571" t="str">
            <v>CENTRO POBLADO</v>
          </cell>
          <cell r="H4571">
            <v>-74.759454969100005</v>
          </cell>
          <cell r="I4571">
            <v>10.1537792107</v>
          </cell>
          <cell r="K4571" t="str">
            <v>MUNICIPIO</v>
          </cell>
        </row>
        <row r="4572">
          <cell r="B4572">
            <v>47541</v>
          </cell>
          <cell r="C4572" t="str">
            <v>47541007</v>
          </cell>
          <cell r="D4572" t="str">
            <v>MAGDALENA</v>
          </cell>
          <cell r="E4572" t="str">
            <v>PEDRAZA</v>
          </cell>
          <cell r="F4572" t="str">
            <v>GUAQUIRÍ</v>
          </cell>
          <cell r="G4572" t="str">
            <v>CENTRO POBLADO</v>
          </cell>
          <cell r="H4572">
            <v>-74.923477719700003</v>
          </cell>
          <cell r="I4572">
            <v>10.1159320806</v>
          </cell>
          <cell r="K4572" t="str">
            <v>MUNICIPIO</v>
          </cell>
        </row>
        <row r="4573">
          <cell r="B4573">
            <v>47541</v>
          </cell>
          <cell r="C4573" t="str">
            <v>47541008</v>
          </cell>
          <cell r="D4573" t="str">
            <v>MAGDALENA</v>
          </cell>
          <cell r="E4573" t="str">
            <v>PEDRAZA</v>
          </cell>
          <cell r="F4573" t="str">
            <v>HEREDIA</v>
          </cell>
          <cell r="G4573" t="str">
            <v>CENTRO POBLADO</v>
          </cell>
          <cell r="H4573">
            <v>-74.834798999200004</v>
          </cell>
          <cell r="I4573">
            <v>10.0763281266</v>
          </cell>
          <cell r="K4573" t="str">
            <v>MUNICIPIO</v>
          </cell>
        </row>
        <row r="4574">
          <cell r="B4574">
            <v>47545</v>
          </cell>
          <cell r="C4574" t="str">
            <v>47545000</v>
          </cell>
          <cell r="D4574" t="str">
            <v>MAGDALENA</v>
          </cell>
          <cell r="E4574" t="str">
            <v>PIJIÑO DEL CARMEN</v>
          </cell>
          <cell r="F4574" t="str">
            <v>PIJIÑO</v>
          </cell>
          <cell r="G4574" t="str">
            <v>CABECERA MUNICIPAL</v>
          </cell>
          <cell r="H4574">
            <v>-74.458218238200004</v>
          </cell>
          <cell r="I4574">
            <v>9.3319531123499999</v>
          </cell>
          <cell r="K4574" t="str">
            <v>MUNICIPIO</v>
          </cell>
        </row>
        <row r="4575">
          <cell r="B4575">
            <v>47545</v>
          </cell>
          <cell r="C4575" t="str">
            <v>47545001</v>
          </cell>
          <cell r="D4575" t="str">
            <v>MAGDALENA</v>
          </cell>
          <cell r="E4575" t="str">
            <v>PIJIÑO DEL CARMEN</v>
          </cell>
          <cell r="F4575" t="str">
            <v>CABRERA</v>
          </cell>
          <cell r="G4575" t="str">
            <v>CENTRO POBLADO</v>
          </cell>
          <cell r="H4575">
            <v>-74.425041135399994</v>
          </cell>
          <cell r="I4575">
            <v>9.3436587537500007</v>
          </cell>
          <cell r="K4575" t="str">
            <v>MUNICIPIO</v>
          </cell>
        </row>
        <row r="4576">
          <cell r="B4576">
            <v>47545</v>
          </cell>
          <cell r="C4576" t="str">
            <v>47545002</v>
          </cell>
          <cell r="D4576" t="str">
            <v>MAGDALENA</v>
          </cell>
          <cell r="E4576" t="str">
            <v>PIJIÑO DEL CARMEN</v>
          </cell>
          <cell r="F4576" t="str">
            <v>FILADELFIA</v>
          </cell>
          <cell r="G4576" t="str">
            <v>CENTRO POBLADO</v>
          </cell>
          <cell r="H4576">
            <v>-74.411284614400003</v>
          </cell>
          <cell r="I4576">
            <v>9.3434000053100004</v>
          </cell>
          <cell r="K4576" t="str">
            <v>MUNICIPIO</v>
          </cell>
        </row>
        <row r="4577">
          <cell r="B4577">
            <v>47545</v>
          </cell>
          <cell r="C4577" t="str">
            <v>47545003</v>
          </cell>
          <cell r="D4577" t="str">
            <v>MAGDALENA</v>
          </cell>
          <cell r="E4577" t="str">
            <v>PIJIÑO DEL CARMEN</v>
          </cell>
          <cell r="F4577" t="str">
            <v>SAN JOSÉ DE PREVENCIÓN</v>
          </cell>
          <cell r="G4577" t="str">
            <v>CENTRO POBLADO</v>
          </cell>
          <cell r="H4577">
            <v>-74.139019047700003</v>
          </cell>
          <cell r="I4577">
            <v>9.5434257776799996</v>
          </cell>
          <cell r="K4577" t="str">
            <v>MUNICIPIO</v>
          </cell>
        </row>
        <row r="4578">
          <cell r="B4578">
            <v>47545</v>
          </cell>
          <cell r="C4578" t="str">
            <v>47545004</v>
          </cell>
          <cell r="D4578" t="str">
            <v>MAGDALENA</v>
          </cell>
          <cell r="E4578" t="str">
            <v>PIJIÑO DEL CARMEN</v>
          </cell>
          <cell r="F4578" t="str">
            <v>CASA BLANCA</v>
          </cell>
          <cell r="G4578" t="str">
            <v>CENTRO POBLADO</v>
          </cell>
          <cell r="H4578">
            <v>-74.275304019299995</v>
          </cell>
          <cell r="I4578">
            <v>9.4469818600199993</v>
          </cell>
          <cell r="K4578" t="str">
            <v>MUNICIPIO</v>
          </cell>
        </row>
        <row r="4579">
          <cell r="B4579">
            <v>47545</v>
          </cell>
          <cell r="C4579" t="str">
            <v>47545005</v>
          </cell>
          <cell r="D4579" t="str">
            <v>MAGDALENA</v>
          </cell>
          <cell r="E4579" t="str">
            <v>PIJIÑO DEL CARMEN</v>
          </cell>
          <cell r="F4579" t="str">
            <v>LA LUCHA</v>
          </cell>
          <cell r="G4579" t="str">
            <v>CENTRO POBLADO</v>
          </cell>
          <cell r="H4579">
            <v>-74.302140865599995</v>
          </cell>
          <cell r="I4579">
            <v>9.3875916105599995</v>
          </cell>
          <cell r="K4579" t="str">
            <v>MUNICIPIO</v>
          </cell>
        </row>
        <row r="4580">
          <cell r="B4580">
            <v>47545</v>
          </cell>
          <cell r="C4580" t="str">
            <v>47545007</v>
          </cell>
          <cell r="D4580" t="str">
            <v>MAGDALENA</v>
          </cell>
          <cell r="E4580" t="str">
            <v>PIJIÑO DEL CARMEN</v>
          </cell>
          <cell r="F4580" t="str">
            <v>EL DIVIDIVI</v>
          </cell>
          <cell r="G4580" t="str">
            <v>CENTRO POBLADO</v>
          </cell>
          <cell r="H4580">
            <v>-74.100018216899997</v>
          </cell>
          <cell r="I4580">
            <v>9.5291786413799997</v>
          </cell>
          <cell r="K4580" t="str">
            <v>MUNICIPIO</v>
          </cell>
        </row>
        <row r="4581">
          <cell r="B4581">
            <v>47545</v>
          </cell>
          <cell r="C4581" t="str">
            <v>47545008</v>
          </cell>
          <cell r="D4581" t="str">
            <v>MAGDALENA</v>
          </cell>
          <cell r="E4581" t="str">
            <v>PIJIÑO DEL CARMEN</v>
          </cell>
          <cell r="F4581" t="str">
            <v>EL BRILLANTE</v>
          </cell>
          <cell r="G4581" t="str">
            <v>CENTRO POBLADO</v>
          </cell>
          <cell r="H4581">
            <v>-73.959418814299994</v>
          </cell>
          <cell r="I4581">
            <v>9.7034781788700002</v>
          </cell>
          <cell r="K4581" t="str">
            <v>MUNICIPIO</v>
          </cell>
        </row>
        <row r="4582">
          <cell r="B4582">
            <v>47551</v>
          </cell>
          <cell r="C4582" t="str">
            <v>47551000</v>
          </cell>
          <cell r="D4582" t="str">
            <v>MAGDALENA</v>
          </cell>
          <cell r="E4582" t="str">
            <v>PIVIJAY</v>
          </cell>
          <cell r="F4582" t="str">
            <v>PIVIJAY</v>
          </cell>
          <cell r="G4582" t="str">
            <v>CABECERA MUNICIPAL</v>
          </cell>
          <cell r="H4582">
            <v>-74.613517946299993</v>
          </cell>
          <cell r="I4582">
            <v>10.4606932421</v>
          </cell>
          <cell r="K4582" t="str">
            <v>MUNICIPIO</v>
          </cell>
        </row>
        <row r="4583">
          <cell r="B4583">
            <v>47551</v>
          </cell>
          <cell r="C4583" t="str">
            <v>47551001</v>
          </cell>
          <cell r="D4583" t="str">
            <v>MAGDALENA</v>
          </cell>
          <cell r="E4583" t="str">
            <v>PIVIJAY</v>
          </cell>
          <cell r="F4583" t="str">
            <v>LA AVIANCA</v>
          </cell>
          <cell r="G4583" t="str">
            <v>CENTRO POBLADO</v>
          </cell>
          <cell r="H4583">
            <v>-74.361253176899993</v>
          </cell>
          <cell r="I4583">
            <v>10.538490919499999</v>
          </cell>
          <cell r="K4583" t="str">
            <v>MUNICIPIO</v>
          </cell>
        </row>
        <row r="4584">
          <cell r="B4584">
            <v>47551</v>
          </cell>
          <cell r="C4584" t="str">
            <v>47551002</v>
          </cell>
          <cell r="D4584" t="str">
            <v>MAGDALENA</v>
          </cell>
          <cell r="E4584" t="str">
            <v>PIVIJAY</v>
          </cell>
          <cell r="F4584" t="str">
            <v>CARABALLO</v>
          </cell>
          <cell r="G4584" t="str">
            <v>CENTRO POBLADO</v>
          </cell>
          <cell r="H4584">
            <v>-74.291747824300003</v>
          </cell>
          <cell r="I4584">
            <v>10.346169746099999</v>
          </cell>
          <cell r="K4584" t="str">
            <v>MUNICIPIO</v>
          </cell>
        </row>
        <row r="4585">
          <cell r="B4585">
            <v>47551</v>
          </cell>
          <cell r="C4585" t="str">
            <v>47551003</v>
          </cell>
          <cell r="D4585" t="str">
            <v>MAGDALENA</v>
          </cell>
          <cell r="E4585" t="str">
            <v>PIVIJAY</v>
          </cell>
          <cell r="F4585" t="str">
            <v>CHINOBLAS</v>
          </cell>
          <cell r="G4585" t="str">
            <v>CENTRO POBLADO</v>
          </cell>
          <cell r="H4585">
            <v>-74.431408034300006</v>
          </cell>
          <cell r="I4585">
            <v>10.4028764402</v>
          </cell>
          <cell r="K4585" t="str">
            <v>MUNICIPIO</v>
          </cell>
        </row>
        <row r="4586">
          <cell r="B4586">
            <v>47551</v>
          </cell>
          <cell r="C4586" t="str">
            <v>47551005</v>
          </cell>
          <cell r="D4586" t="str">
            <v>MAGDALENA</v>
          </cell>
          <cell r="E4586" t="str">
            <v>PIVIJAY</v>
          </cell>
          <cell r="F4586" t="str">
            <v>SAN JOSÉ DE LA MONTAÑA (GARRAPATA)</v>
          </cell>
          <cell r="G4586" t="str">
            <v>CENTRO POBLADO</v>
          </cell>
          <cell r="H4586">
            <v>-74.423202739499999</v>
          </cell>
          <cell r="I4586">
            <v>10.321169017700001</v>
          </cell>
          <cell r="K4586" t="str">
            <v>MUNICIPIO</v>
          </cell>
        </row>
        <row r="4587">
          <cell r="B4587">
            <v>47551</v>
          </cell>
          <cell r="C4587" t="str">
            <v>47551006</v>
          </cell>
          <cell r="D4587" t="str">
            <v>MAGDALENA</v>
          </cell>
          <cell r="E4587" t="str">
            <v>PIVIJAY</v>
          </cell>
          <cell r="F4587" t="str">
            <v>LAS CANOAS</v>
          </cell>
          <cell r="G4587" t="str">
            <v>CENTRO POBLADO</v>
          </cell>
          <cell r="H4587">
            <v>-74.494008714100005</v>
          </cell>
          <cell r="I4587">
            <v>10.232834904800001</v>
          </cell>
          <cell r="K4587" t="str">
            <v>MUNICIPIO</v>
          </cell>
        </row>
        <row r="4588">
          <cell r="B4588">
            <v>47551</v>
          </cell>
          <cell r="C4588" t="str">
            <v>47551007</v>
          </cell>
          <cell r="D4588" t="str">
            <v>MAGDALENA</v>
          </cell>
          <cell r="E4588" t="str">
            <v>PIVIJAY</v>
          </cell>
          <cell r="F4588" t="str">
            <v>LAS PIEDRAS</v>
          </cell>
          <cell r="G4588" t="str">
            <v>CENTRO POBLADO</v>
          </cell>
          <cell r="H4588">
            <v>-74.540389922200006</v>
          </cell>
          <cell r="I4588">
            <v>10.3678775736</v>
          </cell>
          <cell r="K4588" t="str">
            <v>MUNICIPIO</v>
          </cell>
        </row>
        <row r="4589">
          <cell r="B4589">
            <v>47551</v>
          </cell>
          <cell r="C4589" t="str">
            <v>47551008</v>
          </cell>
          <cell r="D4589" t="str">
            <v>MAGDALENA</v>
          </cell>
          <cell r="E4589" t="str">
            <v>PIVIJAY</v>
          </cell>
          <cell r="F4589" t="str">
            <v>MEDIALUNA</v>
          </cell>
          <cell r="G4589" t="str">
            <v>CENTRO POBLADO</v>
          </cell>
          <cell r="H4589">
            <v>-74.503890709399997</v>
          </cell>
          <cell r="I4589">
            <v>10.5133770573</v>
          </cell>
          <cell r="K4589" t="str">
            <v>MUNICIPIO</v>
          </cell>
        </row>
        <row r="4590">
          <cell r="B4590">
            <v>47551</v>
          </cell>
          <cell r="C4590" t="str">
            <v>47551010</v>
          </cell>
          <cell r="D4590" t="str">
            <v>MAGDALENA</v>
          </cell>
          <cell r="E4590" t="str">
            <v>PIVIJAY</v>
          </cell>
          <cell r="F4590" t="str">
            <v>CARMEN DEL MAGDALENA (PARACO)</v>
          </cell>
          <cell r="G4590" t="str">
            <v>CENTRO POBLADO</v>
          </cell>
          <cell r="H4590">
            <v>-74.657717251500003</v>
          </cell>
          <cell r="I4590">
            <v>10.5216351566</v>
          </cell>
          <cell r="K4590" t="str">
            <v>MUNICIPIO</v>
          </cell>
        </row>
        <row r="4591">
          <cell r="B4591">
            <v>47551</v>
          </cell>
          <cell r="C4591" t="str">
            <v>47551011</v>
          </cell>
          <cell r="D4591" t="str">
            <v>MAGDALENA</v>
          </cell>
          <cell r="E4591" t="str">
            <v>PIVIJAY</v>
          </cell>
          <cell r="F4591" t="str">
            <v>PARAÍSO</v>
          </cell>
          <cell r="G4591" t="str">
            <v>CENTRO POBLADO</v>
          </cell>
          <cell r="H4591">
            <v>-74.386227782700004</v>
          </cell>
          <cell r="I4591">
            <v>10.410142662</v>
          </cell>
          <cell r="K4591" t="str">
            <v>MUNICIPIO</v>
          </cell>
        </row>
        <row r="4592">
          <cell r="B4592">
            <v>47551</v>
          </cell>
          <cell r="C4592" t="str">
            <v>47551012</v>
          </cell>
          <cell r="D4592" t="str">
            <v>MAGDALENA</v>
          </cell>
          <cell r="E4592" t="str">
            <v>PIVIJAY</v>
          </cell>
          <cell r="F4592" t="str">
            <v>PIÑUELAS</v>
          </cell>
          <cell r="G4592" t="str">
            <v>CENTRO POBLADO</v>
          </cell>
          <cell r="H4592">
            <v>-74.410242303700002</v>
          </cell>
          <cell r="I4592">
            <v>10.4467483922</v>
          </cell>
          <cell r="K4592" t="str">
            <v>MUNICIPIO</v>
          </cell>
        </row>
        <row r="4593">
          <cell r="B4593">
            <v>47551</v>
          </cell>
          <cell r="C4593" t="str">
            <v>47551013</v>
          </cell>
          <cell r="D4593" t="str">
            <v>MAGDALENA</v>
          </cell>
          <cell r="E4593" t="str">
            <v>PIVIJAY</v>
          </cell>
          <cell r="F4593" t="str">
            <v>PLACITAS</v>
          </cell>
          <cell r="G4593" t="str">
            <v>CENTRO POBLADO</v>
          </cell>
          <cell r="H4593">
            <v>-74.351523269599994</v>
          </cell>
          <cell r="I4593">
            <v>10.3003649028</v>
          </cell>
          <cell r="K4593" t="str">
            <v>MUNICIPIO</v>
          </cell>
        </row>
        <row r="4594">
          <cell r="B4594">
            <v>47551</v>
          </cell>
          <cell r="C4594" t="str">
            <v>47551017</v>
          </cell>
          <cell r="D4594" t="str">
            <v>MAGDALENA</v>
          </cell>
          <cell r="E4594" t="str">
            <v>PIVIJAY</v>
          </cell>
          <cell r="F4594" t="str">
            <v>LA RETIRADA</v>
          </cell>
          <cell r="G4594" t="str">
            <v>CENTRO POBLADO</v>
          </cell>
          <cell r="H4594">
            <v>-74.672167629200004</v>
          </cell>
          <cell r="I4594">
            <v>10.489231864800001</v>
          </cell>
          <cell r="K4594" t="str">
            <v>MUNICIPIO</v>
          </cell>
        </row>
        <row r="4595">
          <cell r="B4595">
            <v>47555</v>
          </cell>
          <cell r="C4595" t="str">
            <v>47555000</v>
          </cell>
          <cell r="D4595" t="str">
            <v>MAGDALENA</v>
          </cell>
          <cell r="E4595" t="str">
            <v>PLATO</v>
          </cell>
          <cell r="F4595" t="str">
            <v>PLATO</v>
          </cell>
          <cell r="G4595" t="str">
            <v>CABECERA MUNICIPAL</v>
          </cell>
          <cell r="H4595">
            <v>-74.784682855400007</v>
          </cell>
          <cell r="I4595">
            <v>9.7967698684299993</v>
          </cell>
          <cell r="K4595" t="str">
            <v>MUNICIPIO</v>
          </cell>
        </row>
        <row r="4596">
          <cell r="B4596">
            <v>47555</v>
          </cell>
          <cell r="C4596" t="str">
            <v>47555001</v>
          </cell>
          <cell r="D4596" t="str">
            <v>MAGDALENA</v>
          </cell>
          <cell r="E4596" t="str">
            <v>PLATO</v>
          </cell>
          <cell r="F4596" t="str">
            <v>APURE</v>
          </cell>
          <cell r="G4596" t="str">
            <v>CENTRO POBLADO</v>
          </cell>
          <cell r="H4596">
            <v>-74.581970505900003</v>
          </cell>
          <cell r="I4596">
            <v>9.8722964645100006</v>
          </cell>
          <cell r="K4596" t="str">
            <v>MUNICIPIO</v>
          </cell>
        </row>
        <row r="4597">
          <cell r="B4597">
            <v>47555</v>
          </cell>
          <cell r="C4597" t="str">
            <v>47555002</v>
          </cell>
          <cell r="D4597" t="str">
            <v>MAGDALENA</v>
          </cell>
          <cell r="E4597" t="str">
            <v>PLATO</v>
          </cell>
          <cell r="F4597" t="str">
            <v>CARMEN DEL MAGDALENA</v>
          </cell>
          <cell r="G4597" t="str">
            <v>CENTRO POBLADO</v>
          </cell>
          <cell r="H4597">
            <v>-74.755192852600004</v>
          </cell>
          <cell r="I4597">
            <v>9.6028542636100003</v>
          </cell>
          <cell r="K4597" t="str">
            <v>MUNICIPIO</v>
          </cell>
        </row>
        <row r="4598">
          <cell r="B4598">
            <v>47555</v>
          </cell>
          <cell r="C4598" t="str">
            <v>47555005</v>
          </cell>
          <cell r="D4598" t="str">
            <v>MAGDALENA</v>
          </cell>
          <cell r="E4598" t="str">
            <v>PLATO</v>
          </cell>
          <cell r="F4598" t="str">
            <v>ZARATE</v>
          </cell>
          <cell r="G4598" t="str">
            <v>CENTRO POBLADO</v>
          </cell>
          <cell r="H4598">
            <v>-74.682268010499996</v>
          </cell>
          <cell r="I4598">
            <v>9.7292018695699998</v>
          </cell>
          <cell r="K4598" t="str">
            <v>MUNICIPIO</v>
          </cell>
        </row>
        <row r="4599">
          <cell r="B4599">
            <v>47555</v>
          </cell>
          <cell r="C4599" t="str">
            <v>47555006</v>
          </cell>
          <cell r="D4599" t="str">
            <v>MAGDALENA</v>
          </cell>
          <cell r="E4599" t="str">
            <v>PLATO</v>
          </cell>
          <cell r="F4599" t="str">
            <v>AGUAS VIVAS</v>
          </cell>
          <cell r="G4599" t="str">
            <v>CENTRO POBLADO</v>
          </cell>
          <cell r="H4599">
            <v>-74.662791894700007</v>
          </cell>
          <cell r="I4599">
            <v>9.7763809264399999</v>
          </cell>
          <cell r="K4599" t="str">
            <v>MUNICIPIO</v>
          </cell>
        </row>
        <row r="4600">
          <cell r="B4600">
            <v>47555</v>
          </cell>
          <cell r="C4600" t="str">
            <v>47555007</v>
          </cell>
          <cell r="D4600" t="str">
            <v>MAGDALENA</v>
          </cell>
          <cell r="E4600" t="str">
            <v>PLATO</v>
          </cell>
          <cell r="F4600" t="str">
            <v>CIÉNEGUETA</v>
          </cell>
          <cell r="G4600" t="str">
            <v>CENTRO POBLADO</v>
          </cell>
          <cell r="H4600">
            <v>-74.687698287800004</v>
          </cell>
          <cell r="I4600">
            <v>9.8369842363300002</v>
          </cell>
          <cell r="K4600" t="str">
            <v>MUNICIPIO</v>
          </cell>
        </row>
        <row r="4601">
          <cell r="B4601">
            <v>47555</v>
          </cell>
          <cell r="C4601" t="str">
            <v>47555008</v>
          </cell>
          <cell r="D4601" t="str">
            <v>MAGDALENA</v>
          </cell>
          <cell r="E4601" t="str">
            <v>PLATO</v>
          </cell>
          <cell r="F4601" t="str">
            <v>CERRO GRANDE</v>
          </cell>
          <cell r="G4601" t="str">
            <v>CENTRO POBLADO</v>
          </cell>
          <cell r="H4601">
            <v>-74.717383896800001</v>
          </cell>
          <cell r="I4601">
            <v>9.7678269384600007</v>
          </cell>
          <cell r="K4601" t="str">
            <v>MUNICIPIO</v>
          </cell>
        </row>
        <row r="4602">
          <cell r="B4602">
            <v>47555</v>
          </cell>
          <cell r="C4602" t="str">
            <v>47555011</v>
          </cell>
          <cell r="D4602" t="str">
            <v>MAGDALENA</v>
          </cell>
          <cell r="E4602" t="str">
            <v>PLATO</v>
          </cell>
          <cell r="F4602" t="str">
            <v>SAN JOSÉ DEL PURGATORIO</v>
          </cell>
          <cell r="G4602" t="str">
            <v>CENTRO POBLADO</v>
          </cell>
          <cell r="H4602">
            <v>-74.801273402800007</v>
          </cell>
          <cell r="I4602">
            <v>9.7190901640800007</v>
          </cell>
          <cell r="K4602" t="str">
            <v>MUNICIPIO</v>
          </cell>
        </row>
        <row r="4603">
          <cell r="B4603">
            <v>47555</v>
          </cell>
          <cell r="C4603" t="str">
            <v>47555015</v>
          </cell>
          <cell r="D4603" t="str">
            <v>MAGDALENA</v>
          </cell>
          <cell r="E4603" t="str">
            <v>PLATO</v>
          </cell>
          <cell r="F4603" t="str">
            <v>DISCIPLINA</v>
          </cell>
          <cell r="G4603" t="str">
            <v>CENTRO POBLADO</v>
          </cell>
          <cell r="H4603">
            <v>-74.510139957099994</v>
          </cell>
          <cell r="I4603">
            <v>9.6544900970400001</v>
          </cell>
          <cell r="K4603" t="str">
            <v>MUNICIPIO</v>
          </cell>
        </row>
        <row r="4604">
          <cell r="B4604">
            <v>47555</v>
          </cell>
          <cell r="C4604" t="str">
            <v>47555017</v>
          </cell>
          <cell r="D4604" t="str">
            <v>MAGDALENA</v>
          </cell>
          <cell r="E4604" t="str">
            <v>PLATO</v>
          </cell>
          <cell r="F4604" t="str">
            <v>SAN ANTONIO DEL RÍO</v>
          </cell>
          <cell r="G4604" t="str">
            <v>CENTRO POBLADO</v>
          </cell>
          <cell r="H4604">
            <v>-74.769356290800005</v>
          </cell>
          <cell r="I4604">
            <v>9.6342637452800002</v>
          </cell>
          <cell r="K4604" t="str">
            <v>MUNICIPIO</v>
          </cell>
        </row>
        <row r="4605">
          <cell r="B4605">
            <v>47555</v>
          </cell>
          <cell r="C4605" t="str">
            <v>47555018</v>
          </cell>
          <cell r="D4605" t="str">
            <v>MAGDALENA</v>
          </cell>
          <cell r="E4605" t="str">
            <v>PLATO</v>
          </cell>
          <cell r="F4605" t="str">
            <v>BUENA VISTA</v>
          </cell>
          <cell r="G4605" t="str">
            <v>CENTRO POBLADO</v>
          </cell>
          <cell r="H4605">
            <v>-74.683433154100001</v>
          </cell>
          <cell r="I4605">
            <v>9.6998995974900009</v>
          </cell>
          <cell r="K4605" t="str">
            <v>MUNICIPIO</v>
          </cell>
        </row>
        <row r="4606">
          <cell r="B4606">
            <v>47555</v>
          </cell>
          <cell r="C4606" t="str">
            <v>47555020</v>
          </cell>
          <cell r="D4606" t="str">
            <v>MAGDALENA</v>
          </cell>
          <cell r="E4606" t="str">
            <v>PLATO</v>
          </cell>
          <cell r="F4606" t="str">
            <v>LOS POZOS</v>
          </cell>
          <cell r="G4606" t="str">
            <v>CENTRO POBLADO</v>
          </cell>
          <cell r="H4606">
            <v>-74.7568552197</v>
          </cell>
          <cell r="I4606">
            <v>9.5668596955199998</v>
          </cell>
          <cell r="K4606" t="str">
            <v>MUNICIPIO</v>
          </cell>
        </row>
        <row r="4607">
          <cell r="B4607">
            <v>47555</v>
          </cell>
          <cell r="C4607" t="str">
            <v>47555021</v>
          </cell>
          <cell r="D4607" t="str">
            <v>MAGDALENA</v>
          </cell>
          <cell r="E4607" t="str">
            <v>PLATO</v>
          </cell>
          <cell r="F4607" t="str">
            <v>CINCO Y SEIS</v>
          </cell>
          <cell r="G4607" t="str">
            <v>CENTRO POBLADO</v>
          </cell>
          <cell r="H4607">
            <v>-74.484854558199999</v>
          </cell>
          <cell r="I4607">
            <v>9.8393094128000005</v>
          </cell>
          <cell r="K4607" t="str">
            <v>MUNICIPIO</v>
          </cell>
        </row>
        <row r="4608">
          <cell r="B4608">
            <v>47555</v>
          </cell>
          <cell r="C4608" t="str">
            <v>47555022</v>
          </cell>
          <cell r="D4608" t="str">
            <v>MAGDALENA</v>
          </cell>
          <cell r="E4608" t="str">
            <v>PLATO</v>
          </cell>
          <cell r="F4608" t="str">
            <v>LAS PLANADAS</v>
          </cell>
          <cell r="G4608" t="str">
            <v>CENTRO POBLADO</v>
          </cell>
          <cell r="H4608">
            <v>-74.601815758300006</v>
          </cell>
          <cell r="I4608">
            <v>9.7694561107099993</v>
          </cell>
          <cell r="K4608" t="str">
            <v>MUNICIPIO</v>
          </cell>
        </row>
        <row r="4609">
          <cell r="B4609">
            <v>47570</v>
          </cell>
          <cell r="C4609" t="str">
            <v>47570000</v>
          </cell>
          <cell r="D4609" t="str">
            <v>MAGDALENA</v>
          </cell>
          <cell r="E4609" t="str">
            <v>PUEBLOVIEJO</v>
          </cell>
          <cell r="F4609" t="str">
            <v>PUEBLOVIEJO</v>
          </cell>
          <cell r="G4609" t="str">
            <v>CABECERA MUNICIPAL</v>
          </cell>
          <cell r="H4609">
            <v>-74.282484234400002</v>
          </cell>
          <cell r="I4609">
            <v>10.9948296498</v>
          </cell>
          <cell r="K4609" t="str">
            <v>MUNICIPIO</v>
          </cell>
        </row>
        <row r="4610">
          <cell r="B4610">
            <v>47570</v>
          </cell>
          <cell r="C4610" t="str">
            <v>47570002</v>
          </cell>
          <cell r="D4610" t="str">
            <v>MAGDALENA</v>
          </cell>
          <cell r="E4610" t="str">
            <v>PUEBLOVIEJO</v>
          </cell>
          <cell r="F4610" t="str">
            <v>ISLA DEL ROSARIO</v>
          </cell>
          <cell r="G4610" t="str">
            <v>CENTRO POBLADO</v>
          </cell>
          <cell r="H4610">
            <v>-74.296305923899993</v>
          </cell>
          <cell r="I4610">
            <v>10.9866607479</v>
          </cell>
          <cell r="K4610" t="str">
            <v>MUNICIPIO</v>
          </cell>
        </row>
        <row r="4611">
          <cell r="B4611">
            <v>47570</v>
          </cell>
          <cell r="C4611" t="str">
            <v>47570003</v>
          </cell>
          <cell r="D4611" t="str">
            <v>MAGDALENA</v>
          </cell>
          <cell r="E4611" t="str">
            <v>PUEBLOVIEJO</v>
          </cell>
          <cell r="F4611" t="str">
            <v>PALMIRA</v>
          </cell>
          <cell r="G4611" t="str">
            <v>CENTRO POBLADO</v>
          </cell>
          <cell r="H4611">
            <v>-74.3119973453</v>
          </cell>
          <cell r="I4611">
            <v>10.9795961856</v>
          </cell>
          <cell r="K4611" t="str">
            <v>MUNICIPIO</v>
          </cell>
        </row>
        <row r="4612">
          <cell r="B4612">
            <v>47570</v>
          </cell>
          <cell r="C4612" t="str">
            <v>47570004</v>
          </cell>
          <cell r="D4612" t="str">
            <v>MAGDALENA</v>
          </cell>
          <cell r="E4612" t="str">
            <v>PUEBLOVIEJO</v>
          </cell>
          <cell r="F4612" t="str">
            <v>TASAJERA</v>
          </cell>
          <cell r="G4612" t="str">
            <v>CENTRO POBLADO</v>
          </cell>
          <cell r="H4612">
            <v>-74.32688503</v>
          </cell>
          <cell r="I4612">
            <v>10.978174709099999</v>
          </cell>
          <cell r="K4612" t="str">
            <v>MUNICIPIO</v>
          </cell>
        </row>
        <row r="4613">
          <cell r="B4613">
            <v>47570</v>
          </cell>
          <cell r="C4613" t="str">
            <v>47570005</v>
          </cell>
          <cell r="D4613" t="str">
            <v>MAGDALENA</v>
          </cell>
          <cell r="E4613" t="str">
            <v>PUEBLOVIEJO</v>
          </cell>
          <cell r="F4613" t="str">
            <v>TIERRA NUEVA</v>
          </cell>
          <cell r="G4613" t="str">
            <v>CENTRO POBLADO</v>
          </cell>
          <cell r="H4613">
            <v>-74.312366028699998</v>
          </cell>
          <cell r="I4613">
            <v>10.753105853899999</v>
          </cell>
          <cell r="K4613" t="str">
            <v>MUNICIPIO</v>
          </cell>
        </row>
        <row r="4614">
          <cell r="B4614">
            <v>47570</v>
          </cell>
          <cell r="C4614" t="str">
            <v>47570007</v>
          </cell>
          <cell r="D4614" t="str">
            <v>MAGDALENA</v>
          </cell>
          <cell r="E4614" t="str">
            <v>PUEBLOVIEJO</v>
          </cell>
          <cell r="F4614" t="str">
            <v>EL TRIUNFO</v>
          </cell>
          <cell r="G4614" t="str">
            <v>CENTRO POBLADO</v>
          </cell>
          <cell r="H4614">
            <v>-74.278472695999994</v>
          </cell>
          <cell r="I4614">
            <v>10.7007331312</v>
          </cell>
          <cell r="K4614" t="str">
            <v>MUNICIPIO</v>
          </cell>
        </row>
        <row r="4615">
          <cell r="B4615">
            <v>47570</v>
          </cell>
          <cell r="C4615" t="str">
            <v>47570008</v>
          </cell>
          <cell r="D4615" t="str">
            <v>MAGDALENA</v>
          </cell>
          <cell r="E4615" t="str">
            <v>PUEBLOVIEJO</v>
          </cell>
          <cell r="F4615" t="str">
            <v>ISLA DE CATAQUITA</v>
          </cell>
          <cell r="G4615" t="str">
            <v>CENTRO POBLADO</v>
          </cell>
          <cell r="H4615">
            <v>-74.326238014599994</v>
          </cell>
          <cell r="I4615">
            <v>10.732258119999999</v>
          </cell>
          <cell r="K4615" t="str">
            <v>MUNICIPIO</v>
          </cell>
        </row>
        <row r="4616">
          <cell r="B4616">
            <v>47570</v>
          </cell>
          <cell r="C4616" t="str">
            <v>47570009</v>
          </cell>
          <cell r="D4616" t="str">
            <v>MAGDALENA</v>
          </cell>
          <cell r="E4616" t="str">
            <v>PUEBLOVIEJO</v>
          </cell>
          <cell r="F4616" t="str">
            <v>NUEVA FRONTERA</v>
          </cell>
          <cell r="G4616" t="str">
            <v>CENTRO POBLADO</v>
          </cell>
          <cell r="H4616">
            <v>-74.265096666399998</v>
          </cell>
          <cell r="I4616">
            <v>11.003938481700001</v>
          </cell>
          <cell r="K4616" t="str">
            <v>MUNICIPIO</v>
          </cell>
        </row>
        <row r="4617">
          <cell r="B4617">
            <v>47570</v>
          </cell>
          <cell r="C4617" t="str">
            <v>47570010</v>
          </cell>
          <cell r="D4617" t="str">
            <v>MAGDALENA</v>
          </cell>
          <cell r="E4617" t="str">
            <v>PUEBLOVIEJO</v>
          </cell>
          <cell r="F4617" t="str">
            <v>SAN JUAN DE PALOS PRIETOS (LA MONTAÑA)</v>
          </cell>
          <cell r="G4617" t="str">
            <v>CENTRO POBLADO</v>
          </cell>
          <cell r="H4617">
            <v>-74.242955290200001</v>
          </cell>
          <cell r="I4617">
            <v>10.7179750963</v>
          </cell>
          <cell r="K4617" t="str">
            <v>MUNICIPIO</v>
          </cell>
        </row>
        <row r="4618">
          <cell r="B4618">
            <v>47605</v>
          </cell>
          <cell r="C4618" t="str">
            <v>47605000</v>
          </cell>
          <cell r="D4618" t="str">
            <v>MAGDALENA</v>
          </cell>
          <cell r="E4618" t="str">
            <v>REMOLINO</v>
          </cell>
          <cell r="F4618" t="str">
            <v>REMOLINO</v>
          </cell>
          <cell r="G4618" t="str">
            <v>CABECERA MUNICIPAL</v>
          </cell>
          <cell r="H4618">
            <v>-74.716140467200006</v>
          </cell>
          <cell r="I4618">
            <v>10.7021700527</v>
          </cell>
          <cell r="K4618" t="str">
            <v>MUNICIPIO</v>
          </cell>
        </row>
        <row r="4619">
          <cell r="B4619">
            <v>47605</v>
          </cell>
          <cell r="C4619" t="str">
            <v>47605002</v>
          </cell>
          <cell r="D4619" t="str">
            <v>MAGDALENA</v>
          </cell>
          <cell r="E4619" t="str">
            <v>REMOLINO</v>
          </cell>
          <cell r="F4619" t="str">
            <v>CORRAL VIEJO</v>
          </cell>
          <cell r="G4619" t="str">
            <v>CENTRO POBLADO</v>
          </cell>
          <cell r="H4619">
            <v>-74.621366542900006</v>
          </cell>
          <cell r="I4619">
            <v>10.5950788536</v>
          </cell>
          <cell r="K4619" t="str">
            <v>MUNICIPIO</v>
          </cell>
        </row>
        <row r="4620">
          <cell r="B4620">
            <v>47605</v>
          </cell>
          <cell r="C4620" t="str">
            <v>47605003</v>
          </cell>
          <cell r="D4620" t="str">
            <v>MAGDALENA</v>
          </cell>
          <cell r="E4620" t="str">
            <v>REMOLINO</v>
          </cell>
          <cell r="F4620" t="str">
            <v>EL DIVIDIVI</v>
          </cell>
          <cell r="G4620" t="str">
            <v>CENTRO POBLADO</v>
          </cell>
          <cell r="H4620">
            <v>-74.632176664599996</v>
          </cell>
          <cell r="I4620">
            <v>10.5783265568</v>
          </cell>
          <cell r="K4620" t="str">
            <v>MUNICIPIO</v>
          </cell>
        </row>
        <row r="4621">
          <cell r="B4621">
            <v>47605</v>
          </cell>
          <cell r="C4621" t="str">
            <v>47605004</v>
          </cell>
          <cell r="D4621" t="str">
            <v>MAGDALENA</v>
          </cell>
          <cell r="E4621" t="str">
            <v>REMOLINO</v>
          </cell>
          <cell r="F4621" t="str">
            <v>SAN RAFAEL DE BUENAVISTA</v>
          </cell>
          <cell r="G4621" t="str">
            <v>CENTRO POBLADO</v>
          </cell>
          <cell r="H4621">
            <v>-74.6396833039</v>
          </cell>
          <cell r="I4621">
            <v>10.587458488699999</v>
          </cell>
          <cell r="K4621" t="str">
            <v>MUNICIPIO</v>
          </cell>
        </row>
        <row r="4622">
          <cell r="B4622">
            <v>47605</v>
          </cell>
          <cell r="C4622" t="str">
            <v>47605005</v>
          </cell>
          <cell r="D4622" t="str">
            <v>MAGDALENA</v>
          </cell>
          <cell r="E4622" t="str">
            <v>REMOLINO</v>
          </cell>
          <cell r="F4622" t="str">
            <v>SANTA RITA</v>
          </cell>
          <cell r="G4622" t="str">
            <v>CENTRO POBLADO</v>
          </cell>
          <cell r="H4622">
            <v>-74.635914359500006</v>
          </cell>
          <cell r="I4622">
            <v>10.6415994431</v>
          </cell>
          <cell r="K4622" t="str">
            <v>MUNICIPIO</v>
          </cell>
        </row>
        <row r="4623">
          <cell r="B4623">
            <v>47605</v>
          </cell>
          <cell r="C4623" t="str">
            <v>47605006</v>
          </cell>
          <cell r="D4623" t="str">
            <v>MAGDALENA</v>
          </cell>
          <cell r="E4623" t="str">
            <v>REMOLINO</v>
          </cell>
          <cell r="F4623" t="str">
            <v>EL SALAO</v>
          </cell>
          <cell r="G4623" t="str">
            <v>CENTRO POBLADO</v>
          </cell>
          <cell r="H4623">
            <v>-74.668966140799995</v>
          </cell>
          <cell r="I4623">
            <v>10.5787262209</v>
          </cell>
          <cell r="K4623" t="str">
            <v>MUNICIPIO</v>
          </cell>
        </row>
        <row r="4624">
          <cell r="B4624">
            <v>47605</v>
          </cell>
          <cell r="C4624" t="str">
            <v>47605007</v>
          </cell>
          <cell r="D4624" t="str">
            <v>MAGDALENA</v>
          </cell>
          <cell r="E4624" t="str">
            <v>REMOLINO</v>
          </cell>
          <cell r="F4624" t="str">
            <v>MARTINETE</v>
          </cell>
          <cell r="G4624" t="str">
            <v>CENTRO POBLADO</v>
          </cell>
          <cell r="H4624">
            <v>-74.576617690800006</v>
          </cell>
          <cell r="I4624">
            <v>10.5572473645</v>
          </cell>
          <cell r="K4624" t="str">
            <v>MUNICIPIO</v>
          </cell>
        </row>
        <row r="4625">
          <cell r="B4625">
            <v>47605</v>
          </cell>
          <cell r="C4625" t="str">
            <v>47605008</v>
          </cell>
          <cell r="D4625" t="str">
            <v>MAGDALENA</v>
          </cell>
          <cell r="E4625" t="str">
            <v>REMOLINO</v>
          </cell>
          <cell r="F4625" t="str">
            <v>LAS CASITAS</v>
          </cell>
          <cell r="G4625" t="str">
            <v>CENTRO POBLADO</v>
          </cell>
          <cell r="H4625">
            <v>-74.663837581400003</v>
          </cell>
          <cell r="I4625">
            <v>10.6114122597</v>
          </cell>
          <cell r="K4625" t="str">
            <v>MUNICIPIO</v>
          </cell>
        </row>
        <row r="4626">
          <cell r="B4626">
            <v>47660</v>
          </cell>
          <cell r="C4626" t="str">
            <v>47660000</v>
          </cell>
          <cell r="D4626" t="str">
            <v>MAGDALENA</v>
          </cell>
          <cell r="E4626" t="str">
            <v>SABANAS DE SAN ÁNGEL</v>
          </cell>
          <cell r="F4626" t="str">
            <v>SAN ÁNGEL</v>
          </cell>
          <cell r="G4626" t="str">
            <v>CABECERA MUNICIPAL</v>
          </cell>
          <cell r="H4626">
            <v>-74.213938896399995</v>
          </cell>
          <cell r="I4626">
            <v>10.0325360146</v>
          </cell>
          <cell r="K4626" t="str">
            <v>MUNICIPIO</v>
          </cell>
        </row>
        <row r="4627">
          <cell r="B4627">
            <v>47660</v>
          </cell>
          <cell r="C4627" t="str">
            <v>47660002</v>
          </cell>
          <cell r="D4627" t="str">
            <v>MAGDALENA</v>
          </cell>
          <cell r="E4627" t="str">
            <v>SABANAS DE SAN ÁNGEL</v>
          </cell>
          <cell r="F4627" t="str">
            <v>CASA DE TABLA</v>
          </cell>
          <cell r="G4627" t="str">
            <v>CENTRO POBLADO</v>
          </cell>
          <cell r="H4627">
            <v>-74.138642010500007</v>
          </cell>
          <cell r="I4627">
            <v>9.9560124004499997</v>
          </cell>
          <cell r="K4627" t="str">
            <v>MUNICIPIO</v>
          </cell>
        </row>
        <row r="4628">
          <cell r="B4628">
            <v>47660</v>
          </cell>
          <cell r="C4628" t="str">
            <v>47660003</v>
          </cell>
          <cell r="D4628" t="str">
            <v>MAGDALENA</v>
          </cell>
          <cell r="E4628" t="str">
            <v>SABANAS DE SAN ÁNGEL</v>
          </cell>
          <cell r="F4628" t="str">
            <v>CESPEDES</v>
          </cell>
          <cell r="G4628" t="str">
            <v>CENTRO POBLADO</v>
          </cell>
          <cell r="H4628">
            <v>-74.315793068900007</v>
          </cell>
          <cell r="I4628">
            <v>9.9663003388900009</v>
          </cell>
          <cell r="K4628" t="str">
            <v>MUNICIPIO</v>
          </cell>
        </row>
        <row r="4629">
          <cell r="B4629">
            <v>47660</v>
          </cell>
          <cell r="C4629" t="str">
            <v>47660005</v>
          </cell>
          <cell r="D4629" t="str">
            <v>MAGDALENA</v>
          </cell>
          <cell r="E4629" t="str">
            <v>SABANAS DE SAN ÁNGEL</v>
          </cell>
          <cell r="F4629" t="str">
            <v>FLORES DE MARÍA</v>
          </cell>
          <cell r="G4629" t="str">
            <v>CENTRO POBLADO</v>
          </cell>
          <cell r="H4629">
            <v>-74.402368982900001</v>
          </cell>
          <cell r="I4629">
            <v>10.205715357500001</v>
          </cell>
          <cell r="K4629" t="str">
            <v>MUNICIPIO</v>
          </cell>
        </row>
        <row r="4630">
          <cell r="B4630">
            <v>47660</v>
          </cell>
          <cell r="C4630" t="str">
            <v>47660007</v>
          </cell>
          <cell r="D4630" t="str">
            <v>MAGDALENA</v>
          </cell>
          <cell r="E4630" t="str">
            <v>SABANAS DE SAN ÁNGEL</v>
          </cell>
          <cell r="F4630" t="str">
            <v>LA HORQUETA</v>
          </cell>
          <cell r="G4630" t="str">
            <v>CENTRO POBLADO</v>
          </cell>
          <cell r="H4630">
            <v>-74.163833209900005</v>
          </cell>
          <cell r="I4630">
            <v>10.0222651004</v>
          </cell>
          <cell r="K4630" t="str">
            <v>MUNICIPIO</v>
          </cell>
        </row>
        <row r="4631">
          <cell r="B4631">
            <v>47660</v>
          </cell>
          <cell r="C4631" t="str">
            <v>47660009</v>
          </cell>
          <cell r="D4631" t="str">
            <v>MAGDALENA</v>
          </cell>
          <cell r="E4631" t="str">
            <v>SABANAS DE SAN ÁNGEL</v>
          </cell>
          <cell r="F4631" t="str">
            <v>SAN ROQUE</v>
          </cell>
          <cell r="G4631" t="str">
            <v>CENTRO POBLADO</v>
          </cell>
          <cell r="H4631">
            <v>-74.3786181782</v>
          </cell>
          <cell r="I4631">
            <v>9.9733708465900008</v>
          </cell>
          <cell r="K4631" t="str">
            <v>MUNICIPIO</v>
          </cell>
        </row>
        <row r="4632">
          <cell r="B4632">
            <v>47660</v>
          </cell>
          <cell r="C4632" t="str">
            <v>47660010</v>
          </cell>
          <cell r="D4632" t="str">
            <v>MAGDALENA</v>
          </cell>
          <cell r="E4632" t="str">
            <v>SABANAS DE SAN ÁNGEL</v>
          </cell>
          <cell r="F4632" t="str">
            <v>EL MANANTIAL</v>
          </cell>
          <cell r="G4632" t="str">
            <v>CENTRO POBLADO</v>
          </cell>
          <cell r="H4632">
            <v>-74.350150562400003</v>
          </cell>
          <cell r="I4632">
            <v>10.1764583195</v>
          </cell>
          <cell r="K4632" t="str">
            <v>MUNICIPIO</v>
          </cell>
        </row>
        <row r="4633">
          <cell r="B4633">
            <v>47660</v>
          </cell>
          <cell r="C4633" t="str">
            <v>47660011</v>
          </cell>
          <cell r="D4633" t="str">
            <v>MAGDALENA</v>
          </cell>
          <cell r="E4633" t="str">
            <v>SABANAS DE SAN ÁNGEL</v>
          </cell>
          <cell r="F4633" t="str">
            <v>PUEBLITO DE LOS BARRIOS</v>
          </cell>
          <cell r="G4633" t="str">
            <v>CENTRO POBLADO</v>
          </cell>
          <cell r="H4633">
            <v>-74.341405370499999</v>
          </cell>
          <cell r="I4633">
            <v>10.162315831900001</v>
          </cell>
          <cell r="K4633" t="str">
            <v>MUNICIPIO</v>
          </cell>
        </row>
        <row r="4634">
          <cell r="B4634">
            <v>47660</v>
          </cell>
          <cell r="C4634" t="str">
            <v>47660013</v>
          </cell>
          <cell r="D4634" t="str">
            <v>MAGDALENA</v>
          </cell>
          <cell r="E4634" t="str">
            <v>SABANAS DE SAN ÁNGEL</v>
          </cell>
          <cell r="F4634" t="str">
            <v>ESTACIÓN VILLA</v>
          </cell>
          <cell r="G4634" t="str">
            <v>CENTRO POBLADO</v>
          </cell>
          <cell r="H4634">
            <v>-74.187241306399997</v>
          </cell>
          <cell r="I4634">
            <v>10.2968971728</v>
          </cell>
          <cell r="K4634" t="str">
            <v>MUNICIPIO</v>
          </cell>
        </row>
        <row r="4635">
          <cell r="B4635">
            <v>47660</v>
          </cell>
          <cell r="C4635" t="str">
            <v>47660014</v>
          </cell>
          <cell r="D4635" t="str">
            <v>MAGDALENA</v>
          </cell>
          <cell r="E4635" t="str">
            <v>SABANAS DE SAN ÁNGEL</v>
          </cell>
          <cell r="F4635" t="str">
            <v>MONTERRUBIO</v>
          </cell>
          <cell r="G4635" t="str">
            <v>CENTRO POBLADO</v>
          </cell>
          <cell r="H4635">
            <v>-74.274411316200002</v>
          </cell>
          <cell r="I4635">
            <v>10.2347471701</v>
          </cell>
          <cell r="K4635" t="str">
            <v>MUNICIPIO</v>
          </cell>
        </row>
        <row r="4636">
          <cell r="B4636">
            <v>47675</v>
          </cell>
          <cell r="C4636" t="str">
            <v>47675000</v>
          </cell>
          <cell r="D4636" t="str">
            <v>MAGDALENA</v>
          </cell>
          <cell r="E4636" t="str">
            <v>SALAMINA</v>
          </cell>
          <cell r="F4636" t="str">
            <v>SALAMINA</v>
          </cell>
          <cell r="G4636" t="str">
            <v>CABECERA MUNICIPAL</v>
          </cell>
          <cell r="H4636">
            <v>-74.794188918800003</v>
          </cell>
          <cell r="I4636">
            <v>10.4912290396</v>
          </cell>
          <cell r="K4636" t="str">
            <v>MUNICIPIO</v>
          </cell>
        </row>
        <row r="4637">
          <cell r="B4637">
            <v>47675</v>
          </cell>
          <cell r="C4637" t="str">
            <v>47675001</v>
          </cell>
          <cell r="D4637" t="str">
            <v>MAGDALENA</v>
          </cell>
          <cell r="E4637" t="str">
            <v>SALAMINA</v>
          </cell>
          <cell r="F4637" t="str">
            <v>GUÁIMARO</v>
          </cell>
          <cell r="G4637" t="str">
            <v>CENTRO POBLADO</v>
          </cell>
          <cell r="H4637">
            <v>-74.713710636599998</v>
          </cell>
          <cell r="I4637">
            <v>10.5807061126</v>
          </cell>
          <cell r="K4637" t="str">
            <v>MUNICIPIO</v>
          </cell>
        </row>
        <row r="4638">
          <cell r="B4638">
            <v>47675</v>
          </cell>
          <cell r="C4638" t="str">
            <v>47675005</v>
          </cell>
          <cell r="D4638" t="str">
            <v>MAGDALENA</v>
          </cell>
          <cell r="E4638" t="str">
            <v>SALAMINA</v>
          </cell>
          <cell r="F4638" t="str">
            <v>EL SALAO</v>
          </cell>
          <cell r="G4638" t="str">
            <v>CENTRO POBLADO</v>
          </cell>
          <cell r="H4638">
            <v>-74.698374600299999</v>
          </cell>
          <cell r="I4638">
            <v>10.481063818999999</v>
          </cell>
          <cell r="K4638" t="str">
            <v>MUNICIPIO</v>
          </cell>
        </row>
        <row r="4639">
          <cell r="B4639">
            <v>47675</v>
          </cell>
          <cell r="C4639" t="str">
            <v>47675006</v>
          </cell>
          <cell r="D4639" t="str">
            <v>MAGDALENA</v>
          </cell>
          <cell r="E4639" t="str">
            <v>SALAMINA</v>
          </cell>
          <cell r="F4639" t="str">
            <v>LA LOMA</v>
          </cell>
          <cell r="G4639" t="str">
            <v>CENTRO POBLADO</v>
          </cell>
          <cell r="H4639">
            <v>-74.684863352299999</v>
          </cell>
          <cell r="I4639">
            <v>10.471260772600001</v>
          </cell>
          <cell r="K4639" t="str">
            <v>MUNICIPIO</v>
          </cell>
        </row>
        <row r="4640">
          <cell r="B4640">
            <v>47675</v>
          </cell>
          <cell r="C4640" t="str">
            <v>47675007</v>
          </cell>
          <cell r="D4640" t="str">
            <v>MAGDALENA</v>
          </cell>
          <cell r="E4640" t="str">
            <v>SALAMINA</v>
          </cell>
          <cell r="F4640" t="str">
            <v>LA LOMITA</v>
          </cell>
          <cell r="G4640" t="str">
            <v>CENTRO POBLADO</v>
          </cell>
          <cell r="H4640">
            <v>-74.679394349199995</v>
          </cell>
          <cell r="I4640">
            <v>10.4791727975</v>
          </cell>
          <cell r="K4640" t="str">
            <v>MUNICIPIO</v>
          </cell>
        </row>
        <row r="4641">
          <cell r="B4641">
            <v>47692</v>
          </cell>
          <cell r="C4641" t="str">
            <v>47692000</v>
          </cell>
          <cell r="D4641" t="str">
            <v>MAGDALENA</v>
          </cell>
          <cell r="E4641" t="str">
            <v>SAN SEBASTIÁN DE BUENAVISTA</v>
          </cell>
          <cell r="F4641" t="str">
            <v>SAN SEBASTIÁN DE BUENAVISTA</v>
          </cell>
          <cell r="G4641" t="str">
            <v>CABECERA MUNICIPAL</v>
          </cell>
          <cell r="H4641">
            <v>-74.351675141699999</v>
          </cell>
          <cell r="I4641">
            <v>9.24050524972</v>
          </cell>
          <cell r="K4641" t="str">
            <v>MUNICIPIO</v>
          </cell>
        </row>
        <row r="4642">
          <cell r="B4642">
            <v>47692</v>
          </cell>
          <cell r="C4642" t="str">
            <v>47692001</v>
          </cell>
          <cell r="D4642" t="str">
            <v>MAGDALENA</v>
          </cell>
          <cell r="E4642" t="str">
            <v>SAN SEBASTIÁN DE BUENAVISTA</v>
          </cell>
          <cell r="F4642" t="str">
            <v>BUENAVISTA</v>
          </cell>
          <cell r="G4642" t="str">
            <v>CENTRO POBLADO</v>
          </cell>
          <cell r="H4642">
            <v>-74.311212575300004</v>
          </cell>
          <cell r="I4642">
            <v>9.2122036541799996</v>
          </cell>
          <cell r="K4642" t="str">
            <v>MUNICIPIO</v>
          </cell>
        </row>
        <row r="4643">
          <cell r="B4643">
            <v>47692</v>
          </cell>
          <cell r="C4643" t="str">
            <v>47692002</v>
          </cell>
          <cell r="D4643" t="str">
            <v>MAGDALENA</v>
          </cell>
          <cell r="E4643" t="str">
            <v>SAN SEBASTIÁN DE BUENAVISTA</v>
          </cell>
          <cell r="F4643" t="str">
            <v>EL COCO</v>
          </cell>
          <cell r="G4643" t="str">
            <v>CENTRO POBLADO</v>
          </cell>
          <cell r="H4643">
            <v>-74.288635262599996</v>
          </cell>
          <cell r="I4643">
            <v>9.2587816176800004</v>
          </cell>
          <cell r="K4643" t="str">
            <v>MUNICIPIO</v>
          </cell>
        </row>
        <row r="4644">
          <cell r="B4644">
            <v>47692</v>
          </cell>
          <cell r="C4644" t="str">
            <v>47692003</v>
          </cell>
          <cell r="D4644" t="str">
            <v>MAGDALENA</v>
          </cell>
          <cell r="E4644" t="str">
            <v>SAN SEBASTIÁN DE BUENAVISTA</v>
          </cell>
          <cell r="F4644" t="str">
            <v>LA PACHA</v>
          </cell>
          <cell r="G4644" t="str">
            <v>CENTRO POBLADO</v>
          </cell>
          <cell r="H4644">
            <v>-74.260228128899996</v>
          </cell>
          <cell r="I4644">
            <v>9.2593909254500009</v>
          </cell>
          <cell r="K4644" t="str">
            <v>MUNICIPIO</v>
          </cell>
        </row>
        <row r="4645">
          <cell r="B4645">
            <v>47692</v>
          </cell>
          <cell r="C4645" t="str">
            <v>47692004</v>
          </cell>
          <cell r="D4645" t="str">
            <v>MAGDALENA</v>
          </cell>
          <cell r="E4645" t="str">
            <v>SAN SEBASTIÁN DE BUENAVISTA</v>
          </cell>
          <cell r="F4645" t="str">
            <v>LAS MARGARITAS</v>
          </cell>
          <cell r="G4645" t="str">
            <v>CENTRO POBLADO</v>
          </cell>
          <cell r="H4645">
            <v>-74.298395038199999</v>
          </cell>
          <cell r="I4645">
            <v>9.2411863647600008</v>
          </cell>
          <cell r="K4645" t="str">
            <v>MUNICIPIO</v>
          </cell>
        </row>
        <row r="4646">
          <cell r="B4646">
            <v>47692</v>
          </cell>
          <cell r="C4646" t="str">
            <v>47692005</v>
          </cell>
          <cell r="D4646" t="str">
            <v>MAGDALENA</v>
          </cell>
          <cell r="E4646" t="str">
            <v>SAN SEBASTIÁN DE BUENAVISTA</v>
          </cell>
          <cell r="F4646" t="str">
            <v>LOS GALVIS</v>
          </cell>
          <cell r="G4646" t="str">
            <v>CENTRO POBLADO</v>
          </cell>
          <cell r="H4646">
            <v>-74.308081290600001</v>
          </cell>
          <cell r="I4646">
            <v>9.2626614881399991</v>
          </cell>
          <cell r="K4646" t="str">
            <v>MUNICIPIO</v>
          </cell>
        </row>
        <row r="4647">
          <cell r="B4647">
            <v>47692</v>
          </cell>
          <cell r="C4647" t="str">
            <v>47692006</v>
          </cell>
          <cell r="D4647" t="str">
            <v>MAGDALENA</v>
          </cell>
          <cell r="E4647" t="str">
            <v>SAN SEBASTIÁN DE BUENAVISTA</v>
          </cell>
          <cell r="F4647" t="str">
            <v>MARÍA ANTONIA</v>
          </cell>
          <cell r="G4647" t="str">
            <v>CENTRO POBLADO</v>
          </cell>
          <cell r="H4647">
            <v>-74.245267644999998</v>
          </cell>
          <cell r="I4647">
            <v>9.2508480351099998</v>
          </cell>
          <cell r="K4647" t="str">
            <v>MUNICIPIO</v>
          </cell>
        </row>
        <row r="4648">
          <cell r="B4648">
            <v>47692</v>
          </cell>
          <cell r="C4648" t="str">
            <v>47692007</v>
          </cell>
          <cell r="D4648" t="str">
            <v>MAGDALENA</v>
          </cell>
          <cell r="E4648" t="str">
            <v>SAN SEBASTIÁN DE BUENAVISTA</v>
          </cell>
          <cell r="F4648" t="str">
            <v>SAN RAFAEL</v>
          </cell>
          <cell r="G4648" t="str">
            <v>CENTRO POBLADO</v>
          </cell>
          <cell r="H4648">
            <v>-74.131157707699998</v>
          </cell>
          <cell r="I4648">
            <v>9.4136551505600004</v>
          </cell>
          <cell r="K4648" t="str">
            <v>MUNICIPIO</v>
          </cell>
        </row>
        <row r="4649">
          <cell r="B4649">
            <v>47692</v>
          </cell>
          <cell r="C4649" t="str">
            <v>47692008</v>
          </cell>
          <cell r="D4649" t="str">
            <v>MAGDALENA</v>
          </cell>
          <cell r="E4649" t="str">
            <v>SAN SEBASTIÁN DE BUENAVISTA</v>
          </cell>
          <cell r="F4649" t="str">
            <v>SANTA ROSA</v>
          </cell>
          <cell r="G4649" t="str">
            <v>CENTRO POBLADO</v>
          </cell>
          <cell r="H4649">
            <v>-74.2235164234</v>
          </cell>
          <cell r="I4649">
            <v>9.4050542314700003</v>
          </cell>
          <cell r="K4649" t="str">
            <v>MUNICIPIO</v>
          </cell>
        </row>
        <row r="4650">
          <cell r="B4650">
            <v>47692</v>
          </cell>
          <cell r="C4650" t="str">
            <v>47692009</v>
          </cell>
          <cell r="D4650" t="str">
            <v>MAGDALENA</v>
          </cell>
          <cell r="E4650" t="str">
            <v>SAN SEBASTIÁN DE BUENAVISTA</v>
          </cell>
          <cell r="F4650" t="str">
            <v>TRONCOSITO</v>
          </cell>
          <cell r="G4650" t="str">
            <v>CENTRO POBLADO</v>
          </cell>
          <cell r="H4650">
            <v>-74.386348974399993</v>
          </cell>
          <cell r="I4650">
            <v>9.2254423680700004</v>
          </cell>
          <cell r="K4650" t="str">
            <v>MUNICIPIO</v>
          </cell>
        </row>
        <row r="4651">
          <cell r="B4651">
            <v>47692</v>
          </cell>
          <cell r="C4651" t="str">
            <v>47692010</v>
          </cell>
          <cell r="D4651" t="str">
            <v>MAGDALENA</v>
          </cell>
          <cell r="E4651" t="str">
            <v>SAN SEBASTIÁN DE BUENAVISTA</v>
          </cell>
          <cell r="F4651" t="str">
            <v>TRONCOSO</v>
          </cell>
          <cell r="G4651" t="str">
            <v>CENTRO POBLADO</v>
          </cell>
          <cell r="H4651">
            <v>-74.395988491799997</v>
          </cell>
          <cell r="I4651">
            <v>9.2189536444000009</v>
          </cell>
          <cell r="K4651" t="str">
            <v>MUNICIPIO</v>
          </cell>
        </row>
        <row r="4652">
          <cell r="B4652">
            <v>47692</v>
          </cell>
          <cell r="C4652" t="str">
            <v>47692011</v>
          </cell>
          <cell r="D4652" t="str">
            <v>MAGDALENA</v>
          </cell>
          <cell r="E4652" t="str">
            <v>SAN SEBASTIÁN DE BUENAVISTA</v>
          </cell>
          <cell r="F4652" t="str">
            <v>VENERO</v>
          </cell>
          <cell r="G4652" t="str">
            <v>CENTRO POBLADO</v>
          </cell>
          <cell r="H4652">
            <v>-74.250131532899999</v>
          </cell>
          <cell r="I4652">
            <v>9.2501096872099993</v>
          </cell>
          <cell r="K4652" t="str">
            <v>MUNICIPIO</v>
          </cell>
        </row>
        <row r="4653">
          <cell r="B4653">
            <v>47692</v>
          </cell>
          <cell r="C4653" t="str">
            <v>47692013</v>
          </cell>
          <cell r="D4653" t="str">
            <v>MAGDALENA</v>
          </cell>
          <cell r="E4653" t="str">
            <v>SAN SEBASTIÁN DE BUENAVISTA</v>
          </cell>
          <cell r="F4653" t="str">
            <v>EL SEIS</v>
          </cell>
          <cell r="G4653" t="str">
            <v>CENTRO POBLADO</v>
          </cell>
          <cell r="H4653">
            <v>-74.190410298800003</v>
          </cell>
          <cell r="I4653">
            <v>9.3821131771800008</v>
          </cell>
          <cell r="K4653" t="str">
            <v>MUNICIPIO</v>
          </cell>
        </row>
        <row r="4654">
          <cell r="B4654">
            <v>47692</v>
          </cell>
          <cell r="C4654" t="str">
            <v>47692018</v>
          </cell>
          <cell r="D4654" t="str">
            <v>MAGDALENA</v>
          </cell>
          <cell r="E4654" t="str">
            <v>SAN SEBASTIÁN DE BUENAVISTA</v>
          </cell>
          <cell r="F4654" t="str">
            <v>SAN VALENTÍN</v>
          </cell>
          <cell r="G4654" t="str">
            <v>CENTRO POBLADO</v>
          </cell>
          <cell r="H4654">
            <v>-74.249548548299998</v>
          </cell>
          <cell r="I4654">
            <v>9.3436586692100008</v>
          </cell>
          <cell r="K4654" t="str">
            <v>MUNICIPIO</v>
          </cell>
        </row>
        <row r="4655">
          <cell r="B4655">
            <v>47692</v>
          </cell>
          <cell r="C4655" t="str">
            <v>47692019</v>
          </cell>
          <cell r="D4655" t="str">
            <v>MAGDALENA</v>
          </cell>
          <cell r="E4655" t="str">
            <v>SAN SEBASTIÁN DE BUENAVISTA</v>
          </cell>
          <cell r="F4655" t="str">
            <v>PUEBLO NUEVO</v>
          </cell>
          <cell r="G4655" t="str">
            <v>CENTRO POBLADO</v>
          </cell>
          <cell r="H4655">
            <v>-74.019284716100003</v>
          </cell>
          <cell r="I4655">
            <v>9.4018878462500002</v>
          </cell>
          <cell r="K4655" t="str">
            <v>MUNICIPIO</v>
          </cell>
        </row>
        <row r="4656">
          <cell r="B4656">
            <v>47703</v>
          </cell>
          <cell r="C4656" t="str">
            <v>47703000</v>
          </cell>
          <cell r="D4656" t="str">
            <v>MAGDALENA</v>
          </cell>
          <cell r="E4656" t="str">
            <v>SAN ZENÓN</v>
          </cell>
          <cell r="F4656" t="str">
            <v>SAN ZENÓN</v>
          </cell>
          <cell r="G4656" t="str">
            <v>CABECERA MUNICIPAL</v>
          </cell>
          <cell r="H4656">
            <v>-74.498991502400003</v>
          </cell>
          <cell r="I4656">
            <v>9.2450606027600006</v>
          </cell>
          <cell r="K4656" t="str">
            <v>MUNICIPIO</v>
          </cell>
        </row>
        <row r="4657">
          <cell r="B4657">
            <v>47703</v>
          </cell>
          <cell r="C4657" t="str">
            <v>47703001</v>
          </cell>
          <cell r="D4657" t="str">
            <v>MAGDALENA</v>
          </cell>
          <cell r="E4657" t="str">
            <v>SAN ZENÓN</v>
          </cell>
          <cell r="F4657" t="str">
            <v>ANGOSTURA</v>
          </cell>
          <cell r="G4657" t="str">
            <v>CENTRO POBLADO</v>
          </cell>
          <cell r="H4657">
            <v>-74.388297865599995</v>
          </cell>
          <cell r="I4657">
            <v>9.3055994492600007</v>
          </cell>
          <cell r="K4657" t="str">
            <v>MUNICIPIO</v>
          </cell>
        </row>
        <row r="4658">
          <cell r="B4658">
            <v>47703</v>
          </cell>
          <cell r="C4658" t="str">
            <v>47703002</v>
          </cell>
          <cell r="D4658" t="str">
            <v>MAGDALENA</v>
          </cell>
          <cell r="E4658" t="str">
            <v>SAN ZENÓN</v>
          </cell>
          <cell r="F4658" t="str">
            <v>BERMEJAL</v>
          </cell>
          <cell r="G4658" t="str">
            <v>CENTRO POBLADO</v>
          </cell>
          <cell r="H4658">
            <v>-74.386201992799997</v>
          </cell>
          <cell r="I4658">
            <v>9.2632429834799996</v>
          </cell>
          <cell r="K4658" t="str">
            <v>MUNICIPIO</v>
          </cell>
        </row>
        <row r="4659">
          <cell r="B4659">
            <v>47703</v>
          </cell>
          <cell r="C4659" t="str">
            <v>47703003</v>
          </cell>
          <cell r="D4659" t="str">
            <v>MAGDALENA</v>
          </cell>
          <cell r="E4659" t="str">
            <v>SAN ZENÓN</v>
          </cell>
          <cell r="F4659" t="str">
            <v>EL PALOMAR</v>
          </cell>
          <cell r="G4659" t="str">
            <v>CENTRO POBLADO</v>
          </cell>
          <cell r="H4659">
            <v>-74.412507533199999</v>
          </cell>
          <cell r="I4659">
            <v>9.24418434653</v>
          </cell>
          <cell r="K4659" t="str">
            <v>MUNICIPIO</v>
          </cell>
        </row>
        <row r="4660">
          <cell r="B4660">
            <v>47703</v>
          </cell>
          <cell r="C4660" t="str">
            <v>47703004</v>
          </cell>
          <cell r="D4660" t="str">
            <v>MAGDALENA</v>
          </cell>
          <cell r="E4660" t="str">
            <v>SAN ZENÓN</v>
          </cell>
          <cell r="F4660" t="str">
            <v>JANEIRO</v>
          </cell>
          <cell r="G4660" t="str">
            <v>CENTRO POBLADO</v>
          </cell>
          <cell r="H4660">
            <v>-74.316217870000003</v>
          </cell>
          <cell r="I4660">
            <v>9.3194117777300001</v>
          </cell>
          <cell r="K4660" t="str">
            <v>MUNICIPIO</v>
          </cell>
        </row>
        <row r="4661">
          <cell r="B4661">
            <v>47703</v>
          </cell>
          <cell r="C4661" t="str">
            <v>47703005</v>
          </cell>
          <cell r="D4661" t="str">
            <v>MAGDALENA</v>
          </cell>
          <cell r="E4661" t="str">
            <v>SAN ZENÓN</v>
          </cell>
          <cell r="F4661" t="str">
            <v>LA MONTAÑA</v>
          </cell>
          <cell r="G4661" t="str">
            <v>CENTRO POBLADO</v>
          </cell>
          <cell r="H4661">
            <v>-74.222872069999994</v>
          </cell>
          <cell r="I4661">
            <v>9.4062014498399993</v>
          </cell>
          <cell r="K4661" t="str">
            <v>MUNICIPIO</v>
          </cell>
        </row>
        <row r="4662">
          <cell r="B4662">
            <v>47703</v>
          </cell>
          <cell r="C4662" t="str">
            <v>47703006</v>
          </cell>
          <cell r="D4662" t="str">
            <v>MAGDALENA</v>
          </cell>
          <cell r="E4662" t="str">
            <v>SAN ZENÓN</v>
          </cell>
          <cell r="F4662" t="str">
            <v>PEÑONCITO</v>
          </cell>
          <cell r="G4662" t="str">
            <v>CENTRO POBLADO</v>
          </cell>
          <cell r="H4662">
            <v>-74.466186471599997</v>
          </cell>
          <cell r="I4662">
            <v>9.2750046157699995</v>
          </cell>
          <cell r="K4662" t="str">
            <v>MUNICIPIO</v>
          </cell>
        </row>
        <row r="4663">
          <cell r="B4663">
            <v>47703</v>
          </cell>
          <cell r="C4663" t="str">
            <v>47703007</v>
          </cell>
          <cell r="D4663" t="str">
            <v>MAGDALENA</v>
          </cell>
          <cell r="E4663" t="str">
            <v>SAN ZENÓN</v>
          </cell>
          <cell r="F4663" t="str">
            <v>SANTA TERESA</v>
          </cell>
          <cell r="G4663" t="str">
            <v>CENTRO POBLADO</v>
          </cell>
          <cell r="H4663">
            <v>-74.3957274662</v>
          </cell>
          <cell r="I4663">
            <v>9.2505360369100007</v>
          </cell>
          <cell r="K4663" t="str">
            <v>MUNICIPIO</v>
          </cell>
        </row>
        <row r="4664">
          <cell r="B4664">
            <v>47703</v>
          </cell>
          <cell r="C4664" t="str">
            <v>47703008</v>
          </cell>
          <cell r="D4664" t="str">
            <v>MAGDALENA</v>
          </cell>
          <cell r="E4664" t="str">
            <v>SAN ZENÓN</v>
          </cell>
          <cell r="F4664" t="str">
            <v>GUINEA</v>
          </cell>
          <cell r="G4664" t="str">
            <v>CENTRO POBLADO</v>
          </cell>
          <cell r="H4664">
            <v>-74.392721917599999</v>
          </cell>
          <cell r="I4664">
            <v>9.2585622793300004</v>
          </cell>
          <cell r="K4664" t="str">
            <v>MUNICIPIO</v>
          </cell>
        </row>
        <row r="4665">
          <cell r="B4665">
            <v>47703</v>
          </cell>
          <cell r="C4665" t="str">
            <v>47703009</v>
          </cell>
          <cell r="D4665" t="str">
            <v>MAGDALENA</v>
          </cell>
          <cell r="E4665" t="str">
            <v>SAN ZENÓN</v>
          </cell>
          <cell r="F4665" t="str">
            <v>EL HORNO</v>
          </cell>
          <cell r="G4665" t="str">
            <v>CENTRO POBLADO</v>
          </cell>
          <cell r="H4665">
            <v>-74.422213259499998</v>
          </cell>
          <cell r="I4665">
            <v>9.2612606213799999</v>
          </cell>
          <cell r="K4665" t="str">
            <v>MUNICIPIO</v>
          </cell>
        </row>
        <row r="4666">
          <cell r="B4666">
            <v>47703</v>
          </cell>
          <cell r="C4666" t="str">
            <v>47703010</v>
          </cell>
          <cell r="D4666" t="str">
            <v>MAGDALENA</v>
          </cell>
          <cell r="E4666" t="str">
            <v>SAN ZENÓN</v>
          </cell>
          <cell r="F4666" t="str">
            <v>PUERTO ARTURO</v>
          </cell>
          <cell r="G4666" t="str">
            <v>CENTRO POBLADO</v>
          </cell>
          <cell r="H4666">
            <v>-74.454909113499994</v>
          </cell>
          <cell r="I4666">
            <v>9.2828319596300002</v>
          </cell>
          <cell r="K4666" t="str">
            <v>MUNICIPIO</v>
          </cell>
        </row>
        <row r="4667">
          <cell r="B4667">
            <v>47707</v>
          </cell>
          <cell r="C4667" t="str">
            <v>47707000</v>
          </cell>
          <cell r="D4667" t="str">
            <v>MAGDALENA</v>
          </cell>
          <cell r="E4667" t="str">
            <v>SANTA ANA</v>
          </cell>
          <cell r="F4667" t="str">
            <v>SANTA ANA</v>
          </cell>
          <cell r="G4667" t="str">
            <v>CABECERA MUNICIPAL</v>
          </cell>
          <cell r="H4667">
            <v>-74.567657622900001</v>
          </cell>
          <cell r="I4667">
            <v>9.3218378590299995</v>
          </cell>
          <cell r="K4667" t="str">
            <v>MUNICIPIO</v>
          </cell>
        </row>
        <row r="4668">
          <cell r="B4668">
            <v>47707</v>
          </cell>
          <cell r="C4668" t="str">
            <v>47707001</v>
          </cell>
          <cell r="D4668" t="str">
            <v>MAGDALENA</v>
          </cell>
          <cell r="E4668" t="str">
            <v>SANTA ANA</v>
          </cell>
          <cell r="F4668" t="str">
            <v>BARRO BLANCO</v>
          </cell>
          <cell r="G4668" t="str">
            <v>CENTRO POBLADO</v>
          </cell>
          <cell r="H4668">
            <v>-74.6326007264</v>
          </cell>
          <cell r="I4668">
            <v>9.3819619256000006</v>
          </cell>
          <cell r="K4668" t="str">
            <v>MUNICIPIO</v>
          </cell>
        </row>
        <row r="4669">
          <cell r="B4669">
            <v>47707</v>
          </cell>
          <cell r="C4669" t="str">
            <v>47707006</v>
          </cell>
          <cell r="D4669" t="str">
            <v>MAGDALENA</v>
          </cell>
          <cell r="E4669" t="str">
            <v>SANTA ANA</v>
          </cell>
          <cell r="F4669" t="str">
            <v>SAN FERNANDO</v>
          </cell>
          <cell r="G4669" t="str">
            <v>CENTRO POBLADO</v>
          </cell>
          <cell r="H4669">
            <v>-74.531000183399996</v>
          </cell>
          <cell r="I4669">
            <v>9.2698751867899993</v>
          </cell>
          <cell r="K4669" t="str">
            <v>MUNICIPIO</v>
          </cell>
        </row>
        <row r="4670">
          <cell r="B4670">
            <v>47707</v>
          </cell>
          <cell r="C4670" t="str">
            <v>47707009</v>
          </cell>
          <cell r="D4670" t="str">
            <v>MAGDALENA</v>
          </cell>
          <cell r="E4670" t="str">
            <v>SANTA ANA</v>
          </cell>
          <cell r="F4670" t="str">
            <v>JARABA</v>
          </cell>
          <cell r="G4670" t="str">
            <v>CENTRO POBLADO</v>
          </cell>
          <cell r="H4670">
            <v>-74.537979077200006</v>
          </cell>
          <cell r="I4670">
            <v>9.3240375333099994</v>
          </cell>
          <cell r="K4670" t="str">
            <v>MUNICIPIO</v>
          </cell>
        </row>
        <row r="4671">
          <cell r="B4671">
            <v>47707</v>
          </cell>
          <cell r="C4671" t="str">
            <v>47707011</v>
          </cell>
          <cell r="D4671" t="str">
            <v>MAGDALENA</v>
          </cell>
          <cell r="E4671" t="str">
            <v>SANTA ANA</v>
          </cell>
          <cell r="F4671" t="str">
            <v>SANTA ROSA</v>
          </cell>
          <cell r="G4671" t="str">
            <v>CENTRO POBLADO</v>
          </cell>
          <cell r="H4671">
            <v>-74.465022317199995</v>
          </cell>
          <cell r="I4671">
            <v>9.5620145575300004</v>
          </cell>
          <cell r="K4671" t="str">
            <v>MUNICIPIO</v>
          </cell>
        </row>
        <row r="4672">
          <cell r="B4672">
            <v>47720</v>
          </cell>
          <cell r="C4672" t="str">
            <v>47720000</v>
          </cell>
          <cell r="D4672" t="str">
            <v>MAGDALENA</v>
          </cell>
          <cell r="E4672" t="str">
            <v>SANTA BÁRBARA DE PINTO</v>
          </cell>
          <cell r="F4672" t="str">
            <v>SANTA BÁRBARA DE PINTO</v>
          </cell>
          <cell r="G4672" t="str">
            <v>CABECERA MUNICIPAL</v>
          </cell>
          <cell r="H4672">
            <v>-74.704685823000005</v>
          </cell>
          <cell r="I4672">
            <v>9.4322571369600006</v>
          </cell>
          <cell r="K4672" t="str">
            <v>MUNICIPIO</v>
          </cell>
        </row>
        <row r="4673">
          <cell r="B4673">
            <v>47720</v>
          </cell>
          <cell r="C4673" t="str">
            <v>47720001</v>
          </cell>
          <cell r="D4673" t="str">
            <v>MAGDALENA</v>
          </cell>
          <cell r="E4673" t="str">
            <v>SANTA BÁRBARA DE PINTO</v>
          </cell>
          <cell r="F4673" t="str">
            <v>CUNDINAMARCA</v>
          </cell>
          <cell r="G4673" t="str">
            <v>CENTRO POBLADO</v>
          </cell>
          <cell r="H4673">
            <v>-74.618632698300004</v>
          </cell>
          <cell r="I4673">
            <v>9.6438895848400001</v>
          </cell>
          <cell r="K4673" t="str">
            <v>MUNICIPIO</v>
          </cell>
        </row>
        <row r="4674">
          <cell r="B4674">
            <v>47720</v>
          </cell>
          <cell r="C4674" t="str">
            <v>47720002</v>
          </cell>
          <cell r="D4674" t="str">
            <v>MAGDALENA</v>
          </cell>
          <cell r="E4674" t="str">
            <v>SANTA BÁRBARA DE PINTO</v>
          </cell>
          <cell r="F4674" t="str">
            <v>SAN PEDRO</v>
          </cell>
          <cell r="G4674" t="str">
            <v>CENTRO POBLADO</v>
          </cell>
          <cell r="H4674">
            <v>-74.663087480300007</v>
          </cell>
          <cell r="I4674">
            <v>9.4396317800799991</v>
          </cell>
          <cell r="K4674" t="str">
            <v>MUNICIPIO</v>
          </cell>
        </row>
        <row r="4675">
          <cell r="B4675">
            <v>47720</v>
          </cell>
          <cell r="C4675" t="str">
            <v>47720003</v>
          </cell>
          <cell r="D4675" t="str">
            <v>MAGDALENA</v>
          </cell>
          <cell r="E4675" t="str">
            <v>SANTA BÁRBARA DE PINTO</v>
          </cell>
          <cell r="F4675" t="str">
            <v>VELADERO</v>
          </cell>
          <cell r="G4675" t="str">
            <v>CENTRO POBLADO</v>
          </cell>
          <cell r="H4675">
            <v>-74.748323861399996</v>
          </cell>
          <cell r="I4675">
            <v>9.4985356267200007</v>
          </cell>
          <cell r="K4675" t="str">
            <v>MUNICIPIO</v>
          </cell>
        </row>
        <row r="4676">
          <cell r="B4676">
            <v>47720</v>
          </cell>
          <cell r="C4676" t="str">
            <v>47720004</v>
          </cell>
          <cell r="D4676" t="str">
            <v>MAGDALENA</v>
          </cell>
          <cell r="E4676" t="str">
            <v>SANTA BÁRBARA DE PINTO</v>
          </cell>
          <cell r="F4676" t="str">
            <v>CARRETAL</v>
          </cell>
          <cell r="G4676" t="str">
            <v>CENTRO POBLADO</v>
          </cell>
          <cell r="H4676">
            <v>-74.639984851099996</v>
          </cell>
          <cell r="I4676">
            <v>9.4291400246899997</v>
          </cell>
          <cell r="K4676" t="str">
            <v>MUNICIPIO</v>
          </cell>
        </row>
        <row r="4677">
          <cell r="B4677">
            <v>47720</v>
          </cell>
          <cell r="C4677" t="str">
            <v>47720005</v>
          </cell>
          <cell r="D4677" t="str">
            <v>MAGDALENA</v>
          </cell>
          <cell r="E4677" t="str">
            <v>SANTA BÁRBARA DE PINTO</v>
          </cell>
          <cell r="F4677" t="str">
            <v>CIENAGUETA</v>
          </cell>
          <cell r="G4677" t="str">
            <v>CENTRO POBLADO</v>
          </cell>
          <cell r="H4677">
            <v>-74.599078403600004</v>
          </cell>
          <cell r="I4677">
            <v>9.5351953675699992</v>
          </cell>
          <cell r="K4677" t="str">
            <v>MUNICIPIO</v>
          </cell>
        </row>
        <row r="4678">
          <cell r="B4678">
            <v>47745</v>
          </cell>
          <cell r="C4678" t="str">
            <v>47745000</v>
          </cell>
          <cell r="D4678" t="str">
            <v>MAGDALENA</v>
          </cell>
          <cell r="E4678" t="str">
            <v>SITIONUEVO</v>
          </cell>
          <cell r="F4678" t="str">
            <v>SITIONUEVO</v>
          </cell>
          <cell r="G4678" t="str">
            <v>CABECERA MUNICIPAL</v>
          </cell>
          <cell r="H4678">
            <v>-74.720169210500003</v>
          </cell>
          <cell r="I4678">
            <v>10.775409636799999</v>
          </cell>
          <cell r="K4678" t="str">
            <v>MUNICIPIO</v>
          </cell>
        </row>
        <row r="4679">
          <cell r="B4679">
            <v>47745</v>
          </cell>
          <cell r="C4679" t="str">
            <v>47745001</v>
          </cell>
          <cell r="D4679" t="str">
            <v>MAGDALENA</v>
          </cell>
          <cell r="E4679" t="str">
            <v>SITIONUEVO</v>
          </cell>
          <cell r="F4679" t="str">
            <v>BUENAVISTA</v>
          </cell>
          <cell r="G4679" t="str">
            <v>CENTRO POBLADO</v>
          </cell>
          <cell r="H4679">
            <v>-74.509696000000005</v>
          </cell>
          <cell r="I4679">
            <v>10.841422</v>
          </cell>
          <cell r="K4679" t="str">
            <v>MUNICIPIO</v>
          </cell>
        </row>
        <row r="4680">
          <cell r="B4680">
            <v>47745</v>
          </cell>
          <cell r="C4680" t="str">
            <v>47745002</v>
          </cell>
          <cell r="D4680" t="str">
            <v>MAGDALENA</v>
          </cell>
          <cell r="E4680" t="str">
            <v>SITIONUEVO</v>
          </cell>
          <cell r="F4680" t="str">
            <v>NUEVA VENECIA</v>
          </cell>
          <cell r="G4680" t="str">
            <v>CENTRO POBLADO</v>
          </cell>
          <cell r="H4680">
            <v>-74.574511999999999</v>
          </cell>
          <cell r="I4680">
            <v>10.828856999999999</v>
          </cell>
          <cell r="K4680" t="str">
            <v>MUNICIPIO</v>
          </cell>
        </row>
        <row r="4681">
          <cell r="B4681">
            <v>47745</v>
          </cell>
          <cell r="C4681" t="str">
            <v>47745003</v>
          </cell>
          <cell r="D4681" t="str">
            <v>MAGDALENA</v>
          </cell>
          <cell r="E4681" t="str">
            <v>SITIONUEVO</v>
          </cell>
          <cell r="F4681" t="str">
            <v>PALERMO</v>
          </cell>
          <cell r="G4681" t="str">
            <v>CENTRO POBLADO</v>
          </cell>
          <cell r="H4681">
            <v>-74.7440907939</v>
          </cell>
          <cell r="I4681">
            <v>10.9609337252</v>
          </cell>
          <cell r="K4681" t="str">
            <v>MUNICIPIO</v>
          </cell>
        </row>
        <row r="4682">
          <cell r="B4682">
            <v>47745</v>
          </cell>
          <cell r="C4682" t="str">
            <v>47745006</v>
          </cell>
          <cell r="D4682" t="str">
            <v>MAGDALENA</v>
          </cell>
          <cell r="E4682" t="str">
            <v>SITIONUEVO</v>
          </cell>
          <cell r="F4682" t="str">
            <v>SAN ANTONIO</v>
          </cell>
          <cell r="G4682" t="str">
            <v>CENTRO POBLADO</v>
          </cell>
          <cell r="H4682">
            <v>-74.714389364900001</v>
          </cell>
          <cell r="I4682">
            <v>10.8516211485</v>
          </cell>
          <cell r="K4682" t="str">
            <v>MUNICIPIO</v>
          </cell>
        </row>
        <row r="4683">
          <cell r="B4683">
            <v>47798</v>
          </cell>
          <cell r="C4683" t="str">
            <v>47798000</v>
          </cell>
          <cell r="D4683" t="str">
            <v>MAGDALENA</v>
          </cell>
          <cell r="E4683" t="str">
            <v>TENERIFE</v>
          </cell>
          <cell r="F4683" t="str">
            <v>TENERIFE</v>
          </cell>
          <cell r="G4683" t="str">
            <v>CABECERA MUNICIPAL</v>
          </cell>
          <cell r="H4683">
            <v>-74.860775196099993</v>
          </cell>
          <cell r="I4683">
            <v>9.8977871408600002</v>
          </cell>
          <cell r="K4683" t="str">
            <v>MUNICIPIO</v>
          </cell>
        </row>
        <row r="4684">
          <cell r="B4684">
            <v>47798</v>
          </cell>
          <cell r="C4684" t="str">
            <v>47798004</v>
          </cell>
          <cell r="D4684" t="str">
            <v>MAGDALENA</v>
          </cell>
          <cell r="E4684" t="str">
            <v>TENERIFE</v>
          </cell>
          <cell r="F4684" t="str">
            <v>REAL DEL OBISPO</v>
          </cell>
          <cell r="G4684" t="str">
            <v>CENTRO POBLADO</v>
          </cell>
          <cell r="H4684">
            <v>-74.782840760599996</v>
          </cell>
          <cell r="I4684">
            <v>9.9773341570500005</v>
          </cell>
          <cell r="K4684" t="str">
            <v>MUNICIPIO</v>
          </cell>
        </row>
        <row r="4685">
          <cell r="B4685">
            <v>47798</v>
          </cell>
          <cell r="C4685" t="str">
            <v>47798005</v>
          </cell>
          <cell r="D4685" t="str">
            <v>MAGDALENA</v>
          </cell>
          <cell r="E4685" t="str">
            <v>TENERIFE</v>
          </cell>
          <cell r="F4685" t="str">
            <v>SAN LUIS</v>
          </cell>
          <cell r="G4685" t="str">
            <v>CENTRO POBLADO</v>
          </cell>
          <cell r="H4685">
            <v>-74.842869902800004</v>
          </cell>
          <cell r="I4685">
            <v>9.8310623463500004</v>
          </cell>
          <cell r="K4685" t="str">
            <v>MUNICIPIO</v>
          </cell>
        </row>
        <row r="4686">
          <cell r="B4686">
            <v>47798</v>
          </cell>
          <cell r="C4686" t="str">
            <v>47798007</v>
          </cell>
          <cell r="D4686" t="str">
            <v>MAGDALENA</v>
          </cell>
          <cell r="E4686" t="str">
            <v>TENERIFE</v>
          </cell>
          <cell r="F4686" t="str">
            <v>EL JUNCAL</v>
          </cell>
          <cell r="G4686" t="str">
            <v>CENTRO POBLADO</v>
          </cell>
          <cell r="H4686">
            <v>-74.794339651499996</v>
          </cell>
          <cell r="I4686">
            <v>9.9370965740500008</v>
          </cell>
          <cell r="K4686" t="str">
            <v>MUNICIPIO</v>
          </cell>
        </row>
        <row r="4687">
          <cell r="B4687">
            <v>47798</v>
          </cell>
          <cell r="C4687" t="str">
            <v>47798008</v>
          </cell>
          <cell r="D4687" t="str">
            <v>MAGDALENA</v>
          </cell>
          <cell r="E4687" t="str">
            <v>TENERIFE</v>
          </cell>
          <cell r="F4687" t="str">
            <v>SANTA INÉS</v>
          </cell>
          <cell r="G4687" t="str">
            <v>CENTRO POBLADO</v>
          </cell>
          <cell r="H4687">
            <v>-74.7210023632</v>
          </cell>
          <cell r="I4687">
            <v>9.9756757280499997</v>
          </cell>
          <cell r="K4687" t="str">
            <v>MUNICIPIO</v>
          </cell>
        </row>
        <row r="4688">
          <cell r="B4688">
            <v>47960</v>
          </cell>
          <cell r="C4688" t="str">
            <v>47960000</v>
          </cell>
          <cell r="D4688" t="str">
            <v>MAGDALENA</v>
          </cell>
          <cell r="E4688" t="str">
            <v>ZAPAYÁN</v>
          </cell>
          <cell r="F4688" t="str">
            <v>PUNTA DE PIEDRAS</v>
          </cell>
          <cell r="G4688" t="str">
            <v>CABECERA MUNICIPAL</v>
          </cell>
          <cell r="H4688">
            <v>-74.716877967000002</v>
          </cell>
          <cell r="I4688">
            <v>10.1682967093</v>
          </cell>
          <cell r="K4688" t="str">
            <v>MUNICIPIO</v>
          </cell>
        </row>
        <row r="4689">
          <cell r="B4689">
            <v>47960</v>
          </cell>
          <cell r="C4689" t="str">
            <v>47960001</v>
          </cell>
          <cell r="D4689" t="str">
            <v>MAGDALENA</v>
          </cell>
          <cell r="E4689" t="str">
            <v>ZAPAYÁN</v>
          </cell>
          <cell r="F4689" t="str">
            <v>CAÑO DE AGUAS</v>
          </cell>
          <cell r="G4689" t="str">
            <v>CENTRO POBLADO</v>
          </cell>
          <cell r="H4689">
            <v>-74.5946823556</v>
          </cell>
          <cell r="I4689">
            <v>10.2140032594</v>
          </cell>
          <cell r="K4689" t="str">
            <v>MUNICIPIO</v>
          </cell>
        </row>
        <row r="4690">
          <cell r="B4690">
            <v>47960</v>
          </cell>
          <cell r="C4690" t="str">
            <v>47960002</v>
          </cell>
          <cell r="D4690" t="str">
            <v>MAGDALENA</v>
          </cell>
          <cell r="E4690" t="str">
            <v>ZAPAYÁN</v>
          </cell>
          <cell r="F4690" t="str">
            <v>CAPUCHO</v>
          </cell>
          <cell r="G4690" t="str">
            <v>CENTRO POBLADO</v>
          </cell>
          <cell r="H4690">
            <v>-74.724022989000005</v>
          </cell>
          <cell r="I4690">
            <v>10.1583900807</v>
          </cell>
          <cell r="K4690" t="str">
            <v>MUNICIPIO</v>
          </cell>
        </row>
        <row r="4691">
          <cell r="B4691">
            <v>47960</v>
          </cell>
          <cell r="C4691" t="str">
            <v>47960003</v>
          </cell>
          <cell r="D4691" t="str">
            <v>MAGDALENA</v>
          </cell>
          <cell r="E4691" t="str">
            <v>ZAPAYÁN</v>
          </cell>
          <cell r="F4691" t="str">
            <v>PIEDRAS DE MOLER</v>
          </cell>
          <cell r="G4691" t="str">
            <v>CENTRO POBLADO</v>
          </cell>
          <cell r="H4691">
            <v>-74.729123058699997</v>
          </cell>
          <cell r="I4691">
            <v>10.099653051100001</v>
          </cell>
          <cell r="K4691" t="str">
            <v>MUNICIPIO</v>
          </cell>
        </row>
        <row r="4692">
          <cell r="B4692">
            <v>47960</v>
          </cell>
          <cell r="C4692" t="str">
            <v>47960004</v>
          </cell>
          <cell r="D4692" t="str">
            <v>MAGDALENA</v>
          </cell>
          <cell r="E4692" t="str">
            <v>ZAPAYÁN</v>
          </cell>
          <cell r="F4692" t="str">
            <v>PIEDRAS PINTADAS</v>
          </cell>
          <cell r="G4692" t="str">
            <v>CENTRO POBLADO</v>
          </cell>
          <cell r="H4692">
            <v>-74.759520320999997</v>
          </cell>
          <cell r="I4692">
            <v>10.091170550299999</v>
          </cell>
          <cell r="K4692" t="str">
            <v>MUNICIPIO</v>
          </cell>
        </row>
        <row r="4693">
          <cell r="B4693">
            <v>47960</v>
          </cell>
          <cell r="C4693" t="str">
            <v>47960005</v>
          </cell>
          <cell r="D4693" t="str">
            <v>MAGDALENA</v>
          </cell>
          <cell r="E4693" t="str">
            <v>ZAPAYÁN</v>
          </cell>
          <cell r="F4693" t="str">
            <v>LOS CERRITOS</v>
          </cell>
          <cell r="G4693" t="str">
            <v>CENTRO POBLADO</v>
          </cell>
          <cell r="H4693">
            <v>-74.682760336200005</v>
          </cell>
          <cell r="I4693">
            <v>10.246790048299999</v>
          </cell>
          <cell r="K4693" t="str">
            <v>MUNICIPIO</v>
          </cell>
        </row>
        <row r="4694">
          <cell r="B4694">
            <v>47960</v>
          </cell>
          <cell r="C4694" t="str">
            <v>47960006</v>
          </cell>
          <cell r="D4694" t="str">
            <v>MAGDALENA</v>
          </cell>
          <cell r="E4694" t="str">
            <v>ZAPAYÁN</v>
          </cell>
          <cell r="F4694" t="str">
            <v>EL BONGO</v>
          </cell>
          <cell r="G4694" t="str">
            <v>CENTRO POBLADO</v>
          </cell>
          <cell r="H4694">
            <v>-74.630467486000001</v>
          </cell>
          <cell r="I4694">
            <v>10.1815864328</v>
          </cell>
          <cell r="K4694" t="str">
            <v>MUNICIPIO</v>
          </cell>
        </row>
        <row r="4695">
          <cell r="B4695">
            <v>47980</v>
          </cell>
          <cell r="C4695" t="str">
            <v>47980000</v>
          </cell>
          <cell r="D4695" t="str">
            <v>MAGDALENA</v>
          </cell>
          <cell r="E4695" t="str">
            <v>ZONA BANANERA</v>
          </cell>
          <cell r="F4695" t="str">
            <v>PRADO - SEVILLA</v>
          </cell>
          <cell r="G4695" t="str">
            <v>CABECERA MUNICIPAL</v>
          </cell>
          <cell r="H4695">
            <v>-74.140081843999994</v>
          </cell>
          <cell r="I4695">
            <v>10.7630268185</v>
          </cell>
          <cell r="K4695" t="str">
            <v>MUNICIPIO</v>
          </cell>
        </row>
        <row r="4696">
          <cell r="B4696">
            <v>47980</v>
          </cell>
          <cell r="C4696" t="str">
            <v>47980001</v>
          </cell>
          <cell r="D4696" t="str">
            <v>MAGDALENA</v>
          </cell>
          <cell r="E4696" t="str">
            <v>ZONA BANANERA</v>
          </cell>
          <cell r="F4696" t="str">
            <v>GUACAMAYAL</v>
          </cell>
          <cell r="G4696" t="str">
            <v>CENTRO POBLADO</v>
          </cell>
          <cell r="H4696">
            <v>-74.158659550500005</v>
          </cell>
          <cell r="I4696">
            <v>10.7503356497</v>
          </cell>
          <cell r="K4696" t="str">
            <v>MUNICIPIO</v>
          </cell>
        </row>
        <row r="4697">
          <cell r="B4697">
            <v>47980</v>
          </cell>
          <cell r="C4697" t="str">
            <v>47980002</v>
          </cell>
          <cell r="D4697" t="str">
            <v>MAGDALENA</v>
          </cell>
          <cell r="E4697" t="str">
            <v>ZONA BANANERA</v>
          </cell>
          <cell r="F4697" t="str">
            <v>GUAMACHITO</v>
          </cell>
          <cell r="G4697" t="str">
            <v>CENTRO POBLADO</v>
          </cell>
          <cell r="H4697">
            <v>-74.149613456200001</v>
          </cell>
          <cell r="I4697">
            <v>10.692672996100001</v>
          </cell>
          <cell r="K4697" t="str">
            <v>MUNICIPIO</v>
          </cell>
        </row>
        <row r="4698">
          <cell r="B4698">
            <v>47980</v>
          </cell>
          <cell r="C4698" t="str">
            <v>47980003</v>
          </cell>
          <cell r="D4698" t="str">
            <v>MAGDALENA</v>
          </cell>
          <cell r="E4698" t="str">
            <v>ZONA BANANERA</v>
          </cell>
          <cell r="F4698" t="str">
            <v>LA GRAN VÍA</v>
          </cell>
          <cell r="G4698" t="str">
            <v>CENTRO POBLADO</v>
          </cell>
          <cell r="H4698">
            <v>-74.136607377999994</v>
          </cell>
          <cell r="I4698">
            <v>10.8528245421</v>
          </cell>
          <cell r="K4698" t="str">
            <v>MUNICIPIO</v>
          </cell>
        </row>
        <row r="4699">
          <cell r="B4699">
            <v>47980</v>
          </cell>
          <cell r="C4699" t="str">
            <v>47980004</v>
          </cell>
          <cell r="D4699" t="str">
            <v>MAGDALENA</v>
          </cell>
          <cell r="E4699" t="str">
            <v>ZONA BANANERA</v>
          </cell>
          <cell r="F4699" t="str">
            <v>ORIHUECA</v>
          </cell>
          <cell r="G4699" t="str">
            <v>CENTRO POBLADO</v>
          </cell>
          <cell r="H4699">
            <v>-74.173035540800001</v>
          </cell>
          <cell r="I4699">
            <v>10.8395998127</v>
          </cell>
          <cell r="K4699" t="str">
            <v>MUNICIPIO</v>
          </cell>
        </row>
        <row r="4700">
          <cell r="B4700">
            <v>47980</v>
          </cell>
          <cell r="C4700" t="str">
            <v>47980005</v>
          </cell>
          <cell r="D4700" t="str">
            <v>MAGDALENA</v>
          </cell>
          <cell r="E4700" t="str">
            <v>ZONA BANANERA</v>
          </cell>
          <cell r="F4700" t="str">
            <v>PALOMAR</v>
          </cell>
          <cell r="G4700" t="str">
            <v>CENTRO POBLADO</v>
          </cell>
          <cell r="H4700">
            <v>-74.183651317200002</v>
          </cell>
          <cell r="I4700">
            <v>10.789516625499999</v>
          </cell>
          <cell r="K4700" t="str">
            <v>MUNICIPIO</v>
          </cell>
        </row>
        <row r="4701">
          <cell r="B4701">
            <v>47980</v>
          </cell>
          <cell r="C4701" t="str">
            <v>47980006</v>
          </cell>
          <cell r="D4701" t="str">
            <v>MAGDALENA</v>
          </cell>
          <cell r="E4701" t="str">
            <v>ZONA BANANERA</v>
          </cell>
          <cell r="F4701" t="str">
            <v>RÍO FRÍO</v>
          </cell>
          <cell r="G4701" t="str">
            <v>CENTRO POBLADO</v>
          </cell>
          <cell r="H4701">
            <v>-74.172626312399998</v>
          </cell>
          <cell r="I4701">
            <v>10.905113081</v>
          </cell>
          <cell r="K4701" t="str">
            <v>MUNICIPIO</v>
          </cell>
        </row>
        <row r="4702">
          <cell r="B4702">
            <v>47980</v>
          </cell>
          <cell r="C4702" t="str">
            <v>47980007</v>
          </cell>
          <cell r="D4702" t="str">
            <v>MAGDALENA</v>
          </cell>
          <cell r="E4702" t="str">
            <v>ZONA BANANERA</v>
          </cell>
          <cell r="F4702" t="str">
            <v>SANTA ROSALÍA</v>
          </cell>
          <cell r="G4702" t="str">
            <v>CENTRO POBLADO</v>
          </cell>
          <cell r="H4702">
            <v>-74.120313282200001</v>
          </cell>
          <cell r="I4702">
            <v>10.8341871062</v>
          </cell>
          <cell r="K4702" t="str">
            <v>MUNICIPIO</v>
          </cell>
        </row>
        <row r="4703">
          <cell r="B4703">
            <v>47980</v>
          </cell>
          <cell r="C4703" t="str">
            <v>47980009</v>
          </cell>
          <cell r="D4703" t="str">
            <v>MAGDALENA</v>
          </cell>
          <cell r="E4703" t="str">
            <v>ZONA BANANERA</v>
          </cell>
          <cell r="F4703" t="str">
            <v>SOPLADOR</v>
          </cell>
          <cell r="G4703" t="str">
            <v>CENTRO POBLADO</v>
          </cell>
          <cell r="H4703">
            <v>-74.216267334700007</v>
          </cell>
          <cell r="I4703">
            <v>10.7314836347</v>
          </cell>
          <cell r="K4703" t="str">
            <v>MUNICIPIO</v>
          </cell>
        </row>
        <row r="4704">
          <cell r="B4704">
            <v>47980</v>
          </cell>
          <cell r="C4704" t="str">
            <v>47980010</v>
          </cell>
          <cell r="D4704" t="str">
            <v>MAGDALENA</v>
          </cell>
          <cell r="E4704" t="str">
            <v>ZONA BANANERA</v>
          </cell>
          <cell r="F4704" t="str">
            <v>TUCURINCA</v>
          </cell>
          <cell r="G4704" t="str">
            <v>CENTRO POBLADO</v>
          </cell>
          <cell r="H4704">
            <v>-74.165952813999994</v>
          </cell>
          <cell r="I4704">
            <v>10.650047647399999</v>
          </cell>
          <cell r="K4704" t="str">
            <v>MUNICIPIO</v>
          </cell>
        </row>
        <row r="4705">
          <cell r="B4705">
            <v>47980</v>
          </cell>
          <cell r="C4705" t="str">
            <v>47980011</v>
          </cell>
          <cell r="D4705" t="str">
            <v>MAGDALENA</v>
          </cell>
          <cell r="E4705" t="str">
            <v>ZONA BANANERA</v>
          </cell>
          <cell r="F4705" t="str">
            <v>VARELA</v>
          </cell>
          <cell r="G4705" t="str">
            <v>CENTRO POBLADO</v>
          </cell>
          <cell r="H4705">
            <v>-74.168875728399996</v>
          </cell>
          <cell r="I4705">
            <v>10.8749448859</v>
          </cell>
          <cell r="K4705" t="str">
            <v>MUNICIPIO</v>
          </cell>
        </row>
        <row r="4706">
          <cell r="B4706">
            <v>47980</v>
          </cell>
          <cell r="C4706" t="str">
            <v>47980012</v>
          </cell>
          <cell r="D4706" t="str">
            <v>MAGDALENA</v>
          </cell>
          <cell r="E4706" t="str">
            <v>ZONA BANANERA</v>
          </cell>
          <cell r="F4706" t="str">
            <v>ZAWADY</v>
          </cell>
          <cell r="G4706" t="str">
            <v>CENTRO POBLADO</v>
          </cell>
          <cell r="H4706">
            <v>-74.152768119699999</v>
          </cell>
          <cell r="I4706">
            <v>10.902132122499999</v>
          </cell>
          <cell r="K4706" t="str">
            <v>MUNICIPIO</v>
          </cell>
        </row>
        <row r="4707">
          <cell r="B4707">
            <v>47980</v>
          </cell>
          <cell r="C4707" t="str">
            <v>47980013</v>
          </cell>
          <cell r="D4707" t="str">
            <v>MAGDALENA</v>
          </cell>
          <cell r="E4707" t="str">
            <v>ZONA BANANERA</v>
          </cell>
          <cell r="F4707" t="str">
            <v>ESTACIÓN SEVILLA</v>
          </cell>
          <cell r="G4707" t="str">
            <v>CENTRO POBLADO</v>
          </cell>
          <cell r="H4707">
            <v>-74.156871723500004</v>
          </cell>
          <cell r="I4707">
            <v>10.763608398400001</v>
          </cell>
          <cell r="K4707" t="str">
            <v>MUNICIPIO</v>
          </cell>
        </row>
        <row r="4708">
          <cell r="B4708">
            <v>47980</v>
          </cell>
          <cell r="C4708" t="str">
            <v>47980014</v>
          </cell>
          <cell r="D4708" t="str">
            <v>MAGDALENA</v>
          </cell>
          <cell r="E4708" t="str">
            <v>ZONA BANANERA</v>
          </cell>
          <cell r="F4708" t="str">
            <v>LA CANDELARIA</v>
          </cell>
          <cell r="G4708" t="str">
            <v>CENTRO POBLADO</v>
          </cell>
          <cell r="H4708">
            <v>-74.222984820700006</v>
          </cell>
          <cell r="I4708">
            <v>10.8554240298</v>
          </cell>
          <cell r="K4708" t="str">
            <v>MUNICIPIO</v>
          </cell>
        </row>
        <row r="4709">
          <cell r="B4709">
            <v>47980</v>
          </cell>
          <cell r="C4709" t="str">
            <v>47980015</v>
          </cell>
          <cell r="D4709" t="str">
            <v>MAGDALENA</v>
          </cell>
          <cell r="E4709" t="str">
            <v>ZONA BANANERA</v>
          </cell>
          <cell r="F4709" t="str">
            <v>SAN JOSÉ DE KENNEDY</v>
          </cell>
          <cell r="G4709" t="str">
            <v>CENTRO POBLADO</v>
          </cell>
          <cell r="H4709">
            <v>-74.102794410499996</v>
          </cell>
          <cell r="I4709">
            <v>10.7464490568</v>
          </cell>
          <cell r="K4709" t="str">
            <v>MUNICIPIO</v>
          </cell>
        </row>
        <row r="4710">
          <cell r="B4710">
            <v>47980</v>
          </cell>
          <cell r="C4710" t="str">
            <v>47980016</v>
          </cell>
          <cell r="D4710" t="str">
            <v>MAGDALENA</v>
          </cell>
          <cell r="E4710" t="str">
            <v>ZONA BANANERA</v>
          </cell>
          <cell r="F4710" t="str">
            <v>CAÑO MOCHO</v>
          </cell>
          <cell r="G4710" t="str">
            <v>CENTRO POBLADO</v>
          </cell>
          <cell r="H4710">
            <v>-74.200572231400002</v>
          </cell>
          <cell r="I4710">
            <v>10.812108598</v>
          </cell>
          <cell r="K4710" t="str">
            <v>MUNICIPIO</v>
          </cell>
        </row>
        <row r="4711">
          <cell r="B4711">
            <v>47980</v>
          </cell>
          <cell r="C4711" t="str">
            <v>47980017</v>
          </cell>
          <cell r="D4711" t="str">
            <v>MAGDALENA</v>
          </cell>
          <cell r="E4711" t="str">
            <v>ZONA BANANERA</v>
          </cell>
          <cell r="F4711" t="str">
            <v>EL MAMÓN</v>
          </cell>
          <cell r="G4711" t="str">
            <v>CENTRO POBLADO</v>
          </cell>
          <cell r="H4711">
            <v>-74.216483665699997</v>
          </cell>
          <cell r="I4711">
            <v>10.873369539</v>
          </cell>
          <cell r="K4711" t="str">
            <v>MUNICIPIO</v>
          </cell>
        </row>
        <row r="4712">
          <cell r="B4712">
            <v>47980</v>
          </cell>
          <cell r="C4712" t="str">
            <v>47980018</v>
          </cell>
          <cell r="D4712" t="str">
            <v>MAGDALENA</v>
          </cell>
          <cell r="E4712" t="str">
            <v>ZONA BANANERA</v>
          </cell>
          <cell r="F4712" t="str">
            <v>AGUSTINA</v>
          </cell>
          <cell r="G4712" t="str">
            <v>CENTRO POBLADO</v>
          </cell>
          <cell r="H4712">
            <v>-74.149391378499999</v>
          </cell>
          <cell r="I4712">
            <v>10.7421866624</v>
          </cell>
          <cell r="K4712" t="str">
            <v>MUNICIPIO</v>
          </cell>
        </row>
        <row r="4713">
          <cell r="B4713">
            <v>47980</v>
          </cell>
          <cell r="C4713" t="str">
            <v>47980019</v>
          </cell>
          <cell r="D4713" t="str">
            <v>MAGDALENA</v>
          </cell>
          <cell r="E4713" t="str">
            <v>ZONA BANANERA</v>
          </cell>
          <cell r="F4713" t="str">
            <v>CARITAL</v>
          </cell>
          <cell r="G4713" t="str">
            <v>CENTRO POBLADO</v>
          </cell>
          <cell r="H4713">
            <v>-74.209723030199996</v>
          </cell>
          <cell r="I4713">
            <v>10.880813395700001</v>
          </cell>
          <cell r="K4713" t="str">
            <v>MUNICIPIO</v>
          </cell>
        </row>
        <row r="4714">
          <cell r="B4714">
            <v>47980</v>
          </cell>
          <cell r="C4714" t="str">
            <v>47980020</v>
          </cell>
          <cell r="D4714" t="str">
            <v>MAGDALENA</v>
          </cell>
          <cell r="E4714" t="str">
            <v>ZONA BANANERA</v>
          </cell>
          <cell r="F4714" t="str">
            <v>CASABLANCA</v>
          </cell>
          <cell r="G4714" t="str">
            <v>CENTRO POBLADO</v>
          </cell>
          <cell r="H4714">
            <v>-74.196553420200004</v>
          </cell>
          <cell r="I4714">
            <v>10.7270891308</v>
          </cell>
          <cell r="K4714" t="str">
            <v>MUNICIPIO</v>
          </cell>
        </row>
        <row r="4715">
          <cell r="B4715">
            <v>47980</v>
          </cell>
          <cell r="C4715" t="str">
            <v>47980021</v>
          </cell>
          <cell r="D4715" t="str">
            <v>MAGDALENA</v>
          </cell>
          <cell r="E4715" t="str">
            <v>ZONA BANANERA</v>
          </cell>
          <cell r="F4715" t="str">
            <v>CIUDAD PERDIDA</v>
          </cell>
          <cell r="G4715" t="str">
            <v>CENTRO POBLADO</v>
          </cell>
          <cell r="H4715">
            <v>-74.216940204699995</v>
          </cell>
          <cell r="I4715">
            <v>10.6995157307</v>
          </cell>
          <cell r="K4715" t="str">
            <v>MUNICIPIO</v>
          </cell>
        </row>
        <row r="4716">
          <cell r="B4716">
            <v>47980</v>
          </cell>
          <cell r="C4716" t="str">
            <v>47980022</v>
          </cell>
          <cell r="D4716" t="str">
            <v>MAGDALENA</v>
          </cell>
          <cell r="E4716" t="str">
            <v>ZONA BANANERA</v>
          </cell>
          <cell r="F4716" t="str">
            <v>EL REPOSO</v>
          </cell>
          <cell r="G4716" t="str">
            <v>CENTRO POBLADO</v>
          </cell>
          <cell r="H4716">
            <v>-74.172650245100002</v>
          </cell>
          <cell r="I4716">
            <v>10.9562479471</v>
          </cell>
          <cell r="K4716" t="str">
            <v>MUNICIPIO</v>
          </cell>
        </row>
        <row r="4717">
          <cell r="B4717">
            <v>47980</v>
          </cell>
          <cell r="C4717" t="str">
            <v>47980023</v>
          </cell>
          <cell r="D4717" t="str">
            <v>MAGDALENA</v>
          </cell>
          <cell r="E4717" t="str">
            <v>ZONA BANANERA</v>
          </cell>
          <cell r="F4717" t="str">
            <v>IBERIA</v>
          </cell>
          <cell r="G4717" t="str">
            <v>CENTRO POBLADO</v>
          </cell>
          <cell r="H4717">
            <v>-74.1692703545</v>
          </cell>
          <cell r="I4717">
            <v>10.820846742900001</v>
          </cell>
          <cell r="K4717" t="str">
            <v>MUNICIPIO</v>
          </cell>
        </row>
        <row r="4718">
          <cell r="B4718">
            <v>47980</v>
          </cell>
          <cell r="C4718" t="str">
            <v>47980024</v>
          </cell>
          <cell r="D4718" t="str">
            <v>MAGDALENA</v>
          </cell>
          <cell r="E4718" t="str">
            <v>ZONA BANANERA</v>
          </cell>
          <cell r="F4718" t="str">
            <v>MONTERIA</v>
          </cell>
          <cell r="G4718" t="str">
            <v>CENTRO POBLADO</v>
          </cell>
          <cell r="H4718">
            <v>-74.191410408799996</v>
          </cell>
          <cell r="I4718">
            <v>10.733970852800001</v>
          </cell>
          <cell r="K4718" t="str">
            <v>MUNICIPIO</v>
          </cell>
        </row>
        <row r="4719">
          <cell r="B4719">
            <v>47980</v>
          </cell>
          <cell r="C4719" t="str">
            <v>47980025</v>
          </cell>
          <cell r="D4719" t="str">
            <v>MAGDALENA</v>
          </cell>
          <cell r="E4719" t="str">
            <v>ZONA BANANERA</v>
          </cell>
          <cell r="F4719" t="str">
            <v>PATUCA</v>
          </cell>
          <cell r="G4719" t="str">
            <v>CENTRO POBLADO</v>
          </cell>
          <cell r="H4719">
            <v>-74.194390379799998</v>
          </cell>
          <cell r="I4719">
            <v>10.7036988705</v>
          </cell>
          <cell r="K4719" t="str">
            <v>MUNICIPIO</v>
          </cell>
        </row>
        <row r="4720">
          <cell r="B4720">
            <v>47980</v>
          </cell>
          <cell r="C4720" t="str">
            <v>47980026</v>
          </cell>
          <cell r="D4720" t="str">
            <v>MAGDALENA</v>
          </cell>
          <cell r="E4720" t="str">
            <v>ZONA BANANERA</v>
          </cell>
          <cell r="F4720" t="str">
            <v>PAULINA</v>
          </cell>
          <cell r="G4720" t="str">
            <v>CENTRO POBLADO</v>
          </cell>
          <cell r="H4720">
            <v>-74.165547745799998</v>
          </cell>
          <cell r="I4720">
            <v>10.739252086400001</v>
          </cell>
          <cell r="K4720" t="str">
            <v>MUNICIPIO</v>
          </cell>
        </row>
        <row r="4721">
          <cell r="B4721">
            <v>47980</v>
          </cell>
          <cell r="C4721" t="str">
            <v>47980027</v>
          </cell>
          <cell r="D4721" t="str">
            <v>MAGDALENA</v>
          </cell>
          <cell r="E4721" t="str">
            <v>ZONA BANANERA</v>
          </cell>
          <cell r="F4721" t="str">
            <v>PILOTO</v>
          </cell>
          <cell r="G4721" t="str">
            <v>CENTRO POBLADO</v>
          </cell>
          <cell r="H4721">
            <v>-74.1777114506</v>
          </cell>
          <cell r="I4721">
            <v>10.7361870539</v>
          </cell>
          <cell r="K4721" t="str">
            <v>MUNICIPIO</v>
          </cell>
        </row>
        <row r="4722">
          <cell r="B4722">
            <v>47980</v>
          </cell>
          <cell r="C4722" t="str">
            <v>47980028</v>
          </cell>
          <cell r="D4722" t="str">
            <v>MAGDALENA</v>
          </cell>
          <cell r="E4722" t="str">
            <v>ZONA BANANERA</v>
          </cell>
          <cell r="F4722" t="str">
            <v>SALÓN CONCEPCIÓN</v>
          </cell>
          <cell r="G4722" t="str">
            <v>CENTRO POBLADO</v>
          </cell>
          <cell r="H4722">
            <v>-74.168436182999997</v>
          </cell>
          <cell r="I4722">
            <v>10.944522235499999</v>
          </cell>
          <cell r="K4722" t="str">
            <v>MUNICIPIO</v>
          </cell>
        </row>
        <row r="4723">
          <cell r="B4723">
            <v>50001</v>
          </cell>
          <cell r="C4723" t="str">
            <v>50001000</v>
          </cell>
          <cell r="D4723" t="str">
            <v>META</v>
          </cell>
          <cell r="E4723" t="str">
            <v>VILLAVICENCIO</v>
          </cell>
          <cell r="F4723" t="str">
            <v>VILLAVICENCIO</v>
          </cell>
          <cell r="G4723" t="str">
            <v>CABECERA MUNICIPAL</v>
          </cell>
          <cell r="H4723">
            <v>-73.627092037400004</v>
          </cell>
          <cell r="I4723">
            <v>4.1238614996100003</v>
          </cell>
          <cell r="K4723" t="str">
            <v>MUNICIPIO</v>
          </cell>
        </row>
        <row r="4724">
          <cell r="B4724">
            <v>50001</v>
          </cell>
          <cell r="C4724" t="str">
            <v>50001001</v>
          </cell>
          <cell r="D4724" t="str">
            <v>META</v>
          </cell>
          <cell r="E4724" t="str">
            <v>VILLAVICENCIO</v>
          </cell>
          <cell r="F4724" t="str">
            <v>CONCEPCIÓN</v>
          </cell>
          <cell r="G4724" t="str">
            <v>CENTRO POBLADO</v>
          </cell>
          <cell r="H4724">
            <v>-73.742031315999995</v>
          </cell>
          <cell r="I4724">
            <v>4.0513107341000003</v>
          </cell>
          <cell r="K4724" t="str">
            <v>MUNICIPIO</v>
          </cell>
        </row>
        <row r="4725">
          <cell r="B4725">
            <v>50001</v>
          </cell>
          <cell r="C4725" t="str">
            <v>50001002</v>
          </cell>
          <cell r="D4725" t="str">
            <v>META</v>
          </cell>
          <cell r="E4725" t="str">
            <v>VILLAVICENCIO</v>
          </cell>
          <cell r="F4725" t="str">
            <v>RINCON DE POMPEYA</v>
          </cell>
          <cell r="G4725" t="str">
            <v>CENTRO POBLADO</v>
          </cell>
          <cell r="H4725">
            <v>-73.365183730599995</v>
          </cell>
          <cell r="I4725">
            <v>4.0401982648399999</v>
          </cell>
          <cell r="K4725" t="str">
            <v>MUNICIPIO</v>
          </cell>
        </row>
        <row r="4726">
          <cell r="B4726">
            <v>50001</v>
          </cell>
          <cell r="C4726" t="str">
            <v>50001003</v>
          </cell>
          <cell r="D4726" t="str">
            <v>META</v>
          </cell>
          <cell r="E4726" t="str">
            <v>VILLAVICENCIO</v>
          </cell>
          <cell r="F4726" t="str">
            <v>SANTA ROSA DE RÍO NEGRO</v>
          </cell>
          <cell r="G4726" t="str">
            <v>CENTRO POBLADO</v>
          </cell>
          <cell r="H4726">
            <v>-73.476561988900002</v>
          </cell>
          <cell r="I4726">
            <v>4.0329193014799998</v>
          </cell>
          <cell r="K4726" t="str">
            <v>MUNICIPIO</v>
          </cell>
        </row>
        <row r="4727">
          <cell r="B4727">
            <v>50001</v>
          </cell>
          <cell r="C4727" t="str">
            <v>50001004</v>
          </cell>
          <cell r="D4727" t="str">
            <v>META</v>
          </cell>
          <cell r="E4727" t="str">
            <v>VILLAVICENCIO</v>
          </cell>
          <cell r="F4727" t="str">
            <v>BUENAVISTA</v>
          </cell>
          <cell r="G4727" t="str">
            <v>CENTRO POBLADO</v>
          </cell>
          <cell r="H4727">
            <v>-73.680023976399994</v>
          </cell>
          <cell r="I4727">
            <v>4.1699119126999999</v>
          </cell>
          <cell r="K4727" t="str">
            <v>MUNICIPIO</v>
          </cell>
        </row>
        <row r="4728">
          <cell r="B4728">
            <v>50001</v>
          </cell>
          <cell r="C4728" t="str">
            <v>50001005</v>
          </cell>
          <cell r="D4728" t="str">
            <v>META</v>
          </cell>
          <cell r="E4728" t="str">
            <v>VILLAVICENCIO</v>
          </cell>
          <cell r="F4728" t="str">
            <v>COCUY</v>
          </cell>
          <cell r="G4728" t="str">
            <v>CENTRO POBLADO</v>
          </cell>
          <cell r="H4728">
            <v>-73.597558676399998</v>
          </cell>
          <cell r="I4728">
            <v>4.0580248117000002</v>
          </cell>
          <cell r="K4728" t="str">
            <v>MUNICIPIO</v>
          </cell>
        </row>
        <row r="4729">
          <cell r="B4729">
            <v>50001</v>
          </cell>
          <cell r="C4729" t="str">
            <v>50001007</v>
          </cell>
          <cell r="D4729" t="str">
            <v>META</v>
          </cell>
          <cell r="E4729" t="str">
            <v>VILLAVICENCIO</v>
          </cell>
          <cell r="F4729" t="str">
            <v>SERVITÁ</v>
          </cell>
          <cell r="G4729" t="str">
            <v>CENTRO POBLADO</v>
          </cell>
          <cell r="H4729">
            <v>-73.695978448600002</v>
          </cell>
          <cell r="I4729">
            <v>4.1893318253</v>
          </cell>
          <cell r="K4729" t="str">
            <v>MUNICIPIO</v>
          </cell>
        </row>
        <row r="4730">
          <cell r="B4730">
            <v>50001</v>
          </cell>
          <cell r="C4730" t="str">
            <v>50001013</v>
          </cell>
          <cell r="D4730" t="str">
            <v>META</v>
          </cell>
          <cell r="E4730" t="str">
            <v>VILLAVICENCIO</v>
          </cell>
          <cell r="F4730" t="str">
            <v>PIPIRAL</v>
          </cell>
          <cell r="G4730" t="str">
            <v>CENTRO POBLADO</v>
          </cell>
          <cell r="H4730">
            <v>-73.724093917800005</v>
          </cell>
          <cell r="I4730">
            <v>4.2002533163400004</v>
          </cell>
          <cell r="K4730" t="str">
            <v>MUNICIPIO</v>
          </cell>
        </row>
        <row r="4731">
          <cell r="B4731">
            <v>50001</v>
          </cell>
          <cell r="C4731" t="str">
            <v>50001014</v>
          </cell>
          <cell r="D4731" t="str">
            <v>META</v>
          </cell>
          <cell r="E4731" t="str">
            <v>VILLAVICENCIO</v>
          </cell>
          <cell r="F4731" t="str">
            <v>SAN LUIS DE OCOA</v>
          </cell>
          <cell r="G4731" t="str">
            <v>CENTRO POBLADO</v>
          </cell>
          <cell r="H4731">
            <v>-73.704271313099994</v>
          </cell>
          <cell r="I4731">
            <v>4.0799635382900004</v>
          </cell>
          <cell r="K4731" t="str">
            <v>MUNICIPIO</v>
          </cell>
        </row>
        <row r="4732">
          <cell r="B4732">
            <v>50001</v>
          </cell>
          <cell r="C4732" t="str">
            <v>50001015</v>
          </cell>
          <cell r="D4732" t="str">
            <v>META</v>
          </cell>
          <cell r="E4732" t="str">
            <v>VILLAVICENCIO</v>
          </cell>
          <cell r="F4732" t="str">
            <v>ALTO POMPEYA</v>
          </cell>
          <cell r="G4732" t="str">
            <v>CENTRO POBLADO</v>
          </cell>
          <cell r="H4732">
            <v>-73.393221535199999</v>
          </cell>
          <cell r="I4732">
            <v>4.0641640813100004</v>
          </cell>
          <cell r="K4732" t="str">
            <v>MUNICIPIO</v>
          </cell>
        </row>
        <row r="4733">
          <cell r="B4733">
            <v>50001</v>
          </cell>
          <cell r="C4733" t="str">
            <v>50001016</v>
          </cell>
          <cell r="D4733" t="str">
            <v>META</v>
          </cell>
          <cell r="E4733" t="str">
            <v>VILLAVICENCIO</v>
          </cell>
          <cell r="F4733" t="str">
            <v>CECILIA</v>
          </cell>
          <cell r="G4733" t="str">
            <v>CENTRO POBLADO</v>
          </cell>
          <cell r="H4733">
            <v>-73.696929682299995</v>
          </cell>
          <cell r="I4733">
            <v>4.08128861378</v>
          </cell>
          <cell r="K4733" t="str">
            <v>MUNICIPIO</v>
          </cell>
        </row>
        <row r="4734">
          <cell r="B4734">
            <v>50001</v>
          </cell>
          <cell r="C4734" t="str">
            <v>50001017</v>
          </cell>
          <cell r="D4734" t="str">
            <v>META</v>
          </cell>
          <cell r="E4734" t="str">
            <v>VILLAVICENCIO</v>
          </cell>
          <cell r="F4734" t="str">
            <v>LA NOHORA</v>
          </cell>
          <cell r="G4734" t="str">
            <v>CENTRO POBLADO</v>
          </cell>
          <cell r="H4734">
            <v>-73.5954091312</v>
          </cell>
          <cell r="I4734">
            <v>4.1055707218100004</v>
          </cell>
          <cell r="K4734" t="str">
            <v>MUNICIPIO</v>
          </cell>
        </row>
        <row r="4735">
          <cell r="B4735">
            <v>50001</v>
          </cell>
          <cell r="C4735" t="str">
            <v>50001019</v>
          </cell>
          <cell r="D4735" t="str">
            <v>META</v>
          </cell>
          <cell r="E4735" t="str">
            <v>VILLAVICENCIO</v>
          </cell>
          <cell r="F4735" t="str">
            <v>APIAY</v>
          </cell>
          <cell r="G4735" t="str">
            <v>CENTRO POBLADO</v>
          </cell>
          <cell r="H4735">
            <v>-73.561601473300001</v>
          </cell>
          <cell r="I4735">
            <v>4.0847890332899999</v>
          </cell>
          <cell r="K4735" t="str">
            <v>MUNICIPIO</v>
          </cell>
        </row>
        <row r="4736">
          <cell r="B4736">
            <v>50001</v>
          </cell>
          <cell r="C4736" t="str">
            <v>50001020</v>
          </cell>
          <cell r="D4736" t="str">
            <v>META</v>
          </cell>
          <cell r="E4736" t="str">
            <v>VILLAVICENCIO</v>
          </cell>
          <cell r="F4736" t="str">
            <v>BARCELONA</v>
          </cell>
          <cell r="G4736" t="str">
            <v>CENTRO POBLADO</v>
          </cell>
          <cell r="H4736">
            <v>-73.584912569899998</v>
          </cell>
          <cell r="I4736">
            <v>4.0746622740399996</v>
          </cell>
          <cell r="K4736" t="str">
            <v>MUNICIPIO</v>
          </cell>
        </row>
        <row r="4737">
          <cell r="B4737">
            <v>50001</v>
          </cell>
          <cell r="C4737" t="str">
            <v>50001021</v>
          </cell>
          <cell r="D4737" t="str">
            <v>META</v>
          </cell>
          <cell r="E4737" t="str">
            <v>VILLAVICENCIO</v>
          </cell>
          <cell r="F4737" t="str">
            <v>ARGENTINA</v>
          </cell>
          <cell r="G4737" t="str">
            <v>CENTRO POBLADO</v>
          </cell>
          <cell r="H4737">
            <v>-73.638121231200003</v>
          </cell>
          <cell r="I4737">
            <v>4.2004000236400003</v>
          </cell>
          <cell r="K4737" t="str">
            <v>MUNICIPIO</v>
          </cell>
        </row>
        <row r="4738">
          <cell r="B4738">
            <v>50001</v>
          </cell>
          <cell r="C4738" t="str">
            <v>50001023</v>
          </cell>
          <cell r="D4738" t="str">
            <v>META</v>
          </cell>
          <cell r="E4738" t="str">
            <v>VILLAVICENCIO</v>
          </cell>
          <cell r="F4738" t="str">
            <v>BELLA SUIZA</v>
          </cell>
          <cell r="G4738" t="str">
            <v>CENTRO POBLADO</v>
          </cell>
          <cell r="H4738">
            <v>-73.505531168299996</v>
          </cell>
          <cell r="I4738">
            <v>4.06212766186</v>
          </cell>
          <cell r="K4738" t="str">
            <v>MUNICIPIO</v>
          </cell>
        </row>
        <row r="4739">
          <cell r="B4739">
            <v>50001</v>
          </cell>
          <cell r="C4739" t="str">
            <v>50001024</v>
          </cell>
          <cell r="D4739" t="str">
            <v>META</v>
          </cell>
          <cell r="E4739" t="str">
            <v>VILLAVICENCIO</v>
          </cell>
          <cell r="F4739" t="str">
            <v>CONDOMINIO DE LOS ODONTÓLOGOS</v>
          </cell>
          <cell r="G4739" t="str">
            <v>CENTRO POBLADO</v>
          </cell>
          <cell r="H4739">
            <v>-73.619074733399998</v>
          </cell>
          <cell r="I4739">
            <v>4.0797736252699996</v>
          </cell>
          <cell r="K4739" t="str">
            <v>MUNICIPIO</v>
          </cell>
        </row>
        <row r="4740">
          <cell r="B4740">
            <v>50001</v>
          </cell>
          <cell r="C4740" t="str">
            <v>50001025</v>
          </cell>
          <cell r="D4740" t="str">
            <v>META</v>
          </cell>
          <cell r="E4740" t="str">
            <v>VILLAVICENCIO</v>
          </cell>
          <cell r="F4740" t="str">
            <v>CONDOMINIO SANTA BÁRBARA</v>
          </cell>
          <cell r="G4740" t="str">
            <v>CENTRO POBLADO</v>
          </cell>
          <cell r="H4740">
            <v>-73.492903654399996</v>
          </cell>
          <cell r="I4740">
            <v>4.0916655949900003</v>
          </cell>
          <cell r="K4740" t="str">
            <v>MUNICIPIO</v>
          </cell>
        </row>
        <row r="4741">
          <cell r="B4741">
            <v>50001</v>
          </cell>
          <cell r="C4741" t="str">
            <v>50001026</v>
          </cell>
          <cell r="D4741" t="str">
            <v>META</v>
          </cell>
          <cell r="E4741" t="str">
            <v>VILLAVICENCIO</v>
          </cell>
          <cell r="F4741" t="str">
            <v>LLANERITA</v>
          </cell>
          <cell r="G4741" t="str">
            <v>CENTRO POBLADO</v>
          </cell>
          <cell r="H4741">
            <v>-73.485685445599998</v>
          </cell>
          <cell r="I4741">
            <v>4.0933390192800001</v>
          </cell>
          <cell r="K4741" t="str">
            <v>MUNICIPIO</v>
          </cell>
        </row>
        <row r="4742">
          <cell r="B4742">
            <v>50001</v>
          </cell>
          <cell r="C4742" t="str">
            <v>50001027</v>
          </cell>
          <cell r="D4742" t="str">
            <v>META</v>
          </cell>
          <cell r="E4742" t="str">
            <v>VILLAVICENCIO</v>
          </cell>
          <cell r="F4742" t="str">
            <v>NATURALIA</v>
          </cell>
          <cell r="G4742" t="str">
            <v>CENTRO POBLADO</v>
          </cell>
          <cell r="H4742">
            <v>-73.711380037500007</v>
          </cell>
          <cell r="I4742">
            <v>4.07475548698</v>
          </cell>
          <cell r="K4742" t="str">
            <v>MUNICIPIO</v>
          </cell>
        </row>
        <row r="4743">
          <cell r="B4743">
            <v>50001</v>
          </cell>
          <cell r="C4743" t="str">
            <v>50001028</v>
          </cell>
          <cell r="D4743" t="str">
            <v>META</v>
          </cell>
          <cell r="E4743" t="str">
            <v>VILLAVICENCIO</v>
          </cell>
          <cell r="F4743" t="str">
            <v>PARCELAS DEL PROGRESO</v>
          </cell>
          <cell r="G4743" t="str">
            <v>CENTRO POBLADO</v>
          </cell>
          <cell r="H4743">
            <v>-73.492903654399996</v>
          </cell>
          <cell r="I4743">
            <v>4.0916655949900003</v>
          </cell>
          <cell r="K4743" t="str">
            <v>MUNICIPIO</v>
          </cell>
        </row>
        <row r="4744">
          <cell r="B4744">
            <v>50001</v>
          </cell>
          <cell r="C4744" t="str">
            <v>50001031</v>
          </cell>
          <cell r="D4744" t="str">
            <v>META</v>
          </cell>
          <cell r="E4744" t="str">
            <v>VILLAVICENCIO</v>
          </cell>
          <cell r="F4744" t="str">
            <v>SAN CARLOS</v>
          </cell>
          <cell r="G4744" t="str">
            <v>CENTRO POBLADO</v>
          </cell>
          <cell r="H4744">
            <v>-73.492903654399996</v>
          </cell>
          <cell r="I4744">
            <v>4.0916655949900003</v>
          </cell>
          <cell r="K4744" t="str">
            <v>MUNICIPIO</v>
          </cell>
        </row>
        <row r="4745">
          <cell r="B4745">
            <v>50006</v>
          </cell>
          <cell r="C4745" t="str">
            <v>50006000</v>
          </cell>
          <cell r="D4745" t="str">
            <v>META</v>
          </cell>
          <cell r="E4745" t="str">
            <v>ACACÍAS</v>
          </cell>
          <cell r="F4745" t="str">
            <v>ACACÍAS</v>
          </cell>
          <cell r="G4745" t="str">
            <v>CABECERA MUNICIPAL</v>
          </cell>
          <cell r="H4745">
            <v>-73.765936654000001</v>
          </cell>
          <cell r="I4745">
            <v>3.9901206633399999</v>
          </cell>
          <cell r="K4745" t="str">
            <v>MUNICIPIO</v>
          </cell>
        </row>
        <row r="4746">
          <cell r="B4746">
            <v>50006</v>
          </cell>
          <cell r="C4746" t="str">
            <v>50006001</v>
          </cell>
          <cell r="D4746" t="str">
            <v>META</v>
          </cell>
          <cell r="E4746" t="str">
            <v>ACACÍAS</v>
          </cell>
          <cell r="F4746" t="str">
            <v>DINAMARCA</v>
          </cell>
          <cell r="G4746" t="str">
            <v>CENTRO POBLADO</v>
          </cell>
          <cell r="H4746">
            <v>-73.468669112399994</v>
          </cell>
          <cell r="I4746">
            <v>3.89739957383</v>
          </cell>
          <cell r="K4746" t="str">
            <v>MUNICIPIO</v>
          </cell>
        </row>
        <row r="4747">
          <cell r="B4747">
            <v>50006</v>
          </cell>
          <cell r="C4747" t="str">
            <v>50006003</v>
          </cell>
          <cell r="D4747" t="str">
            <v>META</v>
          </cell>
          <cell r="E4747" t="str">
            <v>ACACÍAS</v>
          </cell>
          <cell r="F4747" t="str">
            <v>SAN ISIDRO DE CHICHIMENE</v>
          </cell>
          <cell r="G4747" t="str">
            <v>CENTRO POBLADO</v>
          </cell>
          <cell r="H4747">
            <v>-73.686985646400004</v>
          </cell>
          <cell r="I4747">
            <v>3.9165460331699999</v>
          </cell>
          <cell r="K4747" t="str">
            <v>MUNICIPIO</v>
          </cell>
        </row>
        <row r="4748">
          <cell r="B4748">
            <v>50006</v>
          </cell>
          <cell r="C4748" t="str">
            <v>50006006</v>
          </cell>
          <cell r="D4748" t="str">
            <v>META</v>
          </cell>
          <cell r="E4748" t="str">
            <v>ACACÍAS</v>
          </cell>
          <cell r="F4748" t="str">
            <v>CONDOMINIO LA BONANZA</v>
          </cell>
          <cell r="G4748" t="str">
            <v>CENTRO POBLADO</v>
          </cell>
          <cell r="H4748">
            <v>-73.640818614599993</v>
          </cell>
          <cell r="I4748">
            <v>3.9216245002700001</v>
          </cell>
          <cell r="K4748" t="str">
            <v>MUNICIPIO</v>
          </cell>
        </row>
        <row r="4749">
          <cell r="B4749">
            <v>50006</v>
          </cell>
          <cell r="C4749" t="str">
            <v>50006007</v>
          </cell>
          <cell r="D4749" t="str">
            <v>META</v>
          </cell>
          <cell r="E4749" t="str">
            <v>ACACÍAS</v>
          </cell>
          <cell r="F4749" t="str">
            <v>LA CECILITA</v>
          </cell>
          <cell r="G4749" t="str">
            <v>CENTRO POBLADO</v>
          </cell>
          <cell r="H4749">
            <v>-73.773752971199997</v>
          </cell>
          <cell r="I4749">
            <v>3.94467648503</v>
          </cell>
          <cell r="K4749" t="str">
            <v>MUNICIPIO</v>
          </cell>
        </row>
        <row r="4750">
          <cell r="B4750">
            <v>50006</v>
          </cell>
          <cell r="C4750" t="str">
            <v>50006008</v>
          </cell>
          <cell r="D4750" t="str">
            <v>META</v>
          </cell>
          <cell r="E4750" t="str">
            <v>ACACÍAS</v>
          </cell>
          <cell r="F4750" t="str">
            <v>QUEBRADITAS</v>
          </cell>
          <cell r="G4750" t="str">
            <v>CENTRO POBLADO</v>
          </cell>
          <cell r="H4750">
            <v>-73.506453251300002</v>
          </cell>
          <cell r="I4750">
            <v>3.9592808815099998</v>
          </cell>
          <cell r="K4750" t="str">
            <v>MUNICIPIO</v>
          </cell>
        </row>
        <row r="4751">
          <cell r="B4751">
            <v>50006</v>
          </cell>
          <cell r="C4751" t="str">
            <v>50006009</v>
          </cell>
          <cell r="D4751" t="str">
            <v>META</v>
          </cell>
          <cell r="E4751" t="str">
            <v>ACACÍAS</v>
          </cell>
          <cell r="F4751" t="str">
            <v>SANTA ROSA</v>
          </cell>
          <cell r="G4751" t="str">
            <v>CENTRO POBLADO</v>
          </cell>
          <cell r="H4751">
            <v>-73.642380167699997</v>
          </cell>
          <cell r="I4751">
            <v>3.9123173120899999</v>
          </cell>
          <cell r="K4751" t="str">
            <v>MUNICIPIO</v>
          </cell>
        </row>
        <row r="4752">
          <cell r="B4752">
            <v>50006</v>
          </cell>
          <cell r="C4752" t="str">
            <v>50006010</v>
          </cell>
          <cell r="D4752" t="str">
            <v>META</v>
          </cell>
          <cell r="E4752" t="str">
            <v>ACACÍAS</v>
          </cell>
          <cell r="F4752" t="str">
            <v>EL DIAMANTE</v>
          </cell>
          <cell r="G4752" t="str">
            <v>CENTRO POBLADO</v>
          </cell>
          <cell r="K4752" t="str">
            <v>MUNICIPIO</v>
          </cell>
        </row>
        <row r="4753">
          <cell r="B4753">
            <v>50110</v>
          </cell>
          <cell r="C4753" t="str">
            <v>50110000</v>
          </cell>
          <cell r="D4753" t="str">
            <v>META</v>
          </cell>
          <cell r="E4753" t="str">
            <v>BARRANCA DE UPÍA</v>
          </cell>
          <cell r="F4753" t="str">
            <v>BARRANCA DE UPÍA</v>
          </cell>
          <cell r="G4753" t="str">
            <v>CABECERA MUNICIPAL</v>
          </cell>
          <cell r="H4753">
            <v>-72.964333806499994</v>
          </cell>
          <cell r="I4753">
            <v>4.5706229707699997</v>
          </cell>
          <cell r="K4753" t="str">
            <v>MUNICIPIO</v>
          </cell>
        </row>
        <row r="4754">
          <cell r="B4754">
            <v>50110</v>
          </cell>
          <cell r="C4754" t="str">
            <v>50110001</v>
          </cell>
          <cell r="D4754" t="str">
            <v>META</v>
          </cell>
          <cell r="E4754" t="str">
            <v>BARRANCA DE UPÍA</v>
          </cell>
          <cell r="F4754" t="str">
            <v>SAN IGNACIO</v>
          </cell>
          <cell r="G4754" t="str">
            <v>CENTRO POBLADO</v>
          </cell>
          <cell r="H4754">
            <v>-73.028541716899994</v>
          </cell>
          <cell r="I4754">
            <v>4.6318823154200004</v>
          </cell>
          <cell r="K4754" t="str">
            <v>MUNICIPIO</v>
          </cell>
        </row>
        <row r="4755">
          <cell r="B4755">
            <v>50124</v>
          </cell>
          <cell r="C4755" t="str">
            <v>50124000</v>
          </cell>
          <cell r="D4755" t="str">
            <v>META</v>
          </cell>
          <cell r="E4755" t="str">
            <v>CABUYARO</v>
          </cell>
          <cell r="F4755" t="str">
            <v>CABUYARO</v>
          </cell>
          <cell r="G4755" t="str">
            <v>CABECERA MUNICIPAL</v>
          </cell>
          <cell r="H4755">
            <v>-72.791978775900006</v>
          </cell>
          <cell r="I4755">
            <v>4.2859238478100004</v>
          </cell>
          <cell r="K4755" t="str">
            <v>MUNICIPIO</v>
          </cell>
        </row>
        <row r="4756">
          <cell r="B4756">
            <v>50124</v>
          </cell>
          <cell r="C4756" t="str">
            <v>50124002</v>
          </cell>
          <cell r="D4756" t="str">
            <v>META</v>
          </cell>
          <cell r="E4756" t="str">
            <v>CABUYARO</v>
          </cell>
          <cell r="F4756" t="str">
            <v>GUAYABAL DE UPÍA</v>
          </cell>
          <cell r="G4756" t="str">
            <v>CENTRO POBLADO</v>
          </cell>
          <cell r="H4756">
            <v>-72.813077857699994</v>
          </cell>
          <cell r="I4756">
            <v>4.4017799420900001</v>
          </cell>
          <cell r="K4756" t="str">
            <v>MUNICIPIO</v>
          </cell>
        </row>
        <row r="4757">
          <cell r="B4757">
            <v>50124</v>
          </cell>
          <cell r="C4757" t="str">
            <v>50124003</v>
          </cell>
          <cell r="D4757" t="str">
            <v>META</v>
          </cell>
          <cell r="E4757" t="str">
            <v>CABUYARO</v>
          </cell>
          <cell r="F4757" t="str">
            <v>VISO DE UPÍA</v>
          </cell>
          <cell r="G4757" t="str">
            <v>CENTRO POBLADO</v>
          </cell>
          <cell r="H4757">
            <v>-72.797839154100004</v>
          </cell>
          <cell r="I4757">
            <v>4.3510554852199999</v>
          </cell>
          <cell r="K4757" t="str">
            <v>MUNICIPIO</v>
          </cell>
        </row>
        <row r="4758">
          <cell r="B4758">
            <v>50124</v>
          </cell>
          <cell r="C4758" t="str">
            <v>50124004</v>
          </cell>
          <cell r="D4758" t="str">
            <v>META</v>
          </cell>
          <cell r="E4758" t="str">
            <v>CABUYARO</v>
          </cell>
          <cell r="F4758" t="str">
            <v>LOS MANGOS</v>
          </cell>
          <cell r="G4758" t="str">
            <v>CENTRO POBLADO</v>
          </cell>
          <cell r="H4758">
            <v>-73.107891214999995</v>
          </cell>
          <cell r="I4758">
            <v>4.334633942</v>
          </cell>
          <cell r="K4758" t="str">
            <v>MUNICIPIO</v>
          </cell>
        </row>
        <row r="4759">
          <cell r="B4759">
            <v>50150</v>
          </cell>
          <cell r="C4759" t="str">
            <v>50150000</v>
          </cell>
          <cell r="D4759" t="str">
            <v>META</v>
          </cell>
          <cell r="E4759" t="str">
            <v>CASTILLA LA NUEVA</v>
          </cell>
          <cell r="F4759" t="str">
            <v>CASTILLA LA NUEVA</v>
          </cell>
          <cell r="G4759" t="str">
            <v>CABECERA MUNICIPAL</v>
          </cell>
          <cell r="H4759">
            <v>-73.688129602000004</v>
          </cell>
          <cell r="I4759">
            <v>3.8280403520799999</v>
          </cell>
          <cell r="K4759" t="str">
            <v>MUNICIPIO</v>
          </cell>
        </row>
        <row r="4760">
          <cell r="B4760">
            <v>50150</v>
          </cell>
          <cell r="C4760" t="str">
            <v>50150001</v>
          </cell>
          <cell r="D4760" t="str">
            <v>META</v>
          </cell>
          <cell r="E4760" t="str">
            <v>CASTILLA LA NUEVA</v>
          </cell>
          <cell r="F4760" t="str">
            <v>SAN LORENZO</v>
          </cell>
          <cell r="G4760" t="str">
            <v>CENTRO POBLADO</v>
          </cell>
          <cell r="H4760">
            <v>-73.548134010599995</v>
          </cell>
          <cell r="I4760">
            <v>3.8113436046200002</v>
          </cell>
          <cell r="K4760" t="str">
            <v>MUNICIPIO</v>
          </cell>
        </row>
        <row r="4761">
          <cell r="B4761">
            <v>50150</v>
          </cell>
          <cell r="C4761" t="str">
            <v>50150002</v>
          </cell>
          <cell r="D4761" t="str">
            <v>META</v>
          </cell>
          <cell r="E4761" t="str">
            <v>CASTILLA LA NUEVA</v>
          </cell>
          <cell r="F4761" t="str">
            <v>PUEBLO VIEJO</v>
          </cell>
          <cell r="G4761" t="str">
            <v>CENTRO POBLADO</v>
          </cell>
          <cell r="H4761">
            <v>-73.431466676499994</v>
          </cell>
          <cell r="I4761">
            <v>3.7463923424300001</v>
          </cell>
          <cell r="K4761" t="str">
            <v>MUNICIPIO</v>
          </cell>
        </row>
        <row r="4762">
          <cell r="B4762">
            <v>50150</v>
          </cell>
          <cell r="C4762" t="str">
            <v>50150003</v>
          </cell>
          <cell r="D4762" t="str">
            <v>META</v>
          </cell>
          <cell r="E4762" t="str">
            <v>CASTILLA LA NUEVA</v>
          </cell>
          <cell r="F4762" t="str">
            <v>EL TORO</v>
          </cell>
          <cell r="G4762" t="str">
            <v>CENTRO POBLADO</v>
          </cell>
          <cell r="H4762">
            <v>-73.400558529199998</v>
          </cell>
          <cell r="I4762">
            <v>3.78644311016</v>
          </cell>
          <cell r="K4762" t="str">
            <v>MUNICIPIO</v>
          </cell>
        </row>
        <row r="4763">
          <cell r="B4763">
            <v>50150</v>
          </cell>
          <cell r="C4763" t="str">
            <v>50150004</v>
          </cell>
          <cell r="D4763" t="str">
            <v>META</v>
          </cell>
          <cell r="E4763" t="str">
            <v>CASTILLA LA NUEVA</v>
          </cell>
          <cell r="F4763" t="str">
            <v>LAS VIOLETAS</v>
          </cell>
          <cell r="G4763" t="str">
            <v>CENTRO POBLADO</v>
          </cell>
          <cell r="H4763">
            <v>-73.726137610099997</v>
          </cell>
          <cell r="I4763">
            <v>3.8578623001099999</v>
          </cell>
          <cell r="K4763" t="str">
            <v>MUNICIPIO</v>
          </cell>
        </row>
        <row r="4764">
          <cell r="B4764">
            <v>50150</v>
          </cell>
          <cell r="C4764" t="str">
            <v>50150005</v>
          </cell>
          <cell r="D4764" t="str">
            <v>META</v>
          </cell>
          <cell r="E4764" t="str">
            <v>CASTILLA LA NUEVA</v>
          </cell>
          <cell r="F4764" t="str">
            <v>CASA BLANCA</v>
          </cell>
          <cell r="G4764" t="str">
            <v>CENTRO POBLADO</v>
          </cell>
          <cell r="H4764">
            <v>-73.391637686999999</v>
          </cell>
          <cell r="I4764">
            <v>3.7683345161299999</v>
          </cell>
          <cell r="K4764" t="str">
            <v>MUNICIPIO</v>
          </cell>
        </row>
        <row r="4765">
          <cell r="B4765">
            <v>50223</v>
          </cell>
          <cell r="C4765" t="str">
            <v>50223000</v>
          </cell>
          <cell r="D4765" t="str">
            <v>META</v>
          </cell>
          <cell r="E4765" t="str">
            <v>CUBARRAL</v>
          </cell>
          <cell r="F4765" t="str">
            <v>CUBARRAL</v>
          </cell>
          <cell r="G4765" t="str">
            <v>CABECERA MUNICIPAL</v>
          </cell>
          <cell r="H4765">
            <v>-73.839213487099997</v>
          </cell>
          <cell r="I4765">
            <v>3.7940894645599998</v>
          </cell>
          <cell r="K4765" t="str">
            <v>MUNICIPIO</v>
          </cell>
        </row>
        <row r="4766">
          <cell r="B4766">
            <v>50223</v>
          </cell>
          <cell r="C4766" t="str">
            <v>50223003</v>
          </cell>
          <cell r="D4766" t="str">
            <v>META</v>
          </cell>
          <cell r="E4766" t="str">
            <v>CUBARRAL</v>
          </cell>
          <cell r="F4766" t="str">
            <v>PUERTO ARIARI</v>
          </cell>
          <cell r="G4766" t="str">
            <v>CENTRO POBLADO</v>
          </cell>
          <cell r="H4766">
            <v>-73.8567543769</v>
          </cell>
          <cell r="I4766">
            <v>3.77859317354</v>
          </cell>
          <cell r="K4766" t="str">
            <v>MUNICIPIO</v>
          </cell>
        </row>
        <row r="4767">
          <cell r="B4767">
            <v>50226</v>
          </cell>
          <cell r="C4767" t="str">
            <v>50226000</v>
          </cell>
          <cell r="D4767" t="str">
            <v>META</v>
          </cell>
          <cell r="E4767" t="str">
            <v>CUMARAL</v>
          </cell>
          <cell r="F4767" t="str">
            <v>CUMARAL</v>
          </cell>
          <cell r="G4767" t="str">
            <v>CABECERA MUNICIPAL</v>
          </cell>
          <cell r="H4767">
            <v>-73.486108781699997</v>
          </cell>
          <cell r="I4767">
            <v>4.26953776576</v>
          </cell>
          <cell r="K4767" t="str">
            <v>MUNICIPIO</v>
          </cell>
        </row>
        <row r="4768">
          <cell r="B4768">
            <v>50226</v>
          </cell>
          <cell r="C4768" t="str">
            <v>50226002</v>
          </cell>
          <cell r="D4768" t="str">
            <v>META</v>
          </cell>
          <cell r="E4768" t="str">
            <v>CUMARAL</v>
          </cell>
          <cell r="F4768" t="str">
            <v>GUACAVÍA</v>
          </cell>
          <cell r="G4768" t="str">
            <v>CENTRO POBLADO</v>
          </cell>
          <cell r="H4768">
            <v>-73.518067682600005</v>
          </cell>
          <cell r="I4768">
            <v>4.2898503040499998</v>
          </cell>
          <cell r="K4768" t="str">
            <v>MUNICIPIO</v>
          </cell>
        </row>
        <row r="4769">
          <cell r="B4769">
            <v>50226</v>
          </cell>
          <cell r="C4769" t="str">
            <v>50226004</v>
          </cell>
          <cell r="D4769" t="str">
            <v>META</v>
          </cell>
          <cell r="E4769" t="str">
            <v>CUMARAL</v>
          </cell>
          <cell r="F4769" t="str">
            <v>SAN NICOLÁS</v>
          </cell>
          <cell r="G4769" t="str">
            <v>CENTRO POBLADO</v>
          </cell>
          <cell r="H4769">
            <v>-73.394312903900001</v>
          </cell>
          <cell r="I4769">
            <v>4.1630530136899999</v>
          </cell>
          <cell r="K4769" t="str">
            <v>MUNICIPIO</v>
          </cell>
        </row>
        <row r="4770">
          <cell r="B4770">
            <v>50226</v>
          </cell>
          <cell r="C4770" t="str">
            <v>50226005</v>
          </cell>
          <cell r="D4770" t="str">
            <v>META</v>
          </cell>
          <cell r="E4770" t="str">
            <v>CUMARAL</v>
          </cell>
          <cell r="F4770" t="str">
            <v>VERACRUZ</v>
          </cell>
          <cell r="G4770" t="str">
            <v>CENTRO POBLADO</v>
          </cell>
          <cell r="H4770">
            <v>-73.220469853300003</v>
          </cell>
          <cell r="I4770">
            <v>4.2339631720600002</v>
          </cell>
          <cell r="K4770" t="str">
            <v>MUNICIPIO</v>
          </cell>
        </row>
        <row r="4771">
          <cell r="B4771">
            <v>50226</v>
          </cell>
          <cell r="C4771" t="str">
            <v>50226010</v>
          </cell>
          <cell r="D4771" t="str">
            <v>META</v>
          </cell>
          <cell r="E4771" t="str">
            <v>CUMARAL</v>
          </cell>
          <cell r="F4771" t="str">
            <v>PRESENTADO</v>
          </cell>
          <cell r="G4771" t="str">
            <v>CENTRO POBLADO</v>
          </cell>
          <cell r="H4771">
            <v>-73.350900846299993</v>
          </cell>
          <cell r="I4771">
            <v>4.2972625792999999</v>
          </cell>
          <cell r="K4771" t="str">
            <v>MUNICIPIO</v>
          </cell>
        </row>
        <row r="4772">
          <cell r="B4772">
            <v>50245</v>
          </cell>
          <cell r="C4772" t="str">
            <v>50245000</v>
          </cell>
          <cell r="D4772" t="str">
            <v>META</v>
          </cell>
          <cell r="E4772" t="str">
            <v>EL CALVARIO</v>
          </cell>
          <cell r="F4772" t="str">
            <v>EL CALVARIO</v>
          </cell>
          <cell r="G4772" t="str">
            <v>CABECERA MUNICIPAL</v>
          </cell>
          <cell r="H4772">
            <v>-73.713328787400002</v>
          </cell>
          <cell r="I4772">
            <v>4.3526220529700002</v>
          </cell>
          <cell r="K4772" t="str">
            <v>MUNICIPIO</v>
          </cell>
        </row>
        <row r="4773">
          <cell r="B4773">
            <v>50245</v>
          </cell>
          <cell r="C4773" t="str">
            <v>50245001</v>
          </cell>
          <cell r="D4773" t="str">
            <v>META</v>
          </cell>
          <cell r="E4773" t="str">
            <v>EL CALVARIO</v>
          </cell>
          <cell r="F4773" t="str">
            <v>MONTFORT</v>
          </cell>
          <cell r="G4773" t="str">
            <v>CENTRO POBLADO</v>
          </cell>
          <cell r="H4773">
            <v>-73.640739460800006</v>
          </cell>
          <cell r="I4773">
            <v>4.3217155054700003</v>
          </cell>
          <cell r="K4773" t="str">
            <v>MUNICIPIO</v>
          </cell>
        </row>
        <row r="4774">
          <cell r="B4774">
            <v>50245</v>
          </cell>
          <cell r="C4774" t="str">
            <v>50245002</v>
          </cell>
          <cell r="D4774" t="str">
            <v>META</v>
          </cell>
          <cell r="E4774" t="str">
            <v>EL CALVARIO</v>
          </cell>
          <cell r="F4774" t="str">
            <v>SAN FRANCISCO</v>
          </cell>
          <cell r="G4774" t="str">
            <v>CENTRO POBLADO</v>
          </cell>
          <cell r="H4774">
            <v>-73.758255024500002</v>
          </cell>
          <cell r="I4774">
            <v>4.3792523690999996</v>
          </cell>
          <cell r="K4774" t="str">
            <v>MUNICIPIO</v>
          </cell>
        </row>
        <row r="4775">
          <cell r="B4775">
            <v>50245</v>
          </cell>
          <cell r="C4775" t="str">
            <v>50245006</v>
          </cell>
          <cell r="D4775" t="str">
            <v>META</v>
          </cell>
          <cell r="E4775" t="str">
            <v>EL CALVARIO</v>
          </cell>
          <cell r="F4775" t="str">
            <v>SAN JOSE</v>
          </cell>
          <cell r="G4775" t="str">
            <v>CENTRO POBLADO</v>
          </cell>
          <cell r="H4775">
            <v>-73.699002922600002</v>
          </cell>
          <cell r="I4775">
            <v>4.4029087270599998</v>
          </cell>
          <cell r="K4775" t="str">
            <v>MUNICIPIO</v>
          </cell>
        </row>
        <row r="4776">
          <cell r="B4776">
            <v>50251</v>
          </cell>
          <cell r="C4776" t="str">
            <v>50251000</v>
          </cell>
          <cell r="D4776" t="str">
            <v>META</v>
          </cell>
          <cell r="E4776" t="str">
            <v>EL CASTILLO</v>
          </cell>
          <cell r="F4776" t="str">
            <v>EL CASTILLO</v>
          </cell>
          <cell r="G4776" t="str">
            <v>CABECERA MUNICIPAL</v>
          </cell>
          <cell r="H4776">
            <v>-73.794012755300002</v>
          </cell>
          <cell r="I4776">
            <v>3.5638340194200002</v>
          </cell>
          <cell r="K4776" t="str">
            <v>MUNICIPIO</v>
          </cell>
        </row>
        <row r="4777">
          <cell r="B4777">
            <v>50251</v>
          </cell>
          <cell r="C4777" t="str">
            <v>50251001</v>
          </cell>
          <cell r="D4777" t="str">
            <v>META</v>
          </cell>
          <cell r="E4777" t="str">
            <v>EL CASTILLO</v>
          </cell>
          <cell r="F4777" t="str">
            <v>MEDELLÍN DEL ARIARI</v>
          </cell>
          <cell r="G4777" t="str">
            <v>CENTRO POBLADO</v>
          </cell>
          <cell r="H4777">
            <v>-73.803673826700006</v>
          </cell>
          <cell r="I4777">
            <v>3.6286790527999999</v>
          </cell>
          <cell r="K4777" t="str">
            <v>MUNICIPIO</v>
          </cell>
        </row>
        <row r="4778">
          <cell r="B4778">
            <v>50251</v>
          </cell>
          <cell r="C4778" t="str">
            <v>50251003</v>
          </cell>
          <cell r="D4778" t="str">
            <v>META</v>
          </cell>
          <cell r="E4778" t="str">
            <v>EL CASTILLO</v>
          </cell>
          <cell r="F4778" t="str">
            <v>MIRAVALLES</v>
          </cell>
          <cell r="G4778" t="str">
            <v>CENTRO POBLADO</v>
          </cell>
          <cell r="H4778">
            <v>-73.954671804100002</v>
          </cell>
          <cell r="I4778">
            <v>3.5764086055700002</v>
          </cell>
          <cell r="K4778" t="str">
            <v>MUNICIPIO</v>
          </cell>
        </row>
        <row r="4779">
          <cell r="B4779">
            <v>50251</v>
          </cell>
          <cell r="C4779" t="str">
            <v>50251004</v>
          </cell>
          <cell r="D4779" t="str">
            <v>META</v>
          </cell>
          <cell r="E4779" t="str">
            <v>EL CASTILLO</v>
          </cell>
          <cell r="F4779" t="str">
            <v>PUERTO ESPERANZA</v>
          </cell>
          <cell r="G4779" t="str">
            <v>CENTRO POBLADO</v>
          </cell>
          <cell r="H4779">
            <v>-73.875739355799993</v>
          </cell>
          <cell r="I4779">
            <v>3.6283065266199999</v>
          </cell>
          <cell r="K4779" t="str">
            <v>MUNICIPIO</v>
          </cell>
        </row>
        <row r="4780">
          <cell r="B4780">
            <v>50270</v>
          </cell>
          <cell r="C4780" t="str">
            <v>50270000</v>
          </cell>
          <cell r="D4780" t="str">
            <v>META</v>
          </cell>
          <cell r="E4780" t="str">
            <v>EL DORADO</v>
          </cell>
          <cell r="F4780" t="str">
            <v>EL DORADO</v>
          </cell>
          <cell r="G4780" t="str">
            <v>CABECERA MUNICIPAL</v>
          </cell>
          <cell r="H4780">
            <v>-73.835012004700005</v>
          </cell>
          <cell r="I4780">
            <v>3.7400040775300001</v>
          </cell>
          <cell r="K4780" t="str">
            <v>MUNICIPIO</v>
          </cell>
        </row>
        <row r="4781">
          <cell r="B4781">
            <v>50270</v>
          </cell>
          <cell r="C4781" t="str">
            <v>50270001</v>
          </cell>
          <cell r="D4781" t="str">
            <v>META</v>
          </cell>
          <cell r="E4781" t="str">
            <v>EL DORADO</v>
          </cell>
          <cell r="F4781" t="str">
            <v>PUEBLO SÁNCHEZ</v>
          </cell>
          <cell r="G4781" t="str">
            <v>CENTRO POBLADO</v>
          </cell>
          <cell r="H4781">
            <v>-73.798246787799997</v>
          </cell>
          <cell r="I4781">
            <v>3.6757246718599998</v>
          </cell>
          <cell r="K4781" t="str">
            <v>MUNICIPIO</v>
          </cell>
        </row>
        <row r="4782">
          <cell r="B4782">
            <v>50270</v>
          </cell>
          <cell r="C4782" t="str">
            <v>50270002</v>
          </cell>
          <cell r="D4782" t="str">
            <v>META</v>
          </cell>
          <cell r="E4782" t="str">
            <v>EL DORADO</v>
          </cell>
          <cell r="F4782" t="str">
            <v>SAN ISIDRO</v>
          </cell>
          <cell r="G4782" t="str">
            <v>CENTRO POBLADO</v>
          </cell>
          <cell r="H4782">
            <v>-73.813208480399993</v>
          </cell>
          <cell r="I4782">
            <v>3.7287792065000001</v>
          </cell>
          <cell r="K4782" t="str">
            <v>MUNICIPIO</v>
          </cell>
        </row>
        <row r="4783">
          <cell r="B4783">
            <v>50287</v>
          </cell>
          <cell r="C4783" t="str">
            <v>50287000</v>
          </cell>
          <cell r="D4783" t="str">
            <v>META</v>
          </cell>
          <cell r="E4783" t="str">
            <v>FUENTEDEORO</v>
          </cell>
          <cell r="F4783" t="str">
            <v>FUENTE DE ORO</v>
          </cell>
          <cell r="G4783" t="str">
            <v>CABECERA MUNICIPAL</v>
          </cell>
          <cell r="H4783">
            <v>-73.617981610100003</v>
          </cell>
          <cell r="I4783">
            <v>3.4628680308400002</v>
          </cell>
          <cell r="K4783" t="str">
            <v>MUNICIPIO</v>
          </cell>
        </row>
        <row r="4784">
          <cell r="B4784">
            <v>50287</v>
          </cell>
          <cell r="C4784" t="str">
            <v>50287001</v>
          </cell>
          <cell r="D4784" t="str">
            <v>META</v>
          </cell>
          <cell r="E4784" t="str">
            <v>FUENTEDEORO</v>
          </cell>
          <cell r="F4784" t="str">
            <v>PUERTO ALJURE</v>
          </cell>
          <cell r="G4784" t="str">
            <v>CENTRO POBLADO</v>
          </cell>
          <cell r="H4784">
            <v>-73.566046938200003</v>
          </cell>
          <cell r="I4784">
            <v>3.3849587322599999</v>
          </cell>
          <cell r="K4784" t="str">
            <v>MUNICIPIO</v>
          </cell>
        </row>
        <row r="4785">
          <cell r="B4785">
            <v>50287</v>
          </cell>
          <cell r="C4785" t="str">
            <v>50287002</v>
          </cell>
          <cell r="D4785" t="str">
            <v>META</v>
          </cell>
          <cell r="E4785" t="str">
            <v>FUENTEDEORO</v>
          </cell>
          <cell r="F4785" t="str">
            <v>PUERTO LIMÓN</v>
          </cell>
          <cell r="G4785" t="str">
            <v>CENTRO POBLADO</v>
          </cell>
          <cell r="H4785">
            <v>-73.487848628099997</v>
          </cell>
          <cell r="I4785">
            <v>3.36952848475</v>
          </cell>
          <cell r="K4785" t="str">
            <v>MUNICIPIO</v>
          </cell>
        </row>
        <row r="4786">
          <cell r="B4786">
            <v>50287</v>
          </cell>
          <cell r="C4786" t="str">
            <v>50287003</v>
          </cell>
          <cell r="D4786" t="str">
            <v>META</v>
          </cell>
          <cell r="E4786" t="str">
            <v>FUENTEDEORO</v>
          </cell>
          <cell r="F4786" t="str">
            <v>PUERTO SANTANDER</v>
          </cell>
          <cell r="G4786" t="str">
            <v>CENTRO POBLADO</v>
          </cell>
          <cell r="H4786">
            <v>-73.5146846138</v>
          </cell>
          <cell r="I4786">
            <v>3.37059851251</v>
          </cell>
          <cell r="K4786" t="str">
            <v>MUNICIPIO</v>
          </cell>
        </row>
        <row r="4787">
          <cell r="B4787">
            <v>50287</v>
          </cell>
          <cell r="C4787" t="str">
            <v>50287004</v>
          </cell>
          <cell r="D4787" t="str">
            <v>META</v>
          </cell>
          <cell r="E4787" t="str">
            <v>FUENTEDEORO</v>
          </cell>
          <cell r="F4787" t="str">
            <v>UNIÓN DEL ARIARI</v>
          </cell>
          <cell r="G4787" t="str">
            <v>CENTRO POBLADO</v>
          </cell>
          <cell r="H4787">
            <v>-73.596745200000001</v>
          </cell>
          <cell r="I4787">
            <v>3.32291564374</v>
          </cell>
          <cell r="K4787" t="str">
            <v>MUNICIPIO</v>
          </cell>
        </row>
        <row r="4788">
          <cell r="B4788">
            <v>50287</v>
          </cell>
          <cell r="C4788" t="str">
            <v>50287005</v>
          </cell>
          <cell r="D4788" t="str">
            <v>META</v>
          </cell>
          <cell r="E4788" t="str">
            <v>FUENTEDEORO</v>
          </cell>
          <cell r="F4788" t="str">
            <v>LA COOPERATIVA</v>
          </cell>
          <cell r="G4788" t="str">
            <v>CENTRO POBLADO</v>
          </cell>
          <cell r="H4788">
            <v>-73.589462822000002</v>
          </cell>
          <cell r="I4788">
            <v>3.3776737317599999</v>
          </cell>
          <cell r="K4788" t="str">
            <v>MUNICIPIO</v>
          </cell>
        </row>
        <row r="4789">
          <cell r="B4789">
            <v>50287</v>
          </cell>
          <cell r="C4789" t="str">
            <v>50287006</v>
          </cell>
          <cell r="D4789" t="str">
            <v>META</v>
          </cell>
          <cell r="E4789" t="str">
            <v>FUENTEDEORO</v>
          </cell>
          <cell r="F4789" t="str">
            <v>CAÑO BLANCO</v>
          </cell>
          <cell r="G4789" t="str">
            <v>CENTRO POBLADO</v>
          </cell>
          <cell r="H4789">
            <v>-73.528847174299997</v>
          </cell>
          <cell r="I4789">
            <v>3.31913636695</v>
          </cell>
          <cell r="K4789" t="str">
            <v>MUNICIPIO</v>
          </cell>
        </row>
        <row r="4790">
          <cell r="B4790">
            <v>50287</v>
          </cell>
          <cell r="C4790" t="str">
            <v>50287007</v>
          </cell>
          <cell r="D4790" t="str">
            <v>META</v>
          </cell>
          <cell r="E4790" t="str">
            <v>FUENTEDEORO</v>
          </cell>
          <cell r="F4790" t="str">
            <v>PUERTO NUEVO</v>
          </cell>
          <cell r="G4790" t="str">
            <v>CENTRO POBLADO</v>
          </cell>
          <cell r="H4790">
            <v>-73.628569725099993</v>
          </cell>
          <cell r="I4790">
            <v>3.3931296702</v>
          </cell>
          <cell r="K4790" t="str">
            <v>MUNICIPIO</v>
          </cell>
        </row>
        <row r="4791">
          <cell r="B4791">
            <v>50287</v>
          </cell>
          <cell r="C4791" t="str">
            <v>50287008</v>
          </cell>
          <cell r="D4791" t="str">
            <v>META</v>
          </cell>
          <cell r="E4791" t="str">
            <v>FUENTEDEORO</v>
          </cell>
          <cell r="F4791" t="str">
            <v>BARRANCO COLORADO CAÑO VENADO</v>
          </cell>
          <cell r="G4791" t="str">
            <v>CENTRO POBLADO</v>
          </cell>
          <cell r="H4791">
            <v>-73.471685624700001</v>
          </cell>
          <cell r="I4791">
            <v>3.3223477956099998</v>
          </cell>
          <cell r="K4791" t="str">
            <v>MUNICIPIO</v>
          </cell>
        </row>
        <row r="4792">
          <cell r="B4792">
            <v>50313</v>
          </cell>
          <cell r="C4792" t="str">
            <v>50313000</v>
          </cell>
          <cell r="D4792" t="str">
            <v>META</v>
          </cell>
          <cell r="E4792" t="str">
            <v>GRANADA</v>
          </cell>
          <cell r="F4792" t="str">
            <v>GRANADA</v>
          </cell>
          <cell r="G4792" t="str">
            <v>CABECERA MUNICIPAL</v>
          </cell>
          <cell r="H4792">
            <v>-73.705715327500002</v>
          </cell>
          <cell r="I4792">
            <v>3.5466947236799999</v>
          </cell>
          <cell r="K4792" t="str">
            <v>MUNICIPIO</v>
          </cell>
        </row>
        <row r="4793">
          <cell r="B4793">
            <v>50313</v>
          </cell>
          <cell r="C4793" t="str">
            <v>50313001</v>
          </cell>
          <cell r="D4793" t="str">
            <v>META</v>
          </cell>
          <cell r="E4793" t="str">
            <v>GRANADA</v>
          </cell>
          <cell r="F4793" t="str">
            <v>CANAGUARO</v>
          </cell>
          <cell r="G4793" t="str">
            <v>CENTRO POBLADO</v>
          </cell>
          <cell r="H4793">
            <v>-73.763115946499994</v>
          </cell>
          <cell r="I4793">
            <v>3.44244395682</v>
          </cell>
          <cell r="K4793" t="str">
            <v>MUNICIPIO</v>
          </cell>
        </row>
        <row r="4794">
          <cell r="B4794">
            <v>50313</v>
          </cell>
          <cell r="C4794" t="str">
            <v>50313002</v>
          </cell>
          <cell r="D4794" t="str">
            <v>META</v>
          </cell>
          <cell r="E4794" t="str">
            <v>GRANADA</v>
          </cell>
          <cell r="F4794" t="str">
            <v>DOS QUEBRADAS</v>
          </cell>
          <cell r="G4794" t="str">
            <v>CENTRO POBLADO</v>
          </cell>
          <cell r="H4794">
            <v>-73.794366144799994</v>
          </cell>
          <cell r="I4794">
            <v>3.4521333964399998</v>
          </cell>
          <cell r="K4794" t="str">
            <v>MUNICIPIO</v>
          </cell>
        </row>
        <row r="4795">
          <cell r="B4795">
            <v>50313</v>
          </cell>
          <cell r="C4795" t="str">
            <v>50313004</v>
          </cell>
          <cell r="D4795" t="str">
            <v>META</v>
          </cell>
          <cell r="E4795" t="str">
            <v>GRANADA</v>
          </cell>
          <cell r="F4795" t="str">
            <v>LA PLAYA</v>
          </cell>
          <cell r="G4795" t="str">
            <v>CENTRO POBLADO</v>
          </cell>
          <cell r="H4795">
            <v>-73.742002060100006</v>
          </cell>
          <cell r="I4795">
            <v>3.5062280662699998</v>
          </cell>
          <cell r="K4795" t="str">
            <v>MUNICIPIO</v>
          </cell>
        </row>
        <row r="4796">
          <cell r="B4796">
            <v>50313</v>
          </cell>
          <cell r="C4796" t="str">
            <v>50313005</v>
          </cell>
          <cell r="D4796" t="str">
            <v>META</v>
          </cell>
          <cell r="E4796" t="str">
            <v>GRANADA</v>
          </cell>
          <cell r="F4796" t="str">
            <v>PUERTO CALDAS</v>
          </cell>
          <cell r="G4796" t="str">
            <v>CENTRO POBLADO</v>
          </cell>
          <cell r="H4796">
            <v>-73.722545123399996</v>
          </cell>
          <cell r="I4796">
            <v>3.4803441622500002</v>
          </cell>
          <cell r="K4796" t="str">
            <v>MUNICIPIO</v>
          </cell>
        </row>
        <row r="4797">
          <cell r="B4797">
            <v>50313</v>
          </cell>
          <cell r="C4797" t="str">
            <v>50313006</v>
          </cell>
          <cell r="D4797" t="str">
            <v>META</v>
          </cell>
          <cell r="E4797" t="str">
            <v>GRANADA</v>
          </cell>
          <cell r="F4797" t="str">
            <v>AGUAS CLARAS</v>
          </cell>
          <cell r="G4797" t="str">
            <v>CENTRO POBLADO</v>
          </cell>
          <cell r="H4797">
            <v>-73.858797945999996</v>
          </cell>
          <cell r="I4797">
            <v>3.47280313556</v>
          </cell>
          <cell r="K4797" t="str">
            <v>MUNICIPIO</v>
          </cell>
        </row>
        <row r="4798">
          <cell r="B4798">
            <v>50313</v>
          </cell>
          <cell r="C4798" t="str">
            <v>50313007</v>
          </cell>
          <cell r="D4798" t="str">
            <v>META</v>
          </cell>
          <cell r="E4798" t="str">
            <v>GRANADA</v>
          </cell>
          <cell r="F4798" t="str">
            <v>PUNTA BRAVA</v>
          </cell>
          <cell r="G4798" t="str">
            <v>CENTRO POBLADO</v>
          </cell>
          <cell r="H4798">
            <v>-73.757880097200001</v>
          </cell>
          <cell r="I4798">
            <v>3.4386793048099999</v>
          </cell>
          <cell r="K4798" t="str">
            <v>MUNICIPIO</v>
          </cell>
        </row>
        <row r="4799">
          <cell r="B4799">
            <v>50318</v>
          </cell>
          <cell r="C4799" t="str">
            <v>50318000</v>
          </cell>
          <cell r="D4799" t="str">
            <v>META</v>
          </cell>
          <cell r="E4799" t="str">
            <v>GUAMAL</v>
          </cell>
          <cell r="F4799" t="str">
            <v>GUAMAL</v>
          </cell>
          <cell r="G4799" t="str">
            <v>CABECERA MUNICIPAL</v>
          </cell>
          <cell r="H4799">
            <v>-73.770338630300003</v>
          </cell>
          <cell r="I4799">
            <v>3.8806385994900001</v>
          </cell>
          <cell r="K4799" t="str">
            <v>MUNICIPIO</v>
          </cell>
        </row>
        <row r="4800">
          <cell r="B4800">
            <v>50318</v>
          </cell>
          <cell r="C4800" t="str">
            <v>50318001</v>
          </cell>
          <cell r="D4800" t="str">
            <v>META</v>
          </cell>
          <cell r="E4800" t="str">
            <v>GUAMAL</v>
          </cell>
          <cell r="F4800" t="str">
            <v>HUMADEA</v>
          </cell>
          <cell r="G4800" t="str">
            <v>CENTRO POBLADO</v>
          </cell>
          <cell r="H4800">
            <v>-73.749945953400001</v>
          </cell>
          <cell r="I4800">
            <v>3.8161031703299999</v>
          </cell>
          <cell r="K4800" t="str">
            <v>MUNICIPIO</v>
          </cell>
        </row>
        <row r="4801">
          <cell r="B4801">
            <v>50325</v>
          </cell>
          <cell r="C4801" t="str">
            <v>50325000</v>
          </cell>
          <cell r="D4801" t="str">
            <v>META</v>
          </cell>
          <cell r="E4801" t="str">
            <v>MAPIRIPÁN</v>
          </cell>
          <cell r="F4801" t="str">
            <v>MAPIRIPÁN</v>
          </cell>
          <cell r="G4801" t="str">
            <v>CABECERA MUNICIPAL</v>
          </cell>
          <cell r="H4801">
            <v>-72.135644872699999</v>
          </cell>
          <cell r="I4801">
            <v>2.8964391367600002</v>
          </cell>
          <cell r="K4801" t="str">
            <v>MUNICIPIO</v>
          </cell>
        </row>
        <row r="4802">
          <cell r="B4802">
            <v>50325</v>
          </cell>
          <cell r="C4802" t="str">
            <v>50325001</v>
          </cell>
          <cell r="D4802" t="str">
            <v>META</v>
          </cell>
          <cell r="E4802" t="str">
            <v>MAPIRIPÁN</v>
          </cell>
          <cell r="F4802" t="str">
            <v>PUERTO ALVIRA</v>
          </cell>
          <cell r="G4802" t="str">
            <v>CENTRO POBLADO</v>
          </cell>
          <cell r="H4802">
            <v>-71.752050889900005</v>
          </cell>
          <cell r="I4802">
            <v>2.8960926486599998</v>
          </cell>
          <cell r="K4802" t="str">
            <v>MUNICIPIO</v>
          </cell>
        </row>
        <row r="4803">
          <cell r="B4803">
            <v>50325</v>
          </cell>
          <cell r="C4803" t="str">
            <v>50325002</v>
          </cell>
          <cell r="D4803" t="str">
            <v>META</v>
          </cell>
          <cell r="E4803" t="str">
            <v>MAPIRIPÁN</v>
          </cell>
          <cell r="F4803" t="str">
            <v>MIELÓN</v>
          </cell>
          <cell r="G4803" t="str">
            <v>CENTRO POBLADO</v>
          </cell>
          <cell r="H4803">
            <v>-72.437673391900006</v>
          </cell>
          <cell r="I4803">
            <v>2.7436254407599998</v>
          </cell>
          <cell r="K4803" t="str">
            <v>MUNICIPIO</v>
          </cell>
        </row>
        <row r="4804">
          <cell r="B4804">
            <v>50325</v>
          </cell>
          <cell r="C4804" t="str">
            <v>50325004</v>
          </cell>
          <cell r="D4804" t="str">
            <v>META</v>
          </cell>
          <cell r="E4804" t="str">
            <v>MAPIRIPÁN</v>
          </cell>
          <cell r="F4804" t="str">
            <v>ANZUELO</v>
          </cell>
          <cell r="G4804" t="str">
            <v>CENTRO POBLADO</v>
          </cell>
          <cell r="H4804">
            <v>-71.824370948799995</v>
          </cell>
          <cell r="I4804">
            <v>3.3266465756799999</v>
          </cell>
          <cell r="K4804" t="str">
            <v>MUNICIPIO</v>
          </cell>
        </row>
        <row r="4805">
          <cell r="B4805">
            <v>50325</v>
          </cell>
          <cell r="C4805" t="str">
            <v>50325005</v>
          </cell>
          <cell r="D4805" t="str">
            <v>META</v>
          </cell>
          <cell r="E4805" t="str">
            <v>MAPIRIPÁN</v>
          </cell>
          <cell r="F4805" t="str">
            <v>GUACAMAYAS</v>
          </cell>
          <cell r="G4805" t="str">
            <v>CENTRO POBLADO</v>
          </cell>
          <cell r="H4805">
            <v>-72.862705969000004</v>
          </cell>
          <cell r="I4805">
            <v>3.1611785380600002</v>
          </cell>
          <cell r="K4805" t="str">
            <v>MUNICIPIO</v>
          </cell>
        </row>
        <row r="4806">
          <cell r="B4806">
            <v>50325</v>
          </cell>
          <cell r="C4806" t="str">
            <v>50325006</v>
          </cell>
          <cell r="D4806" t="str">
            <v>META</v>
          </cell>
          <cell r="E4806" t="str">
            <v>MAPIRIPÁN</v>
          </cell>
          <cell r="F4806" t="str">
            <v>LA COOPERATIVA</v>
          </cell>
          <cell r="G4806" t="str">
            <v>CENTRO POBLADO</v>
          </cell>
          <cell r="H4806">
            <v>-72.354832858699993</v>
          </cell>
          <cell r="I4806">
            <v>3.2341445376400002</v>
          </cell>
          <cell r="K4806" t="str">
            <v>MUNICIPIO</v>
          </cell>
        </row>
        <row r="4807">
          <cell r="B4807">
            <v>50325</v>
          </cell>
          <cell r="C4807" t="str">
            <v>50325007</v>
          </cell>
          <cell r="D4807" t="str">
            <v>META</v>
          </cell>
          <cell r="E4807" t="str">
            <v>MAPIRIPÁN</v>
          </cell>
          <cell r="F4807" t="str">
            <v>PUERTO SIARE</v>
          </cell>
          <cell r="G4807" t="str">
            <v>CENTRO POBLADO</v>
          </cell>
          <cell r="H4807">
            <v>-71.848169304300001</v>
          </cell>
          <cell r="I4807">
            <v>3.1925237802500002</v>
          </cell>
          <cell r="K4807" t="str">
            <v>MUNICIPIO</v>
          </cell>
        </row>
        <row r="4808">
          <cell r="B4808">
            <v>50325</v>
          </cell>
          <cell r="C4808" t="str">
            <v>50325009</v>
          </cell>
          <cell r="D4808" t="str">
            <v>META</v>
          </cell>
          <cell r="E4808" t="str">
            <v>MAPIRIPÁN</v>
          </cell>
          <cell r="F4808" t="str">
            <v>EL SILENCIO</v>
          </cell>
          <cell r="G4808" t="str">
            <v>CENTRO POBLADO</v>
          </cell>
          <cell r="H4808">
            <v>-71.727298456300005</v>
          </cell>
          <cell r="I4808">
            <v>3.02411889497</v>
          </cell>
          <cell r="K4808" t="str">
            <v>MUNICIPIO</v>
          </cell>
        </row>
        <row r="4809">
          <cell r="B4809">
            <v>50325</v>
          </cell>
          <cell r="C4809" t="str">
            <v>50325010</v>
          </cell>
          <cell r="D4809" t="str">
            <v>META</v>
          </cell>
          <cell r="E4809" t="str">
            <v>MAPIRIPÁN</v>
          </cell>
          <cell r="F4809" t="str">
            <v>LA JUNGLA</v>
          </cell>
          <cell r="G4809" t="str">
            <v>CENTRO POBLADO</v>
          </cell>
          <cell r="H4809">
            <v>-72.473595105900003</v>
          </cell>
          <cell r="I4809">
            <v>3.2715366611899999</v>
          </cell>
          <cell r="K4809" t="str">
            <v>MUNICIPIO</v>
          </cell>
        </row>
        <row r="4810">
          <cell r="B4810">
            <v>50325</v>
          </cell>
          <cell r="C4810" t="str">
            <v>50325011</v>
          </cell>
          <cell r="D4810" t="str">
            <v>META</v>
          </cell>
          <cell r="E4810" t="str">
            <v>MAPIRIPÁN</v>
          </cell>
          <cell r="F4810" t="str">
            <v>RINCON DEL INDIO</v>
          </cell>
          <cell r="G4810" t="str">
            <v>CENTRO POBLADO</v>
          </cell>
          <cell r="H4810">
            <v>-71.741786651300004</v>
          </cell>
          <cell r="I4810">
            <v>3.37115178083</v>
          </cell>
          <cell r="K4810" t="str">
            <v>MUNICIPIO</v>
          </cell>
        </row>
        <row r="4811">
          <cell r="B4811">
            <v>50330</v>
          </cell>
          <cell r="C4811" t="str">
            <v>50330000</v>
          </cell>
          <cell r="D4811" t="str">
            <v>META</v>
          </cell>
          <cell r="E4811" t="str">
            <v>MESETAS</v>
          </cell>
          <cell r="F4811" t="str">
            <v>MESETAS</v>
          </cell>
          <cell r="G4811" t="str">
            <v>CABECERA MUNICIPAL</v>
          </cell>
          <cell r="H4811">
            <v>-74.043680854599998</v>
          </cell>
          <cell r="I4811">
            <v>3.3839247610199998</v>
          </cell>
          <cell r="K4811" t="str">
            <v>MUNICIPIO</v>
          </cell>
        </row>
        <row r="4812">
          <cell r="B4812">
            <v>50330</v>
          </cell>
          <cell r="C4812" t="str">
            <v>50330002</v>
          </cell>
          <cell r="D4812" t="str">
            <v>META</v>
          </cell>
          <cell r="E4812" t="str">
            <v>MESETAS</v>
          </cell>
          <cell r="F4812" t="str">
            <v>JARDÍN DE LAS PEÑAS</v>
          </cell>
          <cell r="G4812" t="str">
            <v>CENTRO POBLADO</v>
          </cell>
          <cell r="H4812">
            <v>-74.163807716899996</v>
          </cell>
          <cell r="I4812">
            <v>3.2787619008400002</v>
          </cell>
          <cell r="K4812" t="str">
            <v>MUNICIPIO</v>
          </cell>
        </row>
        <row r="4813">
          <cell r="B4813">
            <v>50330</v>
          </cell>
          <cell r="C4813" t="str">
            <v>50330003</v>
          </cell>
          <cell r="D4813" t="str">
            <v>META</v>
          </cell>
          <cell r="E4813" t="str">
            <v>MESETAS</v>
          </cell>
          <cell r="F4813" t="str">
            <v>BRISAS DEL DUDA</v>
          </cell>
          <cell r="G4813" t="str">
            <v>CENTRO POBLADO</v>
          </cell>
          <cell r="H4813">
            <v>-74.244677358800004</v>
          </cell>
          <cell r="I4813">
            <v>3.1226666974100001</v>
          </cell>
          <cell r="K4813" t="str">
            <v>MUNICIPIO</v>
          </cell>
        </row>
        <row r="4814">
          <cell r="B4814">
            <v>50330</v>
          </cell>
          <cell r="C4814" t="str">
            <v>50330004</v>
          </cell>
          <cell r="D4814" t="str">
            <v>META</v>
          </cell>
          <cell r="E4814" t="str">
            <v>MESETAS</v>
          </cell>
          <cell r="F4814" t="str">
            <v>MIRADOR</v>
          </cell>
          <cell r="G4814" t="str">
            <v>CENTRO POBLADO</v>
          </cell>
          <cell r="H4814">
            <v>-74.108604679799996</v>
          </cell>
          <cell r="I4814">
            <v>3.4378805590999999</v>
          </cell>
          <cell r="K4814" t="str">
            <v>MUNICIPIO</v>
          </cell>
        </row>
        <row r="4815">
          <cell r="B4815">
            <v>50330</v>
          </cell>
          <cell r="C4815" t="str">
            <v>50330005</v>
          </cell>
          <cell r="D4815" t="str">
            <v>META</v>
          </cell>
          <cell r="E4815" t="str">
            <v>MESETAS</v>
          </cell>
          <cell r="F4815" t="str">
            <v>ORIENTE</v>
          </cell>
          <cell r="G4815" t="str">
            <v>CENTRO POBLADO</v>
          </cell>
          <cell r="H4815">
            <v>-74.259844351300003</v>
          </cell>
          <cell r="I4815">
            <v>3.19636525056</v>
          </cell>
          <cell r="K4815" t="str">
            <v>MUNICIPIO</v>
          </cell>
        </row>
        <row r="4816">
          <cell r="B4816">
            <v>50330</v>
          </cell>
          <cell r="C4816" t="str">
            <v>50330007</v>
          </cell>
          <cell r="D4816" t="str">
            <v>META</v>
          </cell>
          <cell r="E4816" t="str">
            <v>MESETAS</v>
          </cell>
          <cell r="F4816" t="str">
            <v>LA ARGENTINA</v>
          </cell>
          <cell r="G4816" t="str">
            <v>CENTRO POBLADO</v>
          </cell>
          <cell r="H4816">
            <v>-74.124548241900001</v>
          </cell>
          <cell r="I4816">
            <v>3.15477120123</v>
          </cell>
          <cell r="K4816" t="str">
            <v>MUNICIPIO</v>
          </cell>
        </row>
        <row r="4817">
          <cell r="B4817">
            <v>50330</v>
          </cell>
          <cell r="C4817" t="str">
            <v>50330009</v>
          </cell>
          <cell r="D4817" t="str">
            <v>META</v>
          </cell>
          <cell r="E4817" t="str">
            <v>MESETAS</v>
          </cell>
          <cell r="F4817" t="str">
            <v>PUERTO NARIÑO</v>
          </cell>
          <cell r="G4817" t="str">
            <v>CENTRO POBLADO</v>
          </cell>
          <cell r="H4817">
            <v>-74.124548241900001</v>
          </cell>
          <cell r="I4817">
            <v>3.15477120123</v>
          </cell>
          <cell r="K4817" t="str">
            <v>MUNICIPIO</v>
          </cell>
        </row>
        <row r="4818">
          <cell r="B4818">
            <v>50330</v>
          </cell>
          <cell r="C4818" t="str">
            <v>50330010</v>
          </cell>
          <cell r="D4818" t="str">
            <v>META</v>
          </cell>
          <cell r="E4818" t="str">
            <v>MESETAS</v>
          </cell>
          <cell r="F4818" t="str">
            <v>SAN ISIDRO</v>
          </cell>
          <cell r="G4818" t="str">
            <v>CENTRO POBLADO</v>
          </cell>
          <cell r="H4818">
            <v>-74.124548241900001</v>
          </cell>
          <cell r="I4818">
            <v>3.15477120123</v>
          </cell>
          <cell r="K4818" t="str">
            <v>MUNICIPIO</v>
          </cell>
        </row>
        <row r="4819">
          <cell r="B4819">
            <v>50350</v>
          </cell>
          <cell r="C4819" t="str">
            <v>50350000</v>
          </cell>
          <cell r="D4819" t="str">
            <v>META</v>
          </cell>
          <cell r="E4819" t="str">
            <v>LA MACARENA</v>
          </cell>
          <cell r="F4819" t="str">
            <v>LA MACARENA</v>
          </cell>
          <cell r="G4819" t="str">
            <v>CABECERA MUNICIPAL</v>
          </cell>
          <cell r="H4819">
            <v>-73.787068816399994</v>
          </cell>
          <cell r="I4819">
            <v>2.1782142698700002</v>
          </cell>
          <cell r="K4819" t="str">
            <v>MUNICIPIO</v>
          </cell>
        </row>
        <row r="4820">
          <cell r="B4820">
            <v>50350</v>
          </cell>
          <cell r="C4820" t="str">
            <v>50350001</v>
          </cell>
          <cell r="D4820" t="str">
            <v>META</v>
          </cell>
          <cell r="E4820" t="str">
            <v>LA MACARENA</v>
          </cell>
          <cell r="F4820" t="str">
            <v>SAN FRANCISCO DE LA SOMBRA</v>
          </cell>
          <cell r="G4820" t="str">
            <v>CENTRO POBLADO</v>
          </cell>
          <cell r="H4820">
            <v>-74.370403076299993</v>
          </cell>
          <cell r="I4820">
            <v>2.0654208276100001</v>
          </cell>
          <cell r="K4820" t="str">
            <v>MUNICIPIO</v>
          </cell>
        </row>
        <row r="4821">
          <cell r="B4821">
            <v>50350</v>
          </cell>
          <cell r="C4821" t="str">
            <v>50350002</v>
          </cell>
          <cell r="D4821" t="str">
            <v>META</v>
          </cell>
          <cell r="E4821" t="str">
            <v>LA MACARENA</v>
          </cell>
          <cell r="F4821" t="str">
            <v>LOS POZOS</v>
          </cell>
          <cell r="G4821" t="str">
            <v>CENTRO POBLADO</v>
          </cell>
          <cell r="H4821">
            <v>-74.556862282500006</v>
          </cell>
          <cell r="I4821">
            <v>2.1240332552300001</v>
          </cell>
          <cell r="K4821" t="str">
            <v>MUNICIPIO</v>
          </cell>
        </row>
        <row r="4822">
          <cell r="B4822">
            <v>50350</v>
          </cell>
          <cell r="C4822" t="str">
            <v>50350003</v>
          </cell>
          <cell r="D4822" t="str">
            <v>META</v>
          </cell>
          <cell r="E4822" t="str">
            <v>LA MACARENA</v>
          </cell>
          <cell r="F4822" t="str">
            <v>SAN JUAN DEL LOSADA</v>
          </cell>
          <cell r="G4822" t="str">
            <v>CENTRO POBLADO</v>
          </cell>
          <cell r="H4822">
            <v>-74.450817501200007</v>
          </cell>
          <cell r="I4822">
            <v>2.2441571326499998</v>
          </cell>
          <cell r="K4822" t="str">
            <v>MUNICIPIO</v>
          </cell>
        </row>
        <row r="4823">
          <cell r="B4823">
            <v>50350</v>
          </cell>
          <cell r="C4823" t="str">
            <v>50350007</v>
          </cell>
          <cell r="D4823" t="str">
            <v>META</v>
          </cell>
          <cell r="E4823" t="str">
            <v>LA MACARENA</v>
          </cell>
          <cell r="F4823" t="str">
            <v>LA CRISTALINA</v>
          </cell>
          <cell r="G4823" t="str">
            <v>CENTRO POBLADO</v>
          </cell>
          <cell r="H4823">
            <v>-74.274489300900001</v>
          </cell>
          <cell r="I4823">
            <v>2.16581925316</v>
          </cell>
          <cell r="K4823" t="str">
            <v>MUNICIPIO</v>
          </cell>
        </row>
        <row r="4824">
          <cell r="B4824">
            <v>50350</v>
          </cell>
          <cell r="C4824" t="str">
            <v>50350008</v>
          </cell>
          <cell r="D4824" t="str">
            <v>META</v>
          </cell>
          <cell r="E4824" t="str">
            <v>LA MACARENA</v>
          </cell>
          <cell r="F4824" t="str">
            <v>EL RUBÍ</v>
          </cell>
          <cell r="G4824" t="str">
            <v>CENTRO POBLADO</v>
          </cell>
          <cell r="H4824">
            <v>-74.237152538800004</v>
          </cell>
          <cell r="I4824">
            <v>2.3613466463299999</v>
          </cell>
          <cell r="K4824" t="str">
            <v>MUNICIPIO</v>
          </cell>
        </row>
        <row r="4825">
          <cell r="B4825">
            <v>50350</v>
          </cell>
          <cell r="C4825" t="str">
            <v>50350009</v>
          </cell>
          <cell r="D4825" t="str">
            <v>META</v>
          </cell>
          <cell r="E4825" t="str">
            <v>LA MACARENA</v>
          </cell>
          <cell r="F4825" t="str">
            <v>ALTO MORROCOY (NUEVO HORIZONTE)</v>
          </cell>
          <cell r="G4825" t="str">
            <v>CENTRO POBLADO</v>
          </cell>
          <cell r="H4825">
            <v>-74.000925428900004</v>
          </cell>
          <cell r="I4825">
            <v>1.9897193385800001</v>
          </cell>
          <cell r="K4825" t="str">
            <v>MUNICIPIO</v>
          </cell>
        </row>
        <row r="4826">
          <cell r="B4826">
            <v>50350</v>
          </cell>
          <cell r="C4826" t="str">
            <v>50350010</v>
          </cell>
          <cell r="D4826" t="str">
            <v>META</v>
          </cell>
          <cell r="E4826" t="str">
            <v>LA MACARENA</v>
          </cell>
          <cell r="F4826" t="str">
            <v>EL VERGEL</v>
          </cell>
          <cell r="G4826" t="str">
            <v>CENTRO POBLADO</v>
          </cell>
          <cell r="H4826">
            <v>-73.972779719100004</v>
          </cell>
          <cell r="I4826">
            <v>2.18936991109</v>
          </cell>
          <cell r="K4826" t="str">
            <v>MUNICIPIO</v>
          </cell>
        </row>
        <row r="4827">
          <cell r="B4827">
            <v>50350</v>
          </cell>
          <cell r="C4827" t="str">
            <v>50350011</v>
          </cell>
          <cell r="D4827" t="str">
            <v>META</v>
          </cell>
          <cell r="E4827" t="str">
            <v>LA MACARENA</v>
          </cell>
          <cell r="F4827" t="str">
            <v>LA TUNIA</v>
          </cell>
          <cell r="G4827" t="str">
            <v>CENTRO POBLADO</v>
          </cell>
          <cell r="H4827">
            <v>-74.159702387300001</v>
          </cell>
          <cell r="I4827">
            <v>1.79301388568</v>
          </cell>
          <cell r="K4827" t="str">
            <v>MUNICIPIO</v>
          </cell>
        </row>
        <row r="4828">
          <cell r="B4828">
            <v>50350</v>
          </cell>
          <cell r="C4828" t="str">
            <v>50350012</v>
          </cell>
          <cell r="D4828" t="str">
            <v>META</v>
          </cell>
          <cell r="E4828" t="str">
            <v>LA MACARENA</v>
          </cell>
          <cell r="F4828" t="str">
            <v>LAS DELICIAS</v>
          </cell>
          <cell r="G4828" t="str">
            <v>CENTRO POBLADO</v>
          </cell>
          <cell r="H4828">
            <v>-74.484054910699996</v>
          </cell>
          <cell r="I4828">
            <v>2.1499264879200002</v>
          </cell>
          <cell r="K4828" t="str">
            <v>MUNICIPIO</v>
          </cell>
        </row>
        <row r="4829">
          <cell r="B4829">
            <v>50350</v>
          </cell>
          <cell r="C4829" t="str">
            <v>50350013</v>
          </cell>
          <cell r="D4829" t="str">
            <v>META</v>
          </cell>
          <cell r="E4829" t="str">
            <v>LA MACARENA</v>
          </cell>
          <cell r="F4829" t="str">
            <v>LAURELES</v>
          </cell>
          <cell r="G4829" t="str">
            <v>CENTRO POBLADO</v>
          </cell>
          <cell r="H4829">
            <v>-74.074707358200001</v>
          </cell>
          <cell r="I4829">
            <v>2.1696307418699998</v>
          </cell>
          <cell r="K4829" t="str">
            <v>MUNICIPIO</v>
          </cell>
        </row>
        <row r="4830">
          <cell r="B4830">
            <v>50350</v>
          </cell>
          <cell r="C4830" t="str">
            <v>50350014</v>
          </cell>
          <cell r="D4830" t="str">
            <v>META</v>
          </cell>
          <cell r="E4830" t="str">
            <v>LA MACARENA</v>
          </cell>
          <cell r="F4830" t="str">
            <v>PLAYA RICA</v>
          </cell>
          <cell r="G4830" t="str">
            <v>CENTRO POBLADO</v>
          </cell>
          <cell r="H4830">
            <v>-74.247231895599995</v>
          </cell>
          <cell r="I4830">
            <v>2.0671780525300001</v>
          </cell>
          <cell r="K4830" t="str">
            <v>MUNICIPIO</v>
          </cell>
        </row>
        <row r="4831">
          <cell r="B4831">
            <v>50350</v>
          </cell>
          <cell r="C4831" t="str">
            <v>50350015</v>
          </cell>
          <cell r="D4831" t="str">
            <v>META</v>
          </cell>
          <cell r="E4831" t="str">
            <v>LA MACARENA</v>
          </cell>
          <cell r="F4831" t="str">
            <v>PUERTO LOZADA</v>
          </cell>
          <cell r="G4831" t="str">
            <v>CENTRO POBLADO</v>
          </cell>
          <cell r="H4831">
            <v>-74.635838851499997</v>
          </cell>
          <cell r="I4831">
            <v>2.3298941806700002</v>
          </cell>
          <cell r="K4831" t="str">
            <v>MUNICIPIO</v>
          </cell>
        </row>
        <row r="4832">
          <cell r="B4832">
            <v>50350</v>
          </cell>
          <cell r="C4832" t="str">
            <v>50350016</v>
          </cell>
          <cell r="D4832" t="str">
            <v>META</v>
          </cell>
          <cell r="E4832" t="str">
            <v>LA MACARENA</v>
          </cell>
          <cell r="F4832" t="str">
            <v>VILLA CARDONA</v>
          </cell>
          <cell r="G4832" t="str">
            <v>CENTRO POBLADO</v>
          </cell>
          <cell r="H4832">
            <v>-74.393234732600007</v>
          </cell>
          <cell r="I4832">
            <v>1.84184763036</v>
          </cell>
          <cell r="K4832" t="str">
            <v>MUNICIPIO</v>
          </cell>
        </row>
        <row r="4833">
          <cell r="B4833">
            <v>50370</v>
          </cell>
          <cell r="C4833" t="str">
            <v>50370000</v>
          </cell>
          <cell r="D4833" t="str">
            <v>META</v>
          </cell>
          <cell r="E4833" t="str">
            <v>URIBE</v>
          </cell>
          <cell r="F4833" t="str">
            <v>URIBE</v>
          </cell>
          <cell r="G4833" t="str">
            <v>CABECERA MUNICIPAL</v>
          </cell>
          <cell r="H4833">
            <v>-74.351545353299997</v>
          </cell>
          <cell r="I4833">
            <v>3.2396529966899998</v>
          </cell>
          <cell r="K4833" t="str">
            <v>MUNICIPIO</v>
          </cell>
        </row>
        <row r="4834">
          <cell r="B4834">
            <v>50370</v>
          </cell>
          <cell r="C4834" t="str">
            <v>50370001</v>
          </cell>
          <cell r="D4834" t="str">
            <v>META</v>
          </cell>
          <cell r="E4834" t="str">
            <v>URIBE</v>
          </cell>
          <cell r="F4834" t="str">
            <v>LA JULIA</v>
          </cell>
          <cell r="G4834" t="str">
            <v>CENTRO POBLADO</v>
          </cell>
          <cell r="H4834">
            <v>-74.216913182799999</v>
          </cell>
          <cell r="I4834">
            <v>2.9885455081700001</v>
          </cell>
          <cell r="K4834" t="str">
            <v>MUNICIPIO</v>
          </cell>
        </row>
        <row r="4835">
          <cell r="B4835">
            <v>50370</v>
          </cell>
          <cell r="C4835" t="str">
            <v>50370002</v>
          </cell>
          <cell r="D4835" t="str">
            <v>META</v>
          </cell>
          <cell r="E4835" t="str">
            <v>URIBE</v>
          </cell>
          <cell r="F4835" t="str">
            <v>EL DIVISO</v>
          </cell>
          <cell r="G4835" t="str">
            <v>CENTRO POBLADO</v>
          </cell>
          <cell r="H4835">
            <v>-74.253793314199996</v>
          </cell>
          <cell r="I4835">
            <v>3.10654028651</v>
          </cell>
          <cell r="K4835" t="str">
            <v>MUNICIPIO</v>
          </cell>
        </row>
        <row r="4836">
          <cell r="B4836">
            <v>50400</v>
          </cell>
          <cell r="C4836" t="str">
            <v>50400000</v>
          </cell>
          <cell r="D4836" t="str">
            <v>META</v>
          </cell>
          <cell r="E4836" t="str">
            <v>LEJANÍAS</v>
          </cell>
          <cell r="F4836" t="str">
            <v>LEJANÍAS</v>
          </cell>
          <cell r="G4836" t="str">
            <v>CABECERA MUNICIPAL</v>
          </cell>
          <cell r="H4836">
            <v>-74.024021999300004</v>
          </cell>
          <cell r="I4836">
            <v>3.5259198448300002</v>
          </cell>
          <cell r="K4836" t="str">
            <v>MUNICIPIO</v>
          </cell>
        </row>
        <row r="4837">
          <cell r="B4837">
            <v>50400</v>
          </cell>
          <cell r="C4837" t="str">
            <v>50400001</v>
          </cell>
          <cell r="D4837" t="str">
            <v>META</v>
          </cell>
          <cell r="E4837" t="str">
            <v>LEJANÍAS</v>
          </cell>
          <cell r="F4837" t="str">
            <v>CACAYAL</v>
          </cell>
          <cell r="G4837" t="str">
            <v>CENTRO POBLADO</v>
          </cell>
          <cell r="H4837">
            <v>-73.909970205899995</v>
          </cell>
          <cell r="I4837">
            <v>3.47565591009</v>
          </cell>
          <cell r="K4837" t="str">
            <v>MUNICIPIO</v>
          </cell>
        </row>
        <row r="4838">
          <cell r="B4838">
            <v>50400</v>
          </cell>
          <cell r="C4838" t="str">
            <v>50400002</v>
          </cell>
          <cell r="D4838" t="str">
            <v>META</v>
          </cell>
          <cell r="E4838" t="str">
            <v>LEJANÍAS</v>
          </cell>
          <cell r="F4838" t="str">
            <v>ANGOSTURAS DEL GUAPE</v>
          </cell>
          <cell r="G4838" t="str">
            <v>CENTRO POBLADO</v>
          </cell>
          <cell r="H4838">
            <v>-74.040689417199999</v>
          </cell>
          <cell r="I4838">
            <v>3.5547130205899999</v>
          </cell>
          <cell r="K4838" t="str">
            <v>MUNICIPIO</v>
          </cell>
        </row>
        <row r="4839">
          <cell r="B4839">
            <v>50450</v>
          </cell>
          <cell r="C4839" t="str">
            <v>50450000</v>
          </cell>
          <cell r="D4839" t="str">
            <v>META</v>
          </cell>
          <cell r="E4839" t="str">
            <v>PUERTO CONCORDIA</v>
          </cell>
          <cell r="F4839" t="str">
            <v>PUERTO CONCORDIA</v>
          </cell>
          <cell r="G4839" t="str">
            <v>CABECERA MUNICIPAL</v>
          </cell>
          <cell r="H4839">
            <v>-72.760047593899998</v>
          </cell>
          <cell r="I4839">
            <v>2.6230821528199999</v>
          </cell>
          <cell r="K4839" t="str">
            <v>MUNICIPIO</v>
          </cell>
        </row>
        <row r="4840">
          <cell r="B4840">
            <v>50450</v>
          </cell>
          <cell r="C4840" t="str">
            <v>50450001</v>
          </cell>
          <cell r="D4840" t="str">
            <v>META</v>
          </cell>
          <cell r="E4840" t="str">
            <v>PUERTO CONCORDIA</v>
          </cell>
          <cell r="F4840" t="str">
            <v>EL PORORIO</v>
          </cell>
          <cell r="G4840" t="str">
            <v>CENTRO POBLADO</v>
          </cell>
          <cell r="H4840">
            <v>-72.808042445599995</v>
          </cell>
          <cell r="I4840">
            <v>2.8330077414099999</v>
          </cell>
          <cell r="K4840" t="str">
            <v>MUNICIPIO</v>
          </cell>
        </row>
        <row r="4841">
          <cell r="B4841">
            <v>50450</v>
          </cell>
          <cell r="C4841" t="str">
            <v>50450002</v>
          </cell>
          <cell r="D4841" t="str">
            <v>META</v>
          </cell>
          <cell r="E4841" t="str">
            <v>PUERTO CONCORDIA</v>
          </cell>
          <cell r="F4841" t="str">
            <v>LINDENAI</v>
          </cell>
          <cell r="G4841" t="str">
            <v>CENTRO POBLADO</v>
          </cell>
          <cell r="H4841">
            <v>-72.722504777300003</v>
          </cell>
          <cell r="I4841">
            <v>2.7088242775200002</v>
          </cell>
          <cell r="K4841" t="str">
            <v>MUNICIPIO</v>
          </cell>
        </row>
        <row r="4842">
          <cell r="B4842">
            <v>50450</v>
          </cell>
          <cell r="C4842" t="str">
            <v>50450003</v>
          </cell>
          <cell r="D4842" t="str">
            <v>META</v>
          </cell>
          <cell r="E4842" t="str">
            <v>PUERTO CONCORDIA</v>
          </cell>
          <cell r="F4842" t="str">
            <v>SAN FERNANDO</v>
          </cell>
          <cell r="G4842" t="str">
            <v>CENTRO POBLADO</v>
          </cell>
          <cell r="H4842">
            <v>-72.583385328800006</v>
          </cell>
          <cell r="I4842">
            <v>2.7358165860699999</v>
          </cell>
          <cell r="K4842" t="str">
            <v>MUNICIPIO</v>
          </cell>
        </row>
        <row r="4843">
          <cell r="B4843">
            <v>50568</v>
          </cell>
          <cell r="C4843" t="str">
            <v>50568000</v>
          </cell>
          <cell r="D4843" t="str">
            <v>META</v>
          </cell>
          <cell r="E4843" t="str">
            <v>PUERTO GAITÁN</v>
          </cell>
          <cell r="F4843" t="str">
            <v>PUERTO GAITÁN</v>
          </cell>
          <cell r="G4843" t="str">
            <v>CABECERA MUNICIPAL</v>
          </cell>
          <cell r="H4843">
            <v>-72.083078936099994</v>
          </cell>
          <cell r="I4843">
            <v>4.3144874554300001</v>
          </cell>
          <cell r="K4843" t="str">
            <v>MUNICIPIO</v>
          </cell>
        </row>
        <row r="4844">
          <cell r="B4844">
            <v>50568</v>
          </cell>
          <cell r="C4844" t="str">
            <v>50568001</v>
          </cell>
          <cell r="D4844" t="str">
            <v>META</v>
          </cell>
          <cell r="E4844" t="str">
            <v>PUERTO GAITÁN</v>
          </cell>
          <cell r="F4844" t="str">
            <v>DOMO PLANAS</v>
          </cell>
          <cell r="G4844" t="str">
            <v>CENTRO POBLADO</v>
          </cell>
          <cell r="H4844">
            <v>-71.326408834199995</v>
          </cell>
          <cell r="I4844">
            <v>4.1830851838300003</v>
          </cell>
          <cell r="K4844" t="str">
            <v>MUNICIPIO</v>
          </cell>
        </row>
        <row r="4845">
          <cell r="B4845">
            <v>50568</v>
          </cell>
          <cell r="C4845" t="str">
            <v>50568002</v>
          </cell>
          <cell r="D4845" t="str">
            <v>META</v>
          </cell>
          <cell r="E4845" t="str">
            <v>PUERTO GAITÁN</v>
          </cell>
          <cell r="F4845" t="str">
            <v>SAN PEDRO DE ARIMENA</v>
          </cell>
          <cell r="G4845" t="str">
            <v>CENTRO POBLADO</v>
          </cell>
          <cell r="H4845">
            <v>-71.621712610700001</v>
          </cell>
          <cell r="I4845">
            <v>4.6081140503200002</v>
          </cell>
          <cell r="K4845" t="str">
            <v>MUNICIPIO</v>
          </cell>
        </row>
        <row r="4846">
          <cell r="B4846">
            <v>50568</v>
          </cell>
          <cell r="C4846" t="str">
            <v>50568004</v>
          </cell>
          <cell r="D4846" t="str">
            <v>META</v>
          </cell>
          <cell r="E4846" t="str">
            <v>PUERTO GAITÁN</v>
          </cell>
          <cell r="F4846" t="str">
            <v>SAN MIGUEL</v>
          </cell>
          <cell r="G4846" t="str">
            <v>CENTRO POBLADO</v>
          </cell>
          <cell r="H4846">
            <v>-71.860013738899994</v>
          </cell>
          <cell r="I4846">
            <v>4.5094989866899997</v>
          </cell>
          <cell r="K4846" t="str">
            <v>MUNICIPIO</v>
          </cell>
        </row>
        <row r="4847">
          <cell r="B4847">
            <v>50568</v>
          </cell>
          <cell r="C4847" t="str">
            <v>50568005</v>
          </cell>
          <cell r="D4847" t="str">
            <v>META</v>
          </cell>
          <cell r="E4847" t="str">
            <v>PUERTO GAITÁN</v>
          </cell>
          <cell r="F4847" t="str">
            <v>EL PORVENIR</v>
          </cell>
          <cell r="G4847" t="str">
            <v>CENTRO POBLADO</v>
          </cell>
          <cell r="H4847">
            <v>-71.401835762900006</v>
          </cell>
          <cell r="I4847">
            <v>4.7339699087799998</v>
          </cell>
          <cell r="K4847" t="str">
            <v>MUNICIPIO</v>
          </cell>
        </row>
        <row r="4848">
          <cell r="B4848">
            <v>50568</v>
          </cell>
          <cell r="C4848" t="str">
            <v>50568006</v>
          </cell>
          <cell r="D4848" t="str">
            <v>META</v>
          </cell>
          <cell r="E4848" t="str">
            <v>PUERTO GAITÁN</v>
          </cell>
          <cell r="F4848" t="str">
            <v>PUERTO TRUJILLO</v>
          </cell>
          <cell r="G4848" t="str">
            <v>CENTRO POBLADO</v>
          </cell>
          <cell r="H4848">
            <v>-71.108166137300003</v>
          </cell>
          <cell r="I4848">
            <v>3.3862121677600001</v>
          </cell>
          <cell r="K4848" t="str">
            <v>MUNICIPIO</v>
          </cell>
        </row>
        <row r="4849">
          <cell r="B4849">
            <v>50568</v>
          </cell>
          <cell r="C4849" t="str">
            <v>50568007</v>
          </cell>
          <cell r="D4849" t="str">
            <v>META</v>
          </cell>
          <cell r="E4849" t="str">
            <v>PUERTO GAITÁN</v>
          </cell>
          <cell r="F4849" t="str">
            <v>PUENTE ARIMENA</v>
          </cell>
          <cell r="G4849" t="str">
            <v>CENTRO POBLADO</v>
          </cell>
          <cell r="H4849">
            <v>-71.578139455799999</v>
          </cell>
          <cell r="I4849">
            <v>4.6024867116900001</v>
          </cell>
          <cell r="K4849" t="str">
            <v>MUNICIPIO</v>
          </cell>
        </row>
        <row r="4850">
          <cell r="B4850">
            <v>50568</v>
          </cell>
          <cell r="C4850" t="str">
            <v>50568008</v>
          </cell>
          <cell r="D4850" t="str">
            <v>META</v>
          </cell>
          <cell r="E4850" t="str">
            <v>PUERTO GAITÁN</v>
          </cell>
          <cell r="F4850" t="str">
            <v>ALTO TILLAVÁ</v>
          </cell>
          <cell r="G4850" t="str">
            <v>CENTRO POBLADO</v>
          </cell>
          <cell r="H4850">
            <v>-71.631574284899997</v>
          </cell>
          <cell r="I4850">
            <v>4.0050344670699998</v>
          </cell>
          <cell r="K4850" t="str">
            <v>MUNICIPIO</v>
          </cell>
        </row>
        <row r="4851">
          <cell r="B4851">
            <v>50568</v>
          </cell>
          <cell r="C4851" t="str">
            <v>50568010</v>
          </cell>
          <cell r="D4851" t="str">
            <v>META</v>
          </cell>
          <cell r="E4851" t="str">
            <v>PUERTO GAITÁN</v>
          </cell>
          <cell r="F4851" t="str">
            <v>LA CRISTALINA</v>
          </cell>
          <cell r="G4851" t="str">
            <v>CENTRO POBLADO</v>
          </cell>
          <cell r="H4851">
            <v>-71.632876228100002</v>
          </cell>
          <cell r="I4851">
            <v>4.2639575668900003</v>
          </cell>
          <cell r="K4851" t="str">
            <v>MUNICIPIO</v>
          </cell>
        </row>
        <row r="4852">
          <cell r="B4852">
            <v>50568</v>
          </cell>
          <cell r="C4852" t="str">
            <v>50568012</v>
          </cell>
          <cell r="D4852" t="str">
            <v>META</v>
          </cell>
          <cell r="E4852" t="str">
            <v>PUERTO GAITÁN</v>
          </cell>
          <cell r="F4852" t="str">
            <v>MURUJUY</v>
          </cell>
          <cell r="G4852" t="str">
            <v>CENTRO POBLADO</v>
          </cell>
          <cell r="H4852">
            <v>-71.254822810099995</v>
          </cell>
          <cell r="I4852">
            <v>4.3700148604000004</v>
          </cell>
          <cell r="K4852" t="str">
            <v>MUNICIPIO</v>
          </cell>
        </row>
        <row r="4853">
          <cell r="B4853">
            <v>50573</v>
          </cell>
          <cell r="C4853" t="str">
            <v>50573000</v>
          </cell>
          <cell r="D4853" t="str">
            <v>META</v>
          </cell>
          <cell r="E4853" t="str">
            <v>PUERTO LÓPEZ</v>
          </cell>
          <cell r="F4853" t="str">
            <v>PUERTO LÓPEZ</v>
          </cell>
          <cell r="G4853" t="str">
            <v>CABECERA MUNICIPAL</v>
          </cell>
          <cell r="H4853">
            <v>-72.957436261799998</v>
          </cell>
          <cell r="I4853">
            <v>4.0934064252700004</v>
          </cell>
          <cell r="K4853" t="str">
            <v>MUNICIPIO</v>
          </cell>
        </row>
        <row r="4854">
          <cell r="B4854">
            <v>50573</v>
          </cell>
          <cell r="C4854" t="str">
            <v>50573001</v>
          </cell>
          <cell r="D4854" t="str">
            <v>META</v>
          </cell>
          <cell r="E4854" t="str">
            <v>PUERTO LÓPEZ</v>
          </cell>
          <cell r="F4854" t="str">
            <v>LA BALSA</v>
          </cell>
          <cell r="G4854" t="str">
            <v>CENTRO POBLADO</v>
          </cell>
          <cell r="H4854">
            <v>-73.047894523899998</v>
          </cell>
          <cell r="I4854">
            <v>4.0567892538199999</v>
          </cell>
          <cell r="K4854" t="str">
            <v>MUNICIPIO</v>
          </cell>
        </row>
        <row r="4855">
          <cell r="B4855">
            <v>50573</v>
          </cell>
          <cell r="C4855" t="str">
            <v>50573003</v>
          </cell>
          <cell r="D4855" t="str">
            <v>META</v>
          </cell>
          <cell r="E4855" t="str">
            <v>PUERTO LÓPEZ</v>
          </cell>
          <cell r="F4855" t="str">
            <v>PACHAQUIARO</v>
          </cell>
          <cell r="G4855" t="str">
            <v>CENTRO POBLADO</v>
          </cell>
          <cell r="H4855">
            <v>-73.174221309700002</v>
          </cell>
          <cell r="I4855">
            <v>4.05631885803</v>
          </cell>
          <cell r="K4855" t="str">
            <v>MUNICIPIO</v>
          </cell>
        </row>
        <row r="4856">
          <cell r="B4856">
            <v>50573</v>
          </cell>
          <cell r="C4856" t="str">
            <v>50573004</v>
          </cell>
          <cell r="D4856" t="str">
            <v>META</v>
          </cell>
          <cell r="E4856" t="str">
            <v>PUERTO LÓPEZ</v>
          </cell>
          <cell r="F4856" t="str">
            <v>ALTAMIRA</v>
          </cell>
          <cell r="G4856" t="str">
            <v>CENTRO POBLADO</v>
          </cell>
          <cell r="H4856">
            <v>-73.169731061199997</v>
          </cell>
          <cell r="I4856">
            <v>3.7583173365799998</v>
          </cell>
          <cell r="K4856" t="str">
            <v>MUNICIPIO</v>
          </cell>
        </row>
        <row r="4857">
          <cell r="B4857">
            <v>50573</v>
          </cell>
          <cell r="C4857" t="str">
            <v>50573006</v>
          </cell>
          <cell r="D4857" t="str">
            <v>META</v>
          </cell>
          <cell r="E4857" t="str">
            <v>PUERTO LÓPEZ</v>
          </cell>
          <cell r="F4857" t="str">
            <v>PUERTO GUADALUPE</v>
          </cell>
          <cell r="G4857" t="str">
            <v>CENTRO POBLADO</v>
          </cell>
          <cell r="H4857">
            <v>-72.459612987200003</v>
          </cell>
          <cell r="I4857">
            <v>4.31888839398</v>
          </cell>
          <cell r="K4857" t="str">
            <v>MUNICIPIO</v>
          </cell>
        </row>
        <row r="4858">
          <cell r="B4858">
            <v>50573</v>
          </cell>
          <cell r="C4858" t="str">
            <v>50573007</v>
          </cell>
          <cell r="D4858" t="str">
            <v>META</v>
          </cell>
          <cell r="E4858" t="str">
            <v>PUERTO LÓPEZ</v>
          </cell>
          <cell r="F4858" t="str">
            <v>PUERTO PORFÍA</v>
          </cell>
          <cell r="G4858" t="str">
            <v>CENTRO POBLADO</v>
          </cell>
          <cell r="H4858">
            <v>-73.029273541999999</v>
          </cell>
          <cell r="I4858">
            <v>4.1601045260999996</v>
          </cell>
          <cell r="K4858" t="str">
            <v>MUNICIPIO</v>
          </cell>
        </row>
        <row r="4859">
          <cell r="B4859">
            <v>50573</v>
          </cell>
          <cell r="C4859" t="str">
            <v>50573008</v>
          </cell>
          <cell r="D4859" t="str">
            <v>META</v>
          </cell>
          <cell r="E4859" t="str">
            <v>PUERTO LÓPEZ</v>
          </cell>
          <cell r="F4859" t="str">
            <v>REMOLINO</v>
          </cell>
          <cell r="G4859" t="str">
            <v>CENTRO POBLADO</v>
          </cell>
          <cell r="H4859">
            <v>-72.602437823299994</v>
          </cell>
          <cell r="I4859">
            <v>4.2867291016699998</v>
          </cell>
          <cell r="K4859" t="str">
            <v>MUNICIPIO</v>
          </cell>
        </row>
        <row r="4860">
          <cell r="B4860">
            <v>50573</v>
          </cell>
          <cell r="C4860" t="str">
            <v>50573010</v>
          </cell>
          <cell r="D4860" t="str">
            <v>META</v>
          </cell>
          <cell r="E4860" t="str">
            <v>PUERTO LÓPEZ</v>
          </cell>
          <cell r="F4860" t="str">
            <v>BOCAS DEL GUAYURIBA</v>
          </cell>
          <cell r="G4860" t="str">
            <v>CENTRO POBLADO</v>
          </cell>
          <cell r="H4860">
            <v>-73.097946067600006</v>
          </cell>
          <cell r="I4860">
            <v>3.9376992415299998</v>
          </cell>
          <cell r="K4860" t="str">
            <v>MUNICIPIO</v>
          </cell>
        </row>
        <row r="4861">
          <cell r="B4861">
            <v>50573</v>
          </cell>
          <cell r="C4861" t="str">
            <v>50573011</v>
          </cell>
          <cell r="D4861" t="str">
            <v>META</v>
          </cell>
          <cell r="E4861" t="str">
            <v>PUERTO LÓPEZ</v>
          </cell>
          <cell r="F4861" t="str">
            <v>GUICHIRAL</v>
          </cell>
          <cell r="G4861" t="str">
            <v>CENTRO POBLADO</v>
          </cell>
          <cell r="H4861">
            <v>-73.068319679799998</v>
          </cell>
          <cell r="I4861">
            <v>4.1449323264700002</v>
          </cell>
          <cell r="K4861" t="str">
            <v>MUNICIPIO</v>
          </cell>
        </row>
        <row r="4862">
          <cell r="B4862">
            <v>50573</v>
          </cell>
          <cell r="C4862" t="str">
            <v>50573012</v>
          </cell>
          <cell r="D4862" t="str">
            <v>META</v>
          </cell>
          <cell r="E4862" t="str">
            <v>PUERTO LÓPEZ</v>
          </cell>
          <cell r="F4862" t="str">
            <v>CHAVIVA</v>
          </cell>
          <cell r="G4862" t="str">
            <v>CENTRO POBLADO</v>
          </cell>
          <cell r="H4862">
            <v>-72.328949824399999</v>
          </cell>
          <cell r="I4862">
            <v>4.3574557308999999</v>
          </cell>
          <cell r="K4862" t="str">
            <v>MUNICIPIO</v>
          </cell>
        </row>
        <row r="4863">
          <cell r="B4863">
            <v>50573</v>
          </cell>
          <cell r="C4863" t="str">
            <v>50573013</v>
          </cell>
          <cell r="D4863" t="str">
            <v>META</v>
          </cell>
          <cell r="E4863" t="str">
            <v>PUERTO LÓPEZ</v>
          </cell>
          <cell r="F4863" t="str">
            <v>EL TIGRE</v>
          </cell>
          <cell r="G4863" t="str">
            <v>CENTRO POBLADO</v>
          </cell>
          <cell r="H4863">
            <v>-73.160576130999999</v>
          </cell>
          <cell r="I4863">
            <v>4.1315496562899998</v>
          </cell>
          <cell r="K4863" t="str">
            <v>MUNICIPIO</v>
          </cell>
        </row>
        <row r="4864">
          <cell r="B4864">
            <v>50577</v>
          </cell>
          <cell r="C4864" t="str">
            <v>50577000</v>
          </cell>
          <cell r="D4864" t="str">
            <v>META</v>
          </cell>
          <cell r="E4864" t="str">
            <v>PUERTO LLERAS</v>
          </cell>
          <cell r="F4864" t="str">
            <v>PUERTO LLERAS</v>
          </cell>
          <cell r="G4864" t="str">
            <v>CABECERA MUNICIPAL</v>
          </cell>
          <cell r="H4864">
            <v>-73.373743426600001</v>
          </cell>
          <cell r="I4864">
            <v>3.2697324386000002</v>
          </cell>
          <cell r="K4864" t="str">
            <v>MUNICIPIO</v>
          </cell>
        </row>
        <row r="4865">
          <cell r="B4865">
            <v>50577</v>
          </cell>
          <cell r="C4865" t="str">
            <v>50577003</v>
          </cell>
          <cell r="D4865" t="str">
            <v>META</v>
          </cell>
          <cell r="E4865" t="str">
            <v>PUERTO LLERAS</v>
          </cell>
          <cell r="F4865" t="str">
            <v>CASIBARE</v>
          </cell>
          <cell r="G4865" t="str">
            <v>CENTRO POBLADO</v>
          </cell>
          <cell r="H4865">
            <v>-72.984832383899999</v>
          </cell>
          <cell r="I4865">
            <v>3.2155113043000001</v>
          </cell>
          <cell r="K4865" t="str">
            <v>MUNICIPIO</v>
          </cell>
        </row>
        <row r="4866">
          <cell r="B4866">
            <v>50577</v>
          </cell>
          <cell r="C4866" t="str">
            <v>50577004</v>
          </cell>
          <cell r="D4866" t="str">
            <v>META</v>
          </cell>
          <cell r="E4866" t="str">
            <v>PUERTO LLERAS</v>
          </cell>
          <cell r="F4866" t="str">
            <v>CAÑO RAYADO</v>
          </cell>
          <cell r="G4866" t="str">
            <v>CENTRO POBLADO</v>
          </cell>
          <cell r="H4866">
            <v>-73.4033076865</v>
          </cell>
          <cell r="I4866">
            <v>3.1646582290900001</v>
          </cell>
          <cell r="K4866" t="str">
            <v>MUNICIPIO</v>
          </cell>
        </row>
        <row r="4867">
          <cell r="B4867">
            <v>50577</v>
          </cell>
          <cell r="C4867" t="str">
            <v>50577005</v>
          </cell>
          <cell r="D4867" t="str">
            <v>META</v>
          </cell>
          <cell r="E4867" t="str">
            <v>PUERTO LLERAS</v>
          </cell>
          <cell r="F4867" t="str">
            <v>VILLA LA PAZ</v>
          </cell>
          <cell r="G4867" t="str">
            <v>CENTRO POBLADO</v>
          </cell>
          <cell r="H4867">
            <v>-73.369905788300002</v>
          </cell>
          <cell r="I4867">
            <v>3.0162215047199998</v>
          </cell>
          <cell r="K4867" t="str">
            <v>MUNICIPIO</v>
          </cell>
        </row>
        <row r="4868">
          <cell r="B4868">
            <v>50577</v>
          </cell>
          <cell r="C4868" t="str">
            <v>50577006</v>
          </cell>
          <cell r="D4868" t="str">
            <v>META</v>
          </cell>
          <cell r="E4868" t="str">
            <v>PUERTO LLERAS</v>
          </cell>
          <cell r="F4868" t="str">
            <v>TIERRA GRATA</v>
          </cell>
          <cell r="G4868" t="str">
            <v>CENTRO POBLADO</v>
          </cell>
          <cell r="H4868">
            <v>-73.228315367999997</v>
          </cell>
          <cell r="I4868">
            <v>3.0946535899900001</v>
          </cell>
          <cell r="K4868" t="str">
            <v>MUNICIPIO</v>
          </cell>
        </row>
        <row r="4869">
          <cell r="B4869">
            <v>50577</v>
          </cell>
          <cell r="C4869" t="str">
            <v>50577007</v>
          </cell>
          <cell r="D4869" t="str">
            <v>META</v>
          </cell>
          <cell r="E4869" t="str">
            <v>PUERTO LLERAS</v>
          </cell>
          <cell r="F4869" t="str">
            <v>LA UNIÓN</v>
          </cell>
          <cell r="G4869" t="str">
            <v>CENTRO POBLADO</v>
          </cell>
          <cell r="H4869">
            <v>-73.4141627005</v>
          </cell>
          <cell r="I4869">
            <v>3.2176092886399998</v>
          </cell>
          <cell r="K4869" t="str">
            <v>MUNICIPIO</v>
          </cell>
        </row>
        <row r="4870">
          <cell r="B4870">
            <v>50577</v>
          </cell>
          <cell r="C4870" t="str">
            <v>50577008</v>
          </cell>
          <cell r="D4870" t="str">
            <v>META</v>
          </cell>
          <cell r="E4870" t="str">
            <v>PUERTO LLERAS</v>
          </cell>
          <cell r="F4870" t="str">
            <v>VILLA PALMERAS</v>
          </cell>
          <cell r="G4870" t="str">
            <v>CENTRO POBLADO</v>
          </cell>
          <cell r="H4870">
            <v>-73.080682010700002</v>
          </cell>
          <cell r="I4870">
            <v>3.2273008110800001</v>
          </cell>
          <cell r="K4870" t="str">
            <v>MUNICIPIO</v>
          </cell>
        </row>
        <row r="4871">
          <cell r="B4871">
            <v>50590</v>
          </cell>
          <cell r="C4871" t="str">
            <v>50590000</v>
          </cell>
          <cell r="D4871" t="str">
            <v>META</v>
          </cell>
          <cell r="E4871" t="str">
            <v>PUERTO RICO</v>
          </cell>
          <cell r="F4871" t="str">
            <v>PUERTO RICO</v>
          </cell>
          <cell r="G4871" t="str">
            <v>CABECERA MUNICIPAL</v>
          </cell>
          <cell r="H4871">
            <v>-73.206513327500005</v>
          </cell>
          <cell r="I4871">
            <v>2.93974367593</v>
          </cell>
          <cell r="K4871" t="str">
            <v>MUNICIPIO</v>
          </cell>
        </row>
        <row r="4872">
          <cell r="B4872">
            <v>50590</v>
          </cell>
          <cell r="C4872" t="str">
            <v>50590003</v>
          </cell>
          <cell r="D4872" t="str">
            <v>META</v>
          </cell>
          <cell r="E4872" t="str">
            <v>PUERTO RICO</v>
          </cell>
          <cell r="F4872" t="str">
            <v>LA LINDOSA</v>
          </cell>
          <cell r="G4872" t="str">
            <v>CENTRO POBLADO</v>
          </cell>
          <cell r="H4872">
            <v>-72.9596044436</v>
          </cell>
          <cell r="I4872">
            <v>2.8461666027099999</v>
          </cell>
          <cell r="K4872" t="str">
            <v>MUNICIPIO</v>
          </cell>
        </row>
        <row r="4873">
          <cell r="B4873">
            <v>50590</v>
          </cell>
          <cell r="C4873" t="str">
            <v>50590004</v>
          </cell>
          <cell r="D4873" t="str">
            <v>META</v>
          </cell>
          <cell r="E4873" t="str">
            <v>PUERTO RICO</v>
          </cell>
          <cell r="F4873" t="str">
            <v>BARRANCO COLORADO</v>
          </cell>
          <cell r="G4873" t="str">
            <v>CENTRO POBLADO</v>
          </cell>
          <cell r="H4873">
            <v>-73.111526508500006</v>
          </cell>
          <cell r="I4873">
            <v>2.8202647167400001</v>
          </cell>
          <cell r="K4873" t="str">
            <v>MUNICIPIO</v>
          </cell>
        </row>
        <row r="4874">
          <cell r="B4874">
            <v>50590</v>
          </cell>
          <cell r="C4874" t="str">
            <v>50590005</v>
          </cell>
          <cell r="D4874" t="str">
            <v>META</v>
          </cell>
          <cell r="E4874" t="str">
            <v>PUERTO RICO</v>
          </cell>
          <cell r="F4874" t="str">
            <v>PUERTO TOLEDO</v>
          </cell>
          <cell r="G4874" t="str">
            <v>CENTRO POBLADO</v>
          </cell>
          <cell r="H4874">
            <v>-73.423517169700006</v>
          </cell>
          <cell r="I4874">
            <v>2.92517491599</v>
          </cell>
          <cell r="K4874" t="str">
            <v>MUNICIPIO</v>
          </cell>
        </row>
        <row r="4875">
          <cell r="B4875">
            <v>50590</v>
          </cell>
          <cell r="C4875" t="str">
            <v>50590006</v>
          </cell>
          <cell r="D4875" t="str">
            <v>META</v>
          </cell>
          <cell r="E4875" t="str">
            <v>PUERTO RICO</v>
          </cell>
          <cell r="F4875" t="str">
            <v>CHARCO DANTO</v>
          </cell>
          <cell r="G4875" t="str">
            <v>CENTRO POBLADO</v>
          </cell>
          <cell r="H4875">
            <v>-72.909580425499996</v>
          </cell>
          <cell r="I4875">
            <v>2.79369655096</v>
          </cell>
          <cell r="K4875" t="str">
            <v>MUNICIPIO</v>
          </cell>
        </row>
        <row r="4876">
          <cell r="B4876">
            <v>50590</v>
          </cell>
          <cell r="C4876" t="str">
            <v>50590007</v>
          </cell>
          <cell r="D4876" t="str">
            <v>META</v>
          </cell>
          <cell r="E4876" t="str">
            <v>PUERTO RICO</v>
          </cell>
          <cell r="F4876" t="str">
            <v>LA TIGRA</v>
          </cell>
          <cell r="G4876" t="str">
            <v>CENTRO POBLADO</v>
          </cell>
          <cell r="H4876">
            <v>-74.108604679799996</v>
          </cell>
          <cell r="I4876">
            <v>3.4378805590999999</v>
          </cell>
          <cell r="K4876" t="str">
            <v>MUNICIPIO</v>
          </cell>
        </row>
        <row r="4877">
          <cell r="B4877">
            <v>50590</v>
          </cell>
          <cell r="C4877" t="str">
            <v>50590008</v>
          </cell>
          <cell r="D4877" t="str">
            <v>META</v>
          </cell>
          <cell r="E4877" t="str">
            <v>PUERTO RICO</v>
          </cell>
          <cell r="F4877" t="str">
            <v>PUERTO CHISPAS</v>
          </cell>
          <cell r="G4877" t="str">
            <v>CENTRO POBLADO</v>
          </cell>
          <cell r="H4877">
            <v>-72.996801255099996</v>
          </cell>
          <cell r="I4877">
            <v>2.8223376072900002</v>
          </cell>
          <cell r="K4877" t="str">
            <v>MUNICIPIO</v>
          </cell>
        </row>
        <row r="4878">
          <cell r="B4878">
            <v>50606</v>
          </cell>
          <cell r="C4878" t="str">
            <v>50606000</v>
          </cell>
          <cell r="D4878" t="str">
            <v>META</v>
          </cell>
          <cell r="E4878" t="str">
            <v>RESTREPO</v>
          </cell>
          <cell r="F4878" t="str">
            <v>RESTREPO</v>
          </cell>
          <cell r="G4878" t="str">
            <v>CABECERA MUNICIPAL</v>
          </cell>
          <cell r="H4878">
            <v>-73.564604182799997</v>
          </cell>
          <cell r="I4878">
            <v>4.2607319936900003</v>
          </cell>
          <cell r="K4878" t="str">
            <v>MUNICIPIO</v>
          </cell>
        </row>
        <row r="4879">
          <cell r="B4879">
            <v>50680</v>
          </cell>
          <cell r="C4879" t="str">
            <v>50680000</v>
          </cell>
          <cell r="D4879" t="str">
            <v>META</v>
          </cell>
          <cell r="E4879" t="str">
            <v>SAN CARLOS DE GUAROA</v>
          </cell>
          <cell r="F4879" t="str">
            <v>SAN CARLOS DE GUAROA</v>
          </cell>
          <cell r="G4879" t="str">
            <v>CABECERA MUNICIPAL</v>
          </cell>
          <cell r="H4879">
            <v>-73.241409123699995</v>
          </cell>
          <cell r="I4879">
            <v>3.7105366395499999</v>
          </cell>
          <cell r="K4879" t="str">
            <v>MUNICIPIO</v>
          </cell>
        </row>
        <row r="4880">
          <cell r="B4880">
            <v>50680</v>
          </cell>
          <cell r="C4880" t="str">
            <v>50680001</v>
          </cell>
          <cell r="D4880" t="str">
            <v>META</v>
          </cell>
          <cell r="E4880" t="str">
            <v>SAN CARLOS DE GUAROA</v>
          </cell>
          <cell r="F4880" t="str">
            <v>PAJURE</v>
          </cell>
          <cell r="G4880" t="str">
            <v>CENTRO POBLADO</v>
          </cell>
          <cell r="H4880">
            <v>-73.126548943200007</v>
          </cell>
          <cell r="I4880">
            <v>3.8887695823500001</v>
          </cell>
          <cell r="K4880" t="str">
            <v>MUNICIPIO</v>
          </cell>
        </row>
        <row r="4881">
          <cell r="B4881">
            <v>50680</v>
          </cell>
          <cell r="C4881" t="str">
            <v>50680002</v>
          </cell>
          <cell r="D4881" t="str">
            <v>META</v>
          </cell>
          <cell r="E4881" t="str">
            <v>SAN CARLOS DE GUAROA</v>
          </cell>
          <cell r="F4881" t="str">
            <v>SURIMENA</v>
          </cell>
          <cell r="G4881" t="str">
            <v>CENTRO POBLADO</v>
          </cell>
          <cell r="H4881">
            <v>-73.313148171999998</v>
          </cell>
          <cell r="I4881">
            <v>3.8598248591300002</v>
          </cell>
          <cell r="K4881" t="str">
            <v>MUNICIPIO</v>
          </cell>
        </row>
        <row r="4882">
          <cell r="B4882">
            <v>50680</v>
          </cell>
          <cell r="C4882" t="str">
            <v>50680003</v>
          </cell>
          <cell r="D4882" t="str">
            <v>META</v>
          </cell>
          <cell r="E4882" t="str">
            <v>SAN CARLOS DE GUAROA</v>
          </cell>
          <cell r="F4882" t="str">
            <v>LA PALMERA</v>
          </cell>
          <cell r="G4882" t="str">
            <v>CENTRO POBLADO</v>
          </cell>
          <cell r="H4882">
            <v>-73.235512643199996</v>
          </cell>
          <cell r="I4882">
            <v>3.9167555041600002</v>
          </cell>
          <cell r="K4882" t="str">
            <v>MUNICIPIO</v>
          </cell>
        </row>
        <row r="4883">
          <cell r="B4883">
            <v>50683</v>
          </cell>
          <cell r="C4883" t="str">
            <v>50683000</v>
          </cell>
          <cell r="D4883" t="str">
            <v>META</v>
          </cell>
          <cell r="E4883" t="str">
            <v>SAN JUAN DE ARAMA</v>
          </cell>
          <cell r="F4883" t="str">
            <v>SAN JUAN DE ARAMA</v>
          </cell>
          <cell r="G4883" t="str">
            <v>CABECERA MUNICIPAL</v>
          </cell>
          <cell r="H4883">
            <v>-73.875831539000004</v>
          </cell>
          <cell r="I4883">
            <v>3.3737278744400001</v>
          </cell>
          <cell r="K4883" t="str">
            <v>MUNICIPIO</v>
          </cell>
        </row>
        <row r="4884">
          <cell r="B4884">
            <v>50683</v>
          </cell>
          <cell r="C4884" t="str">
            <v>50683001</v>
          </cell>
          <cell r="D4884" t="str">
            <v>META</v>
          </cell>
          <cell r="E4884" t="str">
            <v>SAN JUAN DE ARAMA</v>
          </cell>
          <cell r="F4884" t="str">
            <v>EL VERGEL</v>
          </cell>
          <cell r="G4884" t="str">
            <v>CENTRO POBLADO</v>
          </cell>
          <cell r="H4884">
            <v>-73.980935646500001</v>
          </cell>
          <cell r="I4884">
            <v>3.4747993535099999</v>
          </cell>
          <cell r="K4884" t="str">
            <v>MUNICIPIO</v>
          </cell>
        </row>
        <row r="4885">
          <cell r="B4885">
            <v>50683</v>
          </cell>
          <cell r="C4885" t="str">
            <v>50683005</v>
          </cell>
          <cell r="D4885" t="str">
            <v>META</v>
          </cell>
          <cell r="E4885" t="str">
            <v>SAN JUAN DE ARAMA</v>
          </cell>
          <cell r="F4885" t="str">
            <v>MESA FERNÁNDEZ</v>
          </cell>
          <cell r="G4885" t="str">
            <v>CENTRO POBLADO</v>
          </cell>
          <cell r="H4885">
            <v>-74.029586591300003</v>
          </cell>
          <cell r="I4885">
            <v>3.4565287546999999</v>
          </cell>
          <cell r="K4885" t="str">
            <v>MUNICIPIO</v>
          </cell>
        </row>
        <row r="4886">
          <cell r="B4886">
            <v>50683</v>
          </cell>
          <cell r="C4886" t="str">
            <v>50683010</v>
          </cell>
          <cell r="D4886" t="str">
            <v>META</v>
          </cell>
          <cell r="E4886" t="str">
            <v>SAN JUAN DE ARAMA</v>
          </cell>
          <cell r="F4886" t="str">
            <v>CAMPO ALEGRE</v>
          </cell>
          <cell r="G4886" t="str">
            <v>CENTRO POBLADO</v>
          </cell>
          <cell r="H4886">
            <v>-73.794672669700006</v>
          </cell>
          <cell r="I4886">
            <v>3.2175701015799998</v>
          </cell>
          <cell r="K4886" t="str">
            <v>MUNICIPIO</v>
          </cell>
        </row>
        <row r="4887">
          <cell r="B4887">
            <v>50683</v>
          </cell>
          <cell r="C4887" t="str">
            <v>50683011</v>
          </cell>
          <cell r="D4887" t="str">
            <v>META</v>
          </cell>
          <cell r="E4887" t="str">
            <v>SAN JUAN DE ARAMA</v>
          </cell>
          <cell r="F4887" t="str">
            <v>CERRITO</v>
          </cell>
          <cell r="G4887" t="str">
            <v>CENTRO POBLADO</v>
          </cell>
          <cell r="H4887">
            <v>-73.6303264023</v>
          </cell>
          <cell r="I4887">
            <v>3.2172334619499998</v>
          </cell>
          <cell r="K4887" t="str">
            <v>MUNICIPIO</v>
          </cell>
        </row>
        <row r="4888">
          <cell r="B4888">
            <v>50683</v>
          </cell>
          <cell r="C4888" t="str">
            <v>50683012</v>
          </cell>
          <cell r="D4888" t="str">
            <v>META</v>
          </cell>
          <cell r="E4888" t="str">
            <v>SAN JUAN DE ARAMA</v>
          </cell>
          <cell r="F4888" t="str">
            <v>MIRAFLOREZ</v>
          </cell>
          <cell r="G4888" t="str">
            <v>CENTRO POBLADO</v>
          </cell>
          <cell r="H4888">
            <v>-73.854200388600006</v>
          </cell>
          <cell r="I4888">
            <v>3.22728790132</v>
          </cell>
          <cell r="K4888" t="str">
            <v>MUNICIPIO</v>
          </cell>
        </row>
        <row r="4889">
          <cell r="B4889">
            <v>50683</v>
          </cell>
          <cell r="C4889" t="str">
            <v>50683013</v>
          </cell>
          <cell r="D4889" t="str">
            <v>META</v>
          </cell>
          <cell r="E4889" t="str">
            <v>SAN JUAN DE ARAMA</v>
          </cell>
          <cell r="F4889" t="str">
            <v>PEÑAS BLANCAS</v>
          </cell>
          <cell r="G4889" t="str">
            <v>CENTRO POBLADO</v>
          </cell>
          <cell r="H4889">
            <v>-73.900933539199997</v>
          </cell>
          <cell r="I4889">
            <v>3.2543082974900002</v>
          </cell>
          <cell r="K4889" t="str">
            <v>MUNICIPIO</v>
          </cell>
        </row>
        <row r="4890">
          <cell r="B4890">
            <v>50683</v>
          </cell>
          <cell r="C4890" t="str">
            <v>50683015</v>
          </cell>
          <cell r="D4890" t="str">
            <v>META</v>
          </cell>
          <cell r="E4890" t="str">
            <v>SAN JUAN DE ARAMA</v>
          </cell>
          <cell r="F4890" t="str">
            <v>BELLA VISTA</v>
          </cell>
          <cell r="G4890" t="str">
            <v>CENTRO POBLADO</v>
          </cell>
          <cell r="H4890">
            <v>-73.795974538199999</v>
          </cell>
          <cell r="I4890">
            <v>3.3992406417400001</v>
          </cell>
          <cell r="K4890" t="str">
            <v>MUNICIPIO</v>
          </cell>
        </row>
        <row r="4891">
          <cell r="B4891">
            <v>50686</v>
          </cell>
          <cell r="C4891" t="str">
            <v>50686000</v>
          </cell>
          <cell r="D4891" t="str">
            <v>META</v>
          </cell>
          <cell r="E4891" t="str">
            <v>SAN JUANITO</v>
          </cell>
          <cell r="F4891" t="str">
            <v>SAN JUANITO</v>
          </cell>
          <cell r="G4891" t="str">
            <v>CABECERA MUNICIPAL</v>
          </cell>
          <cell r="H4891">
            <v>-73.676699028100003</v>
          </cell>
          <cell r="I4891">
            <v>4.4581800051</v>
          </cell>
          <cell r="K4891" t="str">
            <v>MUNICIPIO</v>
          </cell>
        </row>
        <row r="4892">
          <cell r="B4892">
            <v>50686</v>
          </cell>
          <cell r="C4892" t="str">
            <v>50686002</v>
          </cell>
          <cell r="D4892" t="str">
            <v>META</v>
          </cell>
          <cell r="E4892" t="str">
            <v>SAN JUANITO</v>
          </cell>
          <cell r="F4892" t="str">
            <v>LA CANDELARIA</v>
          </cell>
          <cell r="G4892" t="str">
            <v>CENTRO POBLADO</v>
          </cell>
          <cell r="H4892">
            <v>-73.697852179799995</v>
          </cell>
          <cell r="I4892">
            <v>4.41598251968</v>
          </cell>
          <cell r="K4892" t="str">
            <v>MUNICIPIO</v>
          </cell>
        </row>
        <row r="4893">
          <cell r="B4893">
            <v>50689</v>
          </cell>
          <cell r="C4893" t="str">
            <v>50689000</v>
          </cell>
          <cell r="D4893" t="str">
            <v>META</v>
          </cell>
          <cell r="E4893" t="str">
            <v>SAN MARTÍN</v>
          </cell>
          <cell r="F4893" t="str">
            <v>SAN MARTÍN</v>
          </cell>
          <cell r="G4893" t="str">
            <v>CABECERA MUNICIPAL</v>
          </cell>
          <cell r="H4893">
            <v>-73.695617815099993</v>
          </cell>
          <cell r="I4893">
            <v>3.70187987616</v>
          </cell>
          <cell r="K4893" t="str">
            <v>MUNICIPIO</v>
          </cell>
        </row>
        <row r="4894">
          <cell r="B4894">
            <v>50689</v>
          </cell>
          <cell r="C4894" t="str">
            <v>50689001</v>
          </cell>
          <cell r="D4894" t="str">
            <v>META</v>
          </cell>
          <cell r="E4894" t="str">
            <v>SAN MARTÍN</v>
          </cell>
          <cell r="F4894" t="str">
            <v>EL MEREY</v>
          </cell>
          <cell r="G4894" t="str">
            <v>CENTRO POBLADO</v>
          </cell>
          <cell r="H4894">
            <v>-73.560859121700005</v>
          </cell>
          <cell r="I4894">
            <v>3.7303831572599999</v>
          </cell>
          <cell r="K4894" t="str">
            <v>MUNICIPIO</v>
          </cell>
        </row>
        <row r="4895">
          <cell r="B4895">
            <v>50689</v>
          </cell>
          <cell r="C4895" t="str">
            <v>50689006</v>
          </cell>
          <cell r="D4895" t="str">
            <v>META</v>
          </cell>
          <cell r="E4895" t="str">
            <v>SAN MARTÍN</v>
          </cell>
          <cell r="F4895" t="str">
            <v>EL PARAISO MEJOR VIVIR</v>
          </cell>
          <cell r="G4895" t="str">
            <v>CENTRO POBLADO</v>
          </cell>
          <cell r="H4895">
            <v>-73.667113029399999</v>
          </cell>
          <cell r="I4895">
            <v>3.6968280883500002</v>
          </cell>
          <cell r="K4895" t="str">
            <v>MUNICIPIO</v>
          </cell>
        </row>
        <row r="4896">
          <cell r="B4896">
            <v>50711</v>
          </cell>
          <cell r="C4896" t="str">
            <v>50711000</v>
          </cell>
          <cell r="D4896" t="str">
            <v>META</v>
          </cell>
          <cell r="E4896" t="str">
            <v>VISTAHERMOSA</v>
          </cell>
          <cell r="F4896" t="str">
            <v>VISTAHERMOSA</v>
          </cell>
          <cell r="G4896" t="str">
            <v>CABECERA MUNICIPAL</v>
          </cell>
          <cell r="H4896">
            <v>-73.751166759699998</v>
          </cell>
          <cell r="I4896">
            <v>3.1257520995800001</v>
          </cell>
          <cell r="K4896" t="str">
            <v>MUNICIPIO</v>
          </cell>
        </row>
        <row r="4897">
          <cell r="B4897">
            <v>50711</v>
          </cell>
          <cell r="C4897" t="str">
            <v>50711001</v>
          </cell>
          <cell r="D4897" t="str">
            <v>META</v>
          </cell>
          <cell r="E4897" t="str">
            <v>VISTAHERMOSA</v>
          </cell>
          <cell r="F4897" t="str">
            <v>CAMPO ALEGRE</v>
          </cell>
          <cell r="G4897" t="str">
            <v>CENTRO POBLADO</v>
          </cell>
          <cell r="H4897">
            <v>-73.794538410200005</v>
          </cell>
          <cell r="I4897">
            <v>3.21828036941</v>
          </cell>
          <cell r="K4897" t="str">
            <v>MUNICIPIO</v>
          </cell>
        </row>
        <row r="4898">
          <cell r="B4898">
            <v>50711</v>
          </cell>
          <cell r="C4898" t="str">
            <v>50711002</v>
          </cell>
          <cell r="D4898" t="str">
            <v>META</v>
          </cell>
          <cell r="E4898" t="str">
            <v>VISTAHERMOSA</v>
          </cell>
          <cell r="F4898" t="str">
            <v>PIÑALITO</v>
          </cell>
          <cell r="G4898" t="str">
            <v>CENTRO POBLADO</v>
          </cell>
          <cell r="H4898">
            <v>-73.674693748600006</v>
          </cell>
          <cell r="I4898">
            <v>2.9757503785799999</v>
          </cell>
          <cell r="K4898" t="str">
            <v>MUNICIPIO</v>
          </cell>
        </row>
        <row r="4899">
          <cell r="B4899">
            <v>50711</v>
          </cell>
          <cell r="C4899" t="str">
            <v>50711003</v>
          </cell>
          <cell r="D4899" t="str">
            <v>META</v>
          </cell>
          <cell r="E4899" t="str">
            <v>VISTAHERMOSA</v>
          </cell>
          <cell r="F4899" t="str">
            <v>MARACAIBO</v>
          </cell>
          <cell r="G4899" t="str">
            <v>CENTRO POBLADO</v>
          </cell>
          <cell r="H4899">
            <v>-73.841018161199997</v>
          </cell>
          <cell r="I4899">
            <v>3.0157312321099998</v>
          </cell>
          <cell r="K4899" t="str">
            <v>MUNICIPIO</v>
          </cell>
        </row>
        <row r="4900">
          <cell r="B4900">
            <v>50711</v>
          </cell>
          <cell r="C4900" t="str">
            <v>50711004</v>
          </cell>
          <cell r="D4900" t="str">
            <v>META</v>
          </cell>
          <cell r="E4900" t="str">
            <v>VISTAHERMOSA</v>
          </cell>
          <cell r="F4900" t="str">
            <v>CAÑO AMARILLO</v>
          </cell>
          <cell r="G4900" t="str">
            <v>CENTRO POBLADO</v>
          </cell>
          <cell r="H4900">
            <v>-73.829838329099999</v>
          </cell>
          <cell r="I4900">
            <v>2.9363180503400002</v>
          </cell>
          <cell r="K4900" t="str">
            <v>MUNICIPIO</v>
          </cell>
        </row>
        <row r="4901">
          <cell r="B4901">
            <v>50711</v>
          </cell>
          <cell r="C4901" t="str">
            <v>50711005</v>
          </cell>
          <cell r="D4901" t="str">
            <v>META</v>
          </cell>
          <cell r="E4901" t="str">
            <v>VISTAHERMOSA</v>
          </cell>
          <cell r="F4901" t="str">
            <v>PUERTO LUCAS MARGEN IZQUIERDO</v>
          </cell>
          <cell r="G4901" t="str">
            <v>CENTRO POBLADO</v>
          </cell>
          <cell r="H4901">
            <v>-73.777510486200001</v>
          </cell>
          <cell r="I4901">
            <v>3.10637458282</v>
          </cell>
          <cell r="K4901" t="str">
            <v>MUNICIPIO</v>
          </cell>
        </row>
        <row r="4902">
          <cell r="B4902">
            <v>50711</v>
          </cell>
          <cell r="C4902" t="str">
            <v>50711006</v>
          </cell>
          <cell r="D4902" t="str">
            <v>META</v>
          </cell>
          <cell r="E4902" t="str">
            <v>VISTAHERMOSA</v>
          </cell>
          <cell r="F4902" t="str">
            <v>PUERTO LUCAS MARGEN DERECHO</v>
          </cell>
          <cell r="G4902" t="str">
            <v>CENTRO POBLADO</v>
          </cell>
          <cell r="H4902">
            <v>-73.779554499499994</v>
          </cell>
          <cell r="I4902">
            <v>3.1032902652300001</v>
          </cell>
          <cell r="K4902" t="str">
            <v>MUNICIPIO</v>
          </cell>
        </row>
        <row r="4903">
          <cell r="B4903">
            <v>50711</v>
          </cell>
          <cell r="C4903" t="str">
            <v>50711008</v>
          </cell>
          <cell r="D4903" t="str">
            <v>META</v>
          </cell>
          <cell r="E4903" t="str">
            <v>VISTAHERMOSA</v>
          </cell>
          <cell r="F4903" t="str">
            <v>PUERTO ESPERANZA MARGEN IZQUIERDO</v>
          </cell>
          <cell r="G4903" t="str">
            <v>CENTRO POBLADO</v>
          </cell>
          <cell r="H4903">
            <v>-73.831810917300004</v>
          </cell>
          <cell r="I4903">
            <v>3.1721047847100001</v>
          </cell>
          <cell r="K4903" t="str">
            <v>MUNICIPIO</v>
          </cell>
        </row>
        <row r="4904">
          <cell r="B4904">
            <v>50711</v>
          </cell>
          <cell r="C4904" t="str">
            <v>50711012</v>
          </cell>
          <cell r="D4904" t="str">
            <v>META</v>
          </cell>
          <cell r="E4904" t="str">
            <v>VISTAHERMOSA</v>
          </cell>
          <cell r="F4904" t="str">
            <v>COSTA RICA</v>
          </cell>
          <cell r="G4904" t="str">
            <v>CENTRO POBLADO</v>
          </cell>
          <cell r="H4904">
            <v>-73.879392486499995</v>
          </cell>
          <cell r="I4904">
            <v>3.2064272388299999</v>
          </cell>
          <cell r="K4904" t="str">
            <v>MUNICIPIO</v>
          </cell>
        </row>
        <row r="4905">
          <cell r="B4905">
            <v>50711</v>
          </cell>
          <cell r="C4905" t="str">
            <v>50711014</v>
          </cell>
          <cell r="D4905" t="str">
            <v>META</v>
          </cell>
          <cell r="E4905" t="str">
            <v>VISTAHERMOSA</v>
          </cell>
          <cell r="F4905" t="str">
            <v>PALESTINA</v>
          </cell>
          <cell r="G4905" t="str">
            <v>CENTRO POBLADO</v>
          </cell>
          <cell r="H4905">
            <v>-73.831648352299993</v>
          </cell>
          <cell r="I4905">
            <v>3.0866914206699998</v>
          </cell>
          <cell r="K4905" t="str">
            <v>MUNICIPIO</v>
          </cell>
        </row>
        <row r="4906">
          <cell r="B4906">
            <v>50711</v>
          </cell>
          <cell r="C4906" t="str">
            <v>50711016</v>
          </cell>
          <cell r="D4906" t="str">
            <v>META</v>
          </cell>
          <cell r="E4906" t="str">
            <v>VISTAHERMOSA</v>
          </cell>
          <cell r="F4906" t="str">
            <v>SANTO DOMINGO</v>
          </cell>
          <cell r="G4906" t="str">
            <v>CENTRO POBLADO</v>
          </cell>
          <cell r="H4906">
            <v>-73.804761999199997</v>
          </cell>
          <cell r="I4906">
            <v>2.86248552069</v>
          </cell>
          <cell r="K4906" t="str">
            <v>MUNICIPIO</v>
          </cell>
        </row>
        <row r="4907">
          <cell r="B4907">
            <v>50711</v>
          </cell>
          <cell r="C4907" t="str">
            <v>50711017</v>
          </cell>
          <cell r="D4907" t="str">
            <v>META</v>
          </cell>
          <cell r="E4907" t="str">
            <v>VISTAHERMOSA</v>
          </cell>
          <cell r="F4907" t="str">
            <v>TRES ESQUINAS</v>
          </cell>
          <cell r="G4907" t="str">
            <v>CENTRO POBLADO</v>
          </cell>
          <cell r="H4907">
            <v>-73.666522335799996</v>
          </cell>
          <cell r="I4907">
            <v>2.8116166983499999</v>
          </cell>
          <cell r="K4907" t="str">
            <v>MUNICIPIO</v>
          </cell>
        </row>
        <row r="4908">
          <cell r="B4908">
            <v>50711</v>
          </cell>
          <cell r="C4908" t="str">
            <v>50711018</v>
          </cell>
          <cell r="D4908" t="str">
            <v>META</v>
          </cell>
          <cell r="E4908" t="str">
            <v>VISTAHERMOSA</v>
          </cell>
          <cell r="F4908" t="str">
            <v>ALBANIA</v>
          </cell>
          <cell r="G4908" t="str">
            <v>CENTRO POBLADO</v>
          </cell>
          <cell r="H4908">
            <v>-73.808723877899993</v>
          </cell>
          <cell r="I4908">
            <v>3.07009376322</v>
          </cell>
          <cell r="K4908" t="str">
            <v>MUNICIPIO</v>
          </cell>
        </row>
        <row r="4909">
          <cell r="B4909">
            <v>50711</v>
          </cell>
          <cell r="C4909" t="str">
            <v>50711019</v>
          </cell>
          <cell r="D4909" t="str">
            <v>META</v>
          </cell>
          <cell r="E4909" t="str">
            <v>VISTAHERMOSA</v>
          </cell>
          <cell r="F4909" t="str">
            <v>BUENOS AIRES</v>
          </cell>
          <cell r="G4909" t="str">
            <v>CENTRO POBLADO</v>
          </cell>
          <cell r="H4909">
            <v>-73.843938970300002</v>
          </cell>
          <cell r="I4909">
            <v>3.1046483566399998</v>
          </cell>
          <cell r="K4909" t="str">
            <v>MUNICIPIO</v>
          </cell>
        </row>
        <row r="4910">
          <cell r="B4910">
            <v>50711</v>
          </cell>
          <cell r="C4910" t="str">
            <v>50711020</v>
          </cell>
          <cell r="D4910" t="str">
            <v>META</v>
          </cell>
          <cell r="E4910" t="str">
            <v>VISTAHERMOSA</v>
          </cell>
          <cell r="F4910" t="str">
            <v>EL TRIUNFO</v>
          </cell>
          <cell r="G4910" t="str">
            <v>CENTRO POBLADO</v>
          </cell>
          <cell r="H4910">
            <v>-73.666522335799996</v>
          </cell>
          <cell r="I4910">
            <v>2.8116166983499999</v>
          </cell>
          <cell r="K4910" t="str">
            <v>MUNICIPIO</v>
          </cell>
        </row>
        <row r="4911">
          <cell r="B4911">
            <v>50711</v>
          </cell>
          <cell r="C4911" t="str">
            <v>50711021</v>
          </cell>
          <cell r="D4911" t="str">
            <v>META</v>
          </cell>
          <cell r="E4911" t="str">
            <v>VISTAHERMOSA</v>
          </cell>
          <cell r="F4911" t="str">
            <v>LA REFORMA</v>
          </cell>
          <cell r="G4911" t="str">
            <v>CENTRO POBLADO</v>
          </cell>
          <cell r="H4911">
            <v>-73.777858167700003</v>
          </cell>
          <cell r="I4911">
            <v>2.7501230830100001</v>
          </cell>
          <cell r="K4911" t="str">
            <v>MUNICIPIO</v>
          </cell>
        </row>
        <row r="4912">
          <cell r="B4912">
            <v>50711</v>
          </cell>
          <cell r="C4912" t="str">
            <v>50711022</v>
          </cell>
          <cell r="D4912" t="str">
            <v>META</v>
          </cell>
          <cell r="E4912" t="str">
            <v>VISTAHERMOSA</v>
          </cell>
          <cell r="F4912" t="str">
            <v>PALMERAS</v>
          </cell>
          <cell r="G4912" t="str">
            <v>CENTRO POBLADO</v>
          </cell>
          <cell r="H4912">
            <v>-73.786723643100004</v>
          </cell>
          <cell r="I4912">
            <v>2.8043137896500001</v>
          </cell>
          <cell r="K4912" t="str">
            <v>MUNICIPIO</v>
          </cell>
        </row>
        <row r="4913">
          <cell r="B4913">
            <v>52001</v>
          </cell>
          <cell r="C4913" t="str">
            <v>52001000</v>
          </cell>
          <cell r="D4913" t="str">
            <v>NARIÑO</v>
          </cell>
          <cell r="E4913" t="str">
            <v>PASTO</v>
          </cell>
          <cell r="F4913" t="str">
            <v>SAN JUAN DE PASTO</v>
          </cell>
          <cell r="G4913" t="str">
            <v>CABECERA MUNICIPAL</v>
          </cell>
          <cell r="H4913">
            <v>-77.278576347599994</v>
          </cell>
          <cell r="I4913">
            <v>1.21212436525</v>
          </cell>
          <cell r="K4913" t="str">
            <v>MUNICIPIO</v>
          </cell>
        </row>
        <row r="4914">
          <cell r="B4914">
            <v>52001</v>
          </cell>
          <cell r="C4914" t="str">
            <v>52001001</v>
          </cell>
          <cell r="D4914" t="str">
            <v>NARIÑO</v>
          </cell>
          <cell r="E4914" t="str">
            <v>PASTO</v>
          </cell>
          <cell r="F4914" t="str">
            <v>CATAMBUCO</v>
          </cell>
          <cell r="G4914" t="str">
            <v>CENTRO POBLADO</v>
          </cell>
          <cell r="H4914">
            <v>-77.2974126326</v>
          </cell>
          <cell r="I4914">
            <v>1.16509417316</v>
          </cell>
          <cell r="K4914" t="str">
            <v>MUNICIPIO</v>
          </cell>
        </row>
        <row r="4915">
          <cell r="B4915">
            <v>52001</v>
          </cell>
          <cell r="C4915" t="str">
            <v>52001003</v>
          </cell>
          <cell r="D4915" t="str">
            <v>NARIÑO</v>
          </cell>
          <cell r="E4915" t="str">
            <v>PASTO</v>
          </cell>
          <cell r="F4915" t="str">
            <v>EL ENCANO</v>
          </cell>
          <cell r="G4915" t="str">
            <v>CENTRO POBLADO</v>
          </cell>
          <cell r="H4915">
            <v>-77.155656453700004</v>
          </cell>
          <cell r="I4915">
            <v>1.16203849538</v>
          </cell>
          <cell r="K4915" t="str">
            <v>MUNICIPIO</v>
          </cell>
        </row>
        <row r="4916">
          <cell r="B4916">
            <v>52001</v>
          </cell>
          <cell r="C4916" t="str">
            <v>52001004</v>
          </cell>
          <cell r="D4916" t="str">
            <v>NARIÑO</v>
          </cell>
          <cell r="E4916" t="str">
            <v>PASTO</v>
          </cell>
          <cell r="F4916" t="str">
            <v>GENOY</v>
          </cell>
          <cell r="G4916" t="str">
            <v>CENTRO POBLADO</v>
          </cell>
          <cell r="H4916">
            <v>-77.334939142699994</v>
          </cell>
          <cell r="I4916">
            <v>1.2680208240999999</v>
          </cell>
          <cell r="K4916" t="str">
            <v>MUNICIPIO</v>
          </cell>
        </row>
        <row r="4917">
          <cell r="B4917">
            <v>52001</v>
          </cell>
          <cell r="C4917" t="str">
            <v>52001005</v>
          </cell>
          <cell r="D4917" t="str">
            <v>NARIÑO</v>
          </cell>
          <cell r="E4917" t="str">
            <v>PASTO</v>
          </cell>
          <cell r="F4917" t="str">
            <v>LA LAGUNA</v>
          </cell>
          <cell r="G4917" t="str">
            <v>CENTRO POBLADO</v>
          </cell>
          <cell r="H4917">
            <v>-77.208098648900005</v>
          </cell>
          <cell r="I4917">
            <v>1.20360277265</v>
          </cell>
          <cell r="K4917" t="str">
            <v>MUNICIPIO</v>
          </cell>
        </row>
        <row r="4918">
          <cell r="B4918">
            <v>52001</v>
          </cell>
          <cell r="C4918" t="str">
            <v>52001007</v>
          </cell>
          <cell r="D4918" t="str">
            <v>NARIÑO</v>
          </cell>
          <cell r="E4918" t="str">
            <v>PASTO</v>
          </cell>
          <cell r="F4918" t="str">
            <v>OBONUCO</v>
          </cell>
          <cell r="G4918" t="str">
            <v>CENTRO POBLADO</v>
          </cell>
          <cell r="H4918">
            <v>-77.307175169999994</v>
          </cell>
          <cell r="I4918">
            <v>1.1904754092100001</v>
          </cell>
          <cell r="K4918" t="str">
            <v>MUNICIPIO</v>
          </cell>
        </row>
        <row r="4919">
          <cell r="B4919">
            <v>52001</v>
          </cell>
          <cell r="C4919" t="str">
            <v>52001008</v>
          </cell>
          <cell r="D4919" t="str">
            <v>NARIÑO</v>
          </cell>
          <cell r="E4919" t="str">
            <v>PASTO</v>
          </cell>
          <cell r="F4919" t="str">
            <v>SANTA BARBARA</v>
          </cell>
          <cell r="G4919" t="str">
            <v>CENTRO POBLADO</v>
          </cell>
          <cell r="H4919">
            <v>-77.304587800700006</v>
          </cell>
          <cell r="I4919">
            <v>1.0786903057099999</v>
          </cell>
          <cell r="K4919" t="str">
            <v>MUNICIPIO</v>
          </cell>
        </row>
        <row r="4920">
          <cell r="B4920">
            <v>52001</v>
          </cell>
          <cell r="C4920" t="str">
            <v>52001009</v>
          </cell>
          <cell r="D4920" t="str">
            <v>NARIÑO</v>
          </cell>
          <cell r="E4920" t="str">
            <v>PASTO</v>
          </cell>
          <cell r="F4920" t="str">
            <v>JONGOVITO</v>
          </cell>
          <cell r="G4920" t="str">
            <v>CENTRO POBLADO</v>
          </cell>
          <cell r="H4920">
            <v>-77.291572185199996</v>
          </cell>
          <cell r="I4920">
            <v>1.19156663669</v>
          </cell>
          <cell r="K4920" t="str">
            <v>MUNICIPIO</v>
          </cell>
        </row>
        <row r="4921">
          <cell r="B4921">
            <v>52001</v>
          </cell>
          <cell r="C4921" t="str">
            <v>52001010</v>
          </cell>
          <cell r="D4921" t="str">
            <v>NARIÑO</v>
          </cell>
          <cell r="E4921" t="str">
            <v>PASTO</v>
          </cell>
          <cell r="F4921" t="str">
            <v>GUALMATÁN</v>
          </cell>
          <cell r="G4921" t="str">
            <v>CENTRO POBLADO</v>
          </cell>
          <cell r="H4921">
            <v>-77.315947776000002</v>
          </cell>
          <cell r="I4921">
            <v>1.1730418283199999</v>
          </cell>
          <cell r="K4921" t="str">
            <v>MUNICIPIO</v>
          </cell>
        </row>
        <row r="4922">
          <cell r="B4922">
            <v>52001</v>
          </cell>
          <cell r="C4922" t="str">
            <v>52001012</v>
          </cell>
          <cell r="D4922" t="str">
            <v>NARIÑO</v>
          </cell>
          <cell r="E4922" t="str">
            <v>PASTO</v>
          </cell>
          <cell r="F4922" t="str">
            <v>MAPACHICO - ATICANCE</v>
          </cell>
          <cell r="G4922" t="str">
            <v>CENTRO POBLADO</v>
          </cell>
          <cell r="H4922">
            <v>-77.3215191444</v>
          </cell>
          <cell r="I4922">
            <v>1.2414949867</v>
          </cell>
          <cell r="K4922" t="str">
            <v>MUNICIPIO</v>
          </cell>
        </row>
        <row r="4923">
          <cell r="B4923">
            <v>52001</v>
          </cell>
          <cell r="C4923" t="str">
            <v>52001013</v>
          </cell>
          <cell r="D4923" t="str">
            <v>NARIÑO</v>
          </cell>
          <cell r="E4923" t="str">
            <v>PASTO</v>
          </cell>
          <cell r="F4923" t="str">
            <v>EL SOCORRO CIMARRÓN</v>
          </cell>
          <cell r="G4923" t="str">
            <v>CENTRO POBLADO</v>
          </cell>
          <cell r="H4923">
            <v>-77.260868925899999</v>
          </cell>
          <cell r="I4923">
            <v>1.0754857631600001</v>
          </cell>
          <cell r="K4923" t="str">
            <v>MUNICIPIO</v>
          </cell>
        </row>
        <row r="4924">
          <cell r="B4924">
            <v>52001</v>
          </cell>
          <cell r="C4924" t="str">
            <v>52001016</v>
          </cell>
          <cell r="D4924" t="str">
            <v>NARIÑO</v>
          </cell>
          <cell r="E4924" t="str">
            <v>PASTO</v>
          </cell>
          <cell r="F4924" t="str">
            <v>MOTILÓN</v>
          </cell>
          <cell r="G4924" t="str">
            <v>CENTRO POBLADO</v>
          </cell>
          <cell r="H4924">
            <v>-77.172268770100004</v>
          </cell>
          <cell r="I4924">
            <v>1.1184549397400001</v>
          </cell>
          <cell r="K4924" t="str">
            <v>MUNICIPIO</v>
          </cell>
        </row>
        <row r="4925">
          <cell r="B4925">
            <v>52001</v>
          </cell>
          <cell r="C4925" t="str">
            <v>52001019</v>
          </cell>
          <cell r="D4925" t="str">
            <v>NARIÑO</v>
          </cell>
          <cell r="E4925" t="str">
            <v>PASTO</v>
          </cell>
          <cell r="F4925" t="str">
            <v>CEROTAL</v>
          </cell>
          <cell r="G4925" t="str">
            <v>CENTRO POBLADO</v>
          </cell>
          <cell r="H4925">
            <v>-77.290510492400003</v>
          </cell>
          <cell r="I4925">
            <v>1.0446682224599999</v>
          </cell>
          <cell r="K4925" t="str">
            <v>MUNICIPIO</v>
          </cell>
        </row>
        <row r="4926">
          <cell r="B4926">
            <v>52001</v>
          </cell>
          <cell r="C4926" t="str">
            <v>52001021</v>
          </cell>
          <cell r="D4926" t="str">
            <v>NARIÑO</v>
          </cell>
          <cell r="E4926" t="str">
            <v>PASTO</v>
          </cell>
          <cell r="F4926" t="str">
            <v>LA VICTORIA</v>
          </cell>
          <cell r="G4926" t="str">
            <v>CENTRO POBLADO</v>
          </cell>
          <cell r="H4926">
            <v>-77.304756690700003</v>
          </cell>
          <cell r="I4926">
            <v>1.1120530015400001</v>
          </cell>
          <cell r="K4926" t="str">
            <v>MUNICIPIO</v>
          </cell>
        </row>
        <row r="4927">
          <cell r="B4927">
            <v>52001</v>
          </cell>
          <cell r="C4927" t="str">
            <v>52001024</v>
          </cell>
          <cell r="D4927" t="str">
            <v>NARIÑO</v>
          </cell>
          <cell r="E4927" t="str">
            <v>PASTO</v>
          </cell>
          <cell r="F4927" t="str">
            <v>SAN JOSÉ</v>
          </cell>
          <cell r="G4927" t="str">
            <v>CENTRO POBLADO</v>
          </cell>
          <cell r="H4927">
            <v>-77.147761105800001</v>
          </cell>
          <cell r="I4927">
            <v>1.15560038465</v>
          </cell>
          <cell r="K4927" t="str">
            <v>MUNICIPIO</v>
          </cell>
        </row>
        <row r="4928">
          <cell r="B4928">
            <v>52001</v>
          </cell>
          <cell r="C4928" t="str">
            <v>52001025</v>
          </cell>
          <cell r="D4928" t="str">
            <v>NARIÑO</v>
          </cell>
          <cell r="E4928" t="str">
            <v>PASTO</v>
          </cell>
          <cell r="F4928" t="str">
            <v>EL PUERTO</v>
          </cell>
          <cell r="G4928" t="str">
            <v>CENTRO POBLADO</v>
          </cell>
          <cell r="H4928">
            <v>-77.154038630000002</v>
          </cell>
          <cell r="I4928">
            <v>1.1476666851699999</v>
          </cell>
          <cell r="K4928" t="str">
            <v>MUNICIPIO</v>
          </cell>
        </row>
        <row r="4929">
          <cell r="B4929">
            <v>52001</v>
          </cell>
          <cell r="C4929" t="str">
            <v>52001027</v>
          </cell>
          <cell r="D4929" t="str">
            <v>NARIÑO</v>
          </cell>
          <cell r="E4929" t="str">
            <v>PASTO</v>
          </cell>
          <cell r="F4929" t="str">
            <v>CABRERA</v>
          </cell>
          <cell r="G4929" t="str">
            <v>CENTRO POBLADO</v>
          </cell>
          <cell r="H4929">
            <v>-77.213657799200007</v>
          </cell>
          <cell r="I4929">
            <v>1.2154649446500001</v>
          </cell>
          <cell r="K4929" t="str">
            <v>MUNICIPIO</v>
          </cell>
        </row>
        <row r="4930">
          <cell r="B4930">
            <v>52001</v>
          </cell>
          <cell r="C4930" t="str">
            <v>52001029</v>
          </cell>
          <cell r="D4930" t="str">
            <v>NARIÑO</v>
          </cell>
          <cell r="E4930" t="str">
            <v>PASTO</v>
          </cell>
          <cell r="F4930" t="str">
            <v>DOLORES</v>
          </cell>
          <cell r="G4930" t="str">
            <v>CENTRO POBLADO</v>
          </cell>
          <cell r="H4930">
            <v>-77.238687804099996</v>
          </cell>
          <cell r="I4930">
            <v>1.1928609751499999</v>
          </cell>
          <cell r="K4930" t="str">
            <v>MUNICIPIO</v>
          </cell>
        </row>
        <row r="4931">
          <cell r="B4931">
            <v>52001</v>
          </cell>
          <cell r="C4931" t="str">
            <v>52001030</v>
          </cell>
          <cell r="D4931" t="str">
            <v>NARIÑO</v>
          </cell>
          <cell r="E4931" t="str">
            <v>PASTO</v>
          </cell>
          <cell r="F4931" t="str">
            <v>BUESAQUILLO</v>
          </cell>
          <cell r="G4931" t="str">
            <v>CENTRO POBLADO</v>
          </cell>
          <cell r="H4931">
            <v>-77.245356118800004</v>
          </cell>
          <cell r="I4931">
            <v>1.20472190519</v>
          </cell>
          <cell r="K4931" t="str">
            <v>MUNICIPIO</v>
          </cell>
        </row>
        <row r="4932">
          <cell r="B4932">
            <v>52001</v>
          </cell>
          <cell r="C4932" t="str">
            <v>52001033</v>
          </cell>
          <cell r="D4932" t="str">
            <v>NARIÑO</v>
          </cell>
          <cell r="E4932" t="str">
            <v>PASTO</v>
          </cell>
          <cell r="F4932" t="str">
            <v>CUJACAL</v>
          </cell>
          <cell r="G4932" t="str">
            <v>CENTRO POBLADO</v>
          </cell>
          <cell r="H4932">
            <v>-77.258942538499994</v>
          </cell>
          <cell r="I4932">
            <v>1.22604765118</v>
          </cell>
          <cell r="K4932" t="str">
            <v>MUNICIPIO</v>
          </cell>
        </row>
        <row r="4933">
          <cell r="B4933">
            <v>52001</v>
          </cell>
          <cell r="C4933" t="str">
            <v>52001036</v>
          </cell>
          <cell r="D4933" t="str">
            <v>NARIÑO</v>
          </cell>
          <cell r="E4933" t="str">
            <v>PASTO</v>
          </cell>
          <cell r="F4933" t="str">
            <v>TESCUAL</v>
          </cell>
          <cell r="G4933" t="str">
            <v>CENTRO POBLADO</v>
          </cell>
          <cell r="H4933">
            <v>-77.276277540199999</v>
          </cell>
          <cell r="I4933">
            <v>1.23521091095</v>
          </cell>
          <cell r="K4933" t="str">
            <v>MUNICIPIO</v>
          </cell>
        </row>
        <row r="4934">
          <cell r="B4934">
            <v>52001</v>
          </cell>
          <cell r="C4934" t="str">
            <v>52001039</v>
          </cell>
          <cell r="D4934" t="str">
            <v>NARIÑO</v>
          </cell>
          <cell r="E4934" t="str">
            <v>PASTO</v>
          </cell>
          <cell r="F4934" t="str">
            <v>ANGANOY</v>
          </cell>
          <cell r="G4934" t="str">
            <v>CENTRO POBLADO</v>
          </cell>
          <cell r="H4934">
            <v>-77.301784003199998</v>
          </cell>
          <cell r="I4934">
            <v>1.2132027944699999</v>
          </cell>
          <cell r="K4934" t="str">
            <v>MUNICIPIO</v>
          </cell>
        </row>
        <row r="4935">
          <cell r="B4935">
            <v>52001</v>
          </cell>
          <cell r="C4935" t="str">
            <v>52001042</v>
          </cell>
          <cell r="D4935" t="str">
            <v>NARIÑO</v>
          </cell>
          <cell r="E4935" t="str">
            <v>PASTO</v>
          </cell>
          <cell r="F4935" t="str">
            <v>DAZA</v>
          </cell>
          <cell r="G4935" t="str">
            <v>CENTRO POBLADO</v>
          </cell>
          <cell r="H4935">
            <v>-77.276961858600004</v>
          </cell>
          <cell r="I4935">
            <v>1.26573447856</v>
          </cell>
          <cell r="K4935" t="str">
            <v>MUNICIPIO</v>
          </cell>
        </row>
        <row r="4936">
          <cell r="B4936">
            <v>52001</v>
          </cell>
          <cell r="C4936" t="str">
            <v>52001051</v>
          </cell>
          <cell r="D4936" t="str">
            <v>NARIÑO</v>
          </cell>
          <cell r="E4936" t="str">
            <v>PASTO</v>
          </cell>
          <cell r="F4936" t="str">
            <v>CUBIJAN BAJO</v>
          </cell>
          <cell r="G4936" t="str">
            <v>CENTRO POBLADO</v>
          </cell>
          <cell r="H4936">
            <v>-77.323237593200005</v>
          </cell>
          <cell r="I4936">
            <v>1.14258509203</v>
          </cell>
          <cell r="K4936" t="str">
            <v>MUNICIPIO</v>
          </cell>
        </row>
        <row r="4937">
          <cell r="B4937">
            <v>52001</v>
          </cell>
          <cell r="C4937" t="str">
            <v>52001052</v>
          </cell>
          <cell r="D4937" t="str">
            <v>NARIÑO</v>
          </cell>
          <cell r="E4937" t="str">
            <v>PASTO</v>
          </cell>
          <cell r="F4937" t="str">
            <v>SAN FERNANDO</v>
          </cell>
          <cell r="G4937" t="str">
            <v>CENTRO POBLADO</v>
          </cell>
          <cell r="H4937">
            <v>-77.224314286999999</v>
          </cell>
          <cell r="I4937">
            <v>1.20259063785</v>
          </cell>
          <cell r="K4937" t="str">
            <v>MUNICIPIO</v>
          </cell>
        </row>
        <row r="4938">
          <cell r="B4938">
            <v>52001</v>
          </cell>
          <cell r="C4938" t="str">
            <v>52001053</v>
          </cell>
          <cell r="D4938" t="str">
            <v>NARIÑO</v>
          </cell>
          <cell r="E4938" t="str">
            <v>PASTO</v>
          </cell>
          <cell r="F4938" t="str">
            <v>MOCONDINO</v>
          </cell>
          <cell r="G4938" t="str">
            <v>CENTRO POBLADO</v>
          </cell>
          <cell r="H4938">
            <v>-77.249083967000004</v>
          </cell>
          <cell r="I4938">
            <v>1.19551416944</v>
          </cell>
          <cell r="K4938" t="str">
            <v>MUNICIPIO</v>
          </cell>
        </row>
        <row r="4939">
          <cell r="B4939">
            <v>52001</v>
          </cell>
          <cell r="C4939" t="str">
            <v>52001055</v>
          </cell>
          <cell r="D4939" t="str">
            <v>NARIÑO</v>
          </cell>
          <cell r="E4939" t="str">
            <v>PASTO</v>
          </cell>
          <cell r="F4939" t="str">
            <v>CANCHALA</v>
          </cell>
          <cell r="G4939" t="str">
            <v>CENTRO POBLADO</v>
          </cell>
          <cell r="H4939">
            <v>-77.254149817499993</v>
          </cell>
          <cell r="I4939">
            <v>1.1986669829900001</v>
          </cell>
          <cell r="K4939" t="str">
            <v>MUNICIPIO</v>
          </cell>
        </row>
        <row r="4940">
          <cell r="B4940">
            <v>52001</v>
          </cell>
          <cell r="C4940" t="str">
            <v>52001056</v>
          </cell>
          <cell r="D4940" t="str">
            <v>NARIÑO</v>
          </cell>
          <cell r="E4940" t="str">
            <v>PASTO</v>
          </cell>
          <cell r="F4940" t="str">
            <v>LOS ANGELES</v>
          </cell>
          <cell r="G4940" t="str">
            <v>CENTRO POBLADO</v>
          </cell>
          <cell r="H4940">
            <v>-77.299600262200002</v>
          </cell>
          <cell r="I4940">
            <v>1.06940136118</v>
          </cell>
          <cell r="K4940" t="str">
            <v>MUNICIPIO</v>
          </cell>
        </row>
        <row r="4941">
          <cell r="B4941">
            <v>52001</v>
          </cell>
          <cell r="C4941" t="str">
            <v>52001058</v>
          </cell>
          <cell r="D4941" t="str">
            <v>NARIÑO</v>
          </cell>
          <cell r="E4941" t="str">
            <v>PASTO</v>
          </cell>
          <cell r="F4941" t="str">
            <v>EL ROSARIO</v>
          </cell>
          <cell r="G4941" t="str">
            <v>CENTRO POBLADO</v>
          </cell>
          <cell r="K4941" t="str">
            <v>MUNICIPIO</v>
          </cell>
        </row>
        <row r="4942">
          <cell r="B4942">
            <v>52001</v>
          </cell>
          <cell r="C4942" t="str">
            <v>52001059</v>
          </cell>
          <cell r="D4942" t="str">
            <v>NARIÑO</v>
          </cell>
          <cell r="E4942" t="str">
            <v>PASTO</v>
          </cell>
          <cell r="F4942" t="str">
            <v>JAMONDINO</v>
          </cell>
          <cell r="G4942" t="str">
            <v>CENTRO POBLADO</v>
          </cell>
          <cell r="H4942">
            <v>-77.259844559399994</v>
          </cell>
          <cell r="I4942">
            <v>1.18395905117</v>
          </cell>
          <cell r="K4942" t="str">
            <v>MUNICIPIO</v>
          </cell>
        </row>
        <row r="4943">
          <cell r="B4943">
            <v>52001</v>
          </cell>
          <cell r="C4943" t="str">
            <v>52001063</v>
          </cell>
          <cell r="D4943" t="str">
            <v>NARIÑO</v>
          </cell>
          <cell r="E4943" t="str">
            <v>PASTO</v>
          </cell>
          <cell r="F4943" t="str">
            <v>BOTANILLA</v>
          </cell>
          <cell r="G4943" t="str">
            <v>CENTRO POBLADO</v>
          </cell>
          <cell r="H4943">
            <v>-77.288663171600007</v>
          </cell>
          <cell r="I4943">
            <v>1.16666397396</v>
          </cell>
          <cell r="K4943" t="str">
            <v>MUNICIPIO</v>
          </cell>
        </row>
        <row r="4944">
          <cell r="B4944">
            <v>52001</v>
          </cell>
          <cell r="C4944" t="str">
            <v>52001064</v>
          </cell>
          <cell r="D4944" t="str">
            <v>NARIÑO</v>
          </cell>
          <cell r="E4944" t="str">
            <v>PASTO</v>
          </cell>
          <cell r="F4944" t="str">
            <v>CHARGUAYACO</v>
          </cell>
          <cell r="G4944" t="str">
            <v>CENTRO POBLADO</v>
          </cell>
          <cell r="H4944">
            <v>-77.332865368100002</v>
          </cell>
          <cell r="I4944">
            <v>1.26121424404</v>
          </cell>
          <cell r="K4944" t="str">
            <v>MUNICIPIO</v>
          </cell>
        </row>
        <row r="4945">
          <cell r="B4945">
            <v>52001</v>
          </cell>
          <cell r="C4945" t="str">
            <v>52001065</v>
          </cell>
          <cell r="D4945" t="str">
            <v>NARIÑO</v>
          </cell>
          <cell r="E4945" t="str">
            <v>PASTO</v>
          </cell>
          <cell r="F4945" t="str">
            <v>CRUZ DE AMARILLO</v>
          </cell>
          <cell r="G4945" t="str">
            <v>CENTRO POBLADO</v>
          </cell>
          <cell r="H4945">
            <v>-77.304255880699998</v>
          </cell>
          <cell r="I4945">
            <v>1.13202412481</v>
          </cell>
          <cell r="K4945" t="str">
            <v>MUNICIPIO</v>
          </cell>
        </row>
        <row r="4946">
          <cell r="B4946">
            <v>52001</v>
          </cell>
          <cell r="C4946" t="str">
            <v>52001066</v>
          </cell>
          <cell r="D4946" t="str">
            <v>NARIÑO</v>
          </cell>
          <cell r="E4946" t="str">
            <v>PASTO</v>
          </cell>
          <cell r="F4946" t="str">
            <v>EL CAMPANERO</v>
          </cell>
          <cell r="G4946" t="str">
            <v>CENTRO POBLADO</v>
          </cell>
          <cell r="H4946">
            <v>-77.261517543899998</v>
          </cell>
          <cell r="I4946">
            <v>1.13469963668</v>
          </cell>
          <cell r="K4946" t="str">
            <v>MUNICIPIO</v>
          </cell>
        </row>
        <row r="4947">
          <cell r="B4947">
            <v>52001</v>
          </cell>
          <cell r="C4947" t="str">
            <v>52001068</v>
          </cell>
          <cell r="D4947" t="str">
            <v>NARIÑO</v>
          </cell>
          <cell r="E4947" t="str">
            <v>PASTO</v>
          </cell>
          <cell r="F4947" t="str">
            <v>JURADO</v>
          </cell>
          <cell r="G4947" t="str">
            <v>CENTRO POBLADO</v>
          </cell>
          <cell r="H4947">
            <v>-77.278231292100003</v>
          </cell>
          <cell r="I4947">
            <v>1.09662226301</v>
          </cell>
          <cell r="K4947" t="str">
            <v>MUNICIPIO</v>
          </cell>
        </row>
        <row r="4948">
          <cell r="B4948">
            <v>52001</v>
          </cell>
          <cell r="C4948" t="str">
            <v>52001071</v>
          </cell>
          <cell r="D4948" t="str">
            <v>NARIÑO</v>
          </cell>
          <cell r="E4948" t="str">
            <v>PASTO</v>
          </cell>
          <cell r="F4948" t="str">
            <v>LA MERCED</v>
          </cell>
          <cell r="G4948" t="str">
            <v>CENTRO POBLADO</v>
          </cell>
          <cell r="H4948">
            <v>-77.305571948600004</v>
          </cell>
          <cell r="I4948">
            <v>1.15351075682</v>
          </cell>
          <cell r="K4948" t="str">
            <v>MUNICIPIO</v>
          </cell>
        </row>
        <row r="4949">
          <cell r="B4949">
            <v>52001</v>
          </cell>
          <cell r="C4949" t="str">
            <v>52001072</v>
          </cell>
          <cell r="D4949" t="str">
            <v>NARIÑO</v>
          </cell>
          <cell r="E4949" t="str">
            <v>PASTO</v>
          </cell>
          <cell r="F4949" t="str">
            <v>LAS ENCINAS</v>
          </cell>
          <cell r="G4949" t="str">
            <v>CENTRO POBLADO</v>
          </cell>
          <cell r="H4949">
            <v>-77.275125641700001</v>
          </cell>
          <cell r="I4949">
            <v>1.0424790450700001</v>
          </cell>
          <cell r="K4949" t="str">
            <v>MUNICIPIO</v>
          </cell>
        </row>
        <row r="4950">
          <cell r="B4950">
            <v>52001</v>
          </cell>
          <cell r="C4950" t="str">
            <v>52001073</v>
          </cell>
          <cell r="D4950" t="str">
            <v>NARIÑO</v>
          </cell>
          <cell r="E4950" t="str">
            <v>PASTO</v>
          </cell>
          <cell r="F4950" t="str">
            <v>MAPACHICO ALTO</v>
          </cell>
          <cell r="G4950" t="str">
            <v>CENTRO POBLADO</v>
          </cell>
          <cell r="H4950">
            <v>-77.314399683900007</v>
          </cell>
          <cell r="I4950">
            <v>1.23449125277</v>
          </cell>
          <cell r="K4950" t="str">
            <v>MUNICIPIO</v>
          </cell>
        </row>
        <row r="4951">
          <cell r="B4951">
            <v>52001</v>
          </cell>
          <cell r="C4951" t="str">
            <v>52001074</v>
          </cell>
          <cell r="D4951" t="str">
            <v>NARIÑO</v>
          </cell>
          <cell r="E4951" t="str">
            <v>PASTO</v>
          </cell>
          <cell r="F4951" t="str">
            <v>MAPACHICO SAN JOSÉ</v>
          </cell>
          <cell r="G4951" t="str">
            <v>CENTRO POBLADO</v>
          </cell>
          <cell r="H4951">
            <v>-77.318007747799996</v>
          </cell>
          <cell r="I4951">
            <v>1.2373289267900001</v>
          </cell>
          <cell r="K4951" t="str">
            <v>MUNICIPIO</v>
          </cell>
        </row>
        <row r="4952">
          <cell r="B4952">
            <v>52001</v>
          </cell>
          <cell r="C4952" t="str">
            <v>52001076</v>
          </cell>
          <cell r="D4952" t="str">
            <v>NARIÑO</v>
          </cell>
          <cell r="E4952" t="str">
            <v>PASTO</v>
          </cell>
          <cell r="F4952" t="str">
            <v>SAN FRANCISCO</v>
          </cell>
          <cell r="G4952" t="str">
            <v>CENTRO POBLADO</v>
          </cell>
          <cell r="H4952">
            <v>-77.235117184399996</v>
          </cell>
          <cell r="I4952">
            <v>1.2340181751999999</v>
          </cell>
          <cell r="K4952" t="str">
            <v>MUNICIPIO</v>
          </cell>
        </row>
        <row r="4953">
          <cell r="B4953">
            <v>52001</v>
          </cell>
          <cell r="C4953" t="str">
            <v>52001078</v>
          </cell>
          <cell r="D4953" t="str">
            <v>NARIÑO</v>
          </cell>
          <cell r="E4953" t="str">
            <v>PASTO</v>
          </cell>
          <cell r="F4953" t="str">
            <v>SAN JUAN DE ANGANOY</v>
          </cell>
          <cell r="G4953" t="str">
            <v>CENTRO POBLADO</v>
          </cell>
          <cell r="H4953">
            <v>-77.306356123200004</v>
          </cell>
          <cell r="I4953">
            <v>1.2137621251199999</v>
          </cell>
          <cell r="K4953" t="str">
            <v>MUNICIPIO</v>
          </cell>
        </row>
        <row r="4954">
          <cell r="B4954">
            <v>52001</v>
          </cell>
          <cell r="C4954" t="str">
            <v>52001079</v>
          </cell>
          <cell r="D4954" t="str">
            <v>NARIÑO</v>
          </cell>
          <cell r="E4954" t="str">
            <v>PASTO</v>
          </cell>
          <cell r="F4954" t="str">
            <v>SANTA LUCÍA</v>
          </cell>
          <cell r="G4954" t="str">
            <v>CENTRO POBLADO</v>
          </cell>
          <cell r="H4954">
            <v>-77.180118117700005</v>
          </cell>
          <cell r="I4954">
            <v>1.0133948073200001</v>
          </cell>
          <cell r="K4954" t="str">
            <v>MUNICIPIO</v>
          </cell>
        </row>
        <row r="4955">
          <cell r="B4955">
            <v>52001</v>
          </cell>
          <cell r="C4955" t="str">
            <v>52001080</v>
          </cell>
          <cell r="D4955" t="str">
            <v>NARIÑO</v>
          </cell>
          <cell r="E4955" t="str">
            <v>PASTO</v>
          </cell>
          <cell r="F4955" t="str">
            <v>VILLA MARÍA</v>
          </cell>
          <cell r="G4955" t="str">
            <v>CENTRO POBLADO</v>
          </cell>
          <cell r="H4955">
            <v>-77.323384331100002</v>
          </cell>
          <cell r="I4955">
            <v>1.2525606039899999</v>
          </cell>
          <cell r="K4955" t="str">
            <v>MUNICIPIO</v>
          </cell>
        </row>
        <row r="4956">
          <cell r="B4956">
            <v>52001</v>
          </cell>
          <cell r="C4956" t="str">
            <v>52001086</v>
          </cell>
          <cell r="D4956" t="str">
            <v>NARIÑO</v>
          </cell>
          <cell r="E4956" t="str">
            <v>PASTO</v>
          </cell>
          <cell r="F4956" t="str">
            <v>GUALMATAN ALTO</v>
          </cell>
          <cell r="G4956" t="str">
            <v>CENTRO POBLADO</v>
          </cell>
          <cell r="H4956">
            <v>-77.323074359100005</v>
          </cell>
          <cell r="I4956">
            <v>1.1710656940299999</v>
          </cell>
          <cell r="K4956" t="str">
            <v>MUNICIPIO</v>
          </cell>
        </row>
        <row r="4957">
          <cell r="B4957">
            <v>52001</v>
          </cell>
          <cell r="C4957" t="str">
            <v>52001087</v>
          </cell>
          <cell r="D4957" t="str">
            <v>NARIÑO</v>
          </cell>
          <cell r="E4957" t="str">
            <v>PASTO</v>
          </cell>
          <cell r="F4957" t="str">
            <v>LA CALDERA</v>
          </cell>
          <cell r="G4957" t="str">
            <v>CENTRO POBLADO</v>
          </cell>
          <cell r="K4957" t="str">
            <v>MUNICIPIO</v>
          </cell>
        </row>
        <row r="4958">
          <cell r="B4958">
            <v>52001</v>
          </cell>
          <cell r="C4958" t="str">
            <v>52001089</v>
          </cell>
          <cell r="D4958" t="str">
            <v>NARIÑO</v>
          </cell>
          <cell r="E4958" t="str">
            <v>PASTO</v>
          </cell>
          <cell r="F4958" t="str">
            <v>PUERRES</v>
          </cell>
          <cell r="G4958" t="str">
            <v>CENTRO POBLADO</v>
          </cell>
          <cell r="H4958">
            <v>-77.256671594699995</v>
          </cell>
          <cell r="I4958">
            <v>1.1972710768999999</v>
          </cell>
          <cell r="K4958" t="str">
            <v>MUNICIPIO</v>
          </cell>
        </row>
        <row r="4959">
          <cell r="B4959">
            <v>52019</v>
          </cell>
          <cell r="C4959" t="str">
            <v>52019000</v>
          </cell>
          <cell r="D4959" t="str">
            <v>NARIÑO</v>
          </cell>
          <cell r="E4959" t="str">
            <v>ALBÁN</v>
          </cell>
          <cell r="F4959" t="str">
            <v>SAN JOSÉ</v>
          </cell>
          <cell r="G4959" t="str">
            <v>CABECERA MUNICIPAL</v>
          </cell>
          <cell r="H4959">
            <v>-77.080712329600004</v>
          </cell>
          <cell r="I4959">
            <v>1.47497801502</v>
          </cell>
          <cell r="K4959" t="str">
            <v>MUNICIPIO</v>
          </cell>
        </row>
        <row r="4960">
          <cell r="B4960">
            <v>52019</v>
          </cell>
          <cell r="C4960" t="str">
            <v>52019004</v>
          </cell>
          <cell r="D4960" t="str">
            <v>NARIÑO</v>
          </cell>
          <cell r="E4960" t="str">
            <v>ALBÁN</v>
          </cell>
          <cell r="F4960" t="str">
            <v>CAMPOBELLO</v>
          </cell>
          <cell r="G4960" t="str">
            <v>CENTRO POBLADO</v>
          </cell>
          <cell r="H4960">
            <v>-77.064432073500001</v>
          </cell>
          <cell r="I4960">
            <v>1.4913040448499999</v>
          </cell>
          <cell r="K4960" t="str">
            <v>MUNICIPIO</v>
          </cell>
        </row>
        <row r="4961">
          <cell r="B4961">
            <v>52019</v>
          </cell>
          <cell r="C4961" t="str">
            <v>52019009</v>
          </cell>
          <cell r="D4961" t="str">
            <v>NARIÑO</v>
          </cell>
          <cell r="E4961" t="str">
            <v>ALBÁN</v>
          </cell>
          <cell r="F4961" t="str">
            <v>CARMELO ASENTAMIENTO 1</v>
          </cell>
          <cell r="G4961" t="str">
            <v>CENTRO POBLADO</v>
          </cell>
          <cell r="H4961">
            <v>-77.076270909000002</v>
          </cell>
          <cell r="I4961">
            <v>1.4829342371300001</v>
          </cell>
          <cell r="K4961" t="str">
            <v>MUNICIPIO</v>
          </cell>
        </row>
        <row r="4962">
          <cell r="B4962">
            <v>52019</v>
          </cell>
          <cell r="C4962" t="str">
            <v>52019013</v>
          </cell>
          <cell r="D4962" t="str">
            <v>NARIÑO</v>
          </cell>
          <cell r="E4962" t="str">
            <v>ALBÁN</v>
          </cell>
          <cell r="F4962" t="str">
            <v>FÁTIMA</v>
          </cell>
          <cell r="G4962" t="str">
            <v>CENTRO POBLADO</v>
          </cell>
          <cell r="H4962">
            <v>-77.081290336500004</v>
          </cell>
          <cell r="I4962">
            <v>1.4840281850499999</v>
          </cell>
          <cell r="K4962" t="str">
            <v>MUNICIPIO</v>
          </cell>
        </row>
        <row r="4963">
          <cell r="B4963">
            <v>52022</v>
          </cell>
          <cell r="C4963" t="str">
            <v>52022000</v>
          </cell>
          <cell r="D4963" t="str">
            <v>NARIÑO</v>
          </cell>
          <cell r="E4963" t="str">
            <v>ALDANA</v>
          </cell>
          <cell r="F4963" t="str">
            <v>ALDANA</v>
          </cell>
          <cell r="G4963" t="str">
            <v>CABECERA MUNICIPAL</v>
          </cell>
          <cell r="H4963">
            <v>-77.700356556200006</v>
          </cell>
          <cell r="I4963">
            <v>0.88218119460699995</v>
          </cell>
          <cell r="K4963" t="str">
            <v>MUNICIPIO</v>
          </cell>
        </row>
        <row r="4964">
          <cell r="B4964">
            <v>52022</v>
          </cell>
          <cell r="C4964" t="str">
            <v>52022001</v>
          </cell>
          <cell r="D4964" t="str">
            <v>NARIÑO</v>
          </cell>
          <cell r="E4964" t="str">
            <v>ALDANA</v>
          </cell>
          <cell r="F4964" t="str">
            <v>PAMBA ROSA</v>
          </cell>
          <cell r="G4964" t="str">
            <v>CENTRO POBLADO</v>
          </cell>
          <cell r="H4964">
            <v>-77.696221723500003</v>
          </cell>
          <cell r="I4964">
            <v>0.87027775631299997</v>
          </cell>
          <cell r="K4964" t="str">
            <v>MUNICIPIO</v>
          </cell>
        </row>
        <row r="4965">
          <cell r="B4965">
            <v>52022</v>
          </cell>
          <cell r="C4965" t="str">
            <v>52022003</v>
          </cell>
          <cell r="D4965" t="str">
            <v>NARIÑO</v>
          </cell>
          <cell r="E4965" t="str">
            <v>ALDANA</v>
          </cell>
          <cell r="F4965" t="str">
            <v>SAN LUIS</v>
          </cell>
          <cell r="G4965" t="str">
            <v>CENTRO POBLADO</v>
          </cell>
          <cell r="H4965">
            <v>-77.671545275300005</v>
          </cell>
          <cell r="I4965">
            <v>0.86208483444799999</v>
          </cell>
          <cell r="K4965" t="str">
            <v>MUNICIPIO</v>
          </cell>
        </row>
        <row r="4966">
          <cell r="B4966">
            <v>52036</v>
          </cell>
          <cell r="C4966" t="str">
            <v>52036000</v>
          </cell>
          <cell r="D4966" t="str">
            <v>NARIÑO</v>
          </cell>
          <cell r="E4966" t="str">
            <v>ANCUYA</v>
          </cell>
          <cell r="F4966" t="str">
            <v>ANCUYA</v>
          </cell>
          <cell r="G4966" t="str">
            <v>CABECERA MUNICIPAL</v>
          </cell>
          <cell r="H4966">
            <v>-77.514513287699998</v>
          </cell>
          <cell r="I4966">
            <v>1.26329997691</v>
          </cell>
          <cell r="K4966" t="str">
            <v>MUNICIPIO</v>
          </cell>
        </row>
        <row r="4967">
          <cell r="B4967">
            <v>52036</v>
          </cell>
          <cell r="C4967" t="str">
            <v>52036017</v>
          </cell>
          <cell r="D4967" t="str">
            <v>NARIÑO</v>
          </cell>
          <cell r="E4967" t="str">
            <v>ANCUYA</v>
          </cell>
          <cell r="F4967" t="str">
            <v>INDO SANTA ROSA</v>
          </cell>
          <cell r="G4967" t="str">
            <v>CENTRO POBLADO</v>
          </cell>
          <cell r="H4967">
            <v>-77.541953651</v>
          </cell>
          <cell r="I4967">
            <v>1.2122172283399999</v>
          </cell>
          <cell r="K4967" t="str">
            <v>MUNICIPIO</v>
          </cell>
        </row>
        <row r="4968">
          <cell r="B4968">
            <v>52051</v>
          </cell>
          <cell r="C4968" t="str">
            <v>52051000</v>
          </cell>
          <cell r="D4968" t="str">
            <v>NARIÑO</v>
          </cell>
          <cell r="E4968" t="str">
            <v>ARBOLEDA</v>
          </cell>
          <cell r="F4968" t="str">
            <v>BERRUECOS</v>
          </cell>
          <cell r="G4968" t="str">
            <v>CABECERA MUNICIPAL</v>
          </cell>
          <cell r="H4968">
            <v>-77.135398893599998</v>
          </cell>
          <cell r="I4968">
            <v>1.50353656396</v>
          </cell>
          <cell r="K4968" t="str">
            <v>MUNICIPIO</v>
          </cell>
        </row>
        <row r="4969">
          <cell r="B4969">
            <v>52051</v>
          </cell>
          <cell r="C4969" t="str">
            <v>52051005</v>
          </cell>
          <cell r="D4969" t="str">
            <v>NARIÑO</v>
          </cell>
          <cell r="E4969" t="str">
            <v>ARBOLEDA</v>
          </cell>
          <cell r="F4969" t="str">
            <v>EL EMPATE</v>
          </cell>
          <cell r="G4969" t="str">
            <v>CENTRO POBLADO</v>
          </cell>
          <cell r="H4969">
            <v>-77.105457111000007</v>
          </cell>
          <cell r="I4969">
            <v>1.4528632857099999</v>
          </cell>
          <cell r="K4969" t="str">
            <v>MUNICIPIO</v>
          </cell>
        </row>
        <row r="4970">
          <cell r="B4970">
            <v>52051</v>
          </cell>
          <cell r="C4970" t="str">
            <v>52051007</v>
          </cell>
          <cell r="D4970" t="str">
            <v>NARIÑO</v>
          </cell>
          <cell r="E4970" t="str">
            <v>ARBOLEDA</v>
          </cell>
          <cell r="F4970" t="str">
            <v>ROSA FLORIDA SUR - SECTOR LA CAPILLA</v>
          </cell>
          <cell r="G4970" t="str">
            <v>CENTRO POBLADO</v>
          </cell>
          <cell r="H4970">
            <v>-77.110399564600002</v>
          </cell>
          <cell r="I4970">
            <v>1.4555242717300001</v>
          </cell>
          <cell r="K4970" t="str">
            <v>MUNICIPIO</v>
          </cell>
        </row>
        <row r="4971">
          <cell r="B4971">
            <v>52051</v>
          </cell>
          <cell r="C4971" t="str">
            <v>52051012</v>
          </cell>
          <cell r="D4971" t="str">
            <v>NARIÑO</v>
          </cell>
          <cell r="E4971" t="str">
            <v>ARBOLEDA</v>
          </cell>
          <cell r="F4971" t="str">
            <v>ROSAFLORIDA NORTE</v>
          </cell>
          <cell r="G4971" t="str">
            <v>CENTRO POBLADO</v>
          </cell>
          <cell r="H4971">
            <v>-77.106155084700006</v>
          </cell>
          <cell r="I4971">
            <v>1.46281603603</v>
          </cell>
          <cell r="K4971" t="str">
            <v>MUNICIPIO</v>
          </cell>
        </row>
        <row r="4972">
          <cell r="B4972">
            <v>52051</v>
          </cell>
          <cell r="C4972" t="str">
            <v>52051015</v>
          </cell>
          <cell r="D4972" t="str">
            <v>NARIÑO</v>
          </cell>
          <cell r="E4972" t="str">
            <v>ARBOLEDA</v>
          </cell>
          <cell r="F4972" t="str">
            <v>EL PEDREGAL</v>
          </cell>
          <cell r="G4972" t="str">
            <v>CENTRO POBLADO</v>
          </cell>
          <cell r="H4972">
            <v>-77.091730037299996</v>
          </cell>
          <cell r="I4972">
            <v>1.48566947117</v>
          </cell>
          <cell r="K4972" t="str">
            <v>MUNICIPIO</v>
          </cell>
        </row>
        <row r="4973">
          <cell r="B4973">
            <v>52079</v>
          </cell>
          <cell r="C4973" t="str">
            <v>52079000</v>
          </cell>
          <cell r="D4973" t="str">
            <v>NARIÑO</v>
          </cell>
          <cell r="E4973" t="str">
            <v>BARBACOAS</v>
          </cell>
          <cell r="F4973" t="str">
            <v>BARBACOAS</v>
          </cell>
          <cell r="G4973" t="str">
            <v>CABECERA MUNICIPAL</v>
          </cell>
          <cell r="H4973">
            <v>-78.139894931699999</v>
          </cell>
          <cell r="I4973">
            <v>1.67034519398</v>
          </cell>
          <cell r="K4973" t="str">
            <v>MUNICIPIO</v>
          </cell>
        </row>
        <row r="4974">
          <cell r="B4974">
            <v>52079</v>
          </cell>
          <cell r="C4974" t="str">
            <v>52079001</v>
          </cell>
          <cell r="D4974" t="str">
            <v>NARIÑO</v>
          </cell>
          <cell r="E4974" t="str">
            <v>BARBACOAS</v>
          </cell>
          <cell r="F4974" t="str">
            <v>ALTAQUER</v>
          </cell>
          <cell r="G4974" t="str">
            <v>CENTRO POBLADO</v>
          </cell>
          <cell r="H4974">
            <v>-78.0921310592</v>
          </cell>
          <cell r="I4974">
            <v>1.24760377559</v>
          </cell>
          <cell r="K4974" t="str">
            <v>MUNICIPIO</v>
          </cell>
        </row>
        <row r="4975">
          <cell r="B4975">
            <v>52079</v>
          </cell>
          <cell r="C4975" t="str">
            <v>52079003</v>
          </cell>
          <cell r="D4975" t="str">
            <v>NARIÑO</v>
          </cell>
          <cell r="E4975" t="str">
            <v>BARBACOAS</v>
          </cell>
          <cell r="F4975" t="str">
            <v>CHALCHAL</v>
          </cell>
          <cell r="G4975" t="str">
            <v>CENTRO POBLADO</v>
          </cell>
          <cell r="H4975">
            <v>-78.045706571300002</v>
          </cell>
          <cell r="I4975">
            <v>1.67328148855</v>
          </cell>
          <cell r="K4975" t="str">
            <v>MUNICIPIO</v>
          </cell>
        </row>
        <row r="4976">
          <cell r="B4976">
            <v>52079</v>
          </cell>
          <cell r="C4976" t="str">
            <v>52079005</v>
          </cell>
          <cell r="D4976" t="str">
            <v>NARIÑO</v>
          </cell>
          <cell r="E4976" t="str">
            <v>BARBACOAS</v>
          </cell>
          <cell r="F4976" t="str">
            <v>DIAGUILLO</v>
          </cell>
          <cell r="G4976" t="str">
            <v>CENTRO POBLADO</v>
          </cell>
          <cell r="H4976">
            <v>-78.226035533399994</v>
          </cell>
          <cell r="I4976">
            <v>1.5702013431199999</v>
          </cell>
          <cell r="K4976" t="str">
            <v>MUNICIPIO</v>
          </cell>
        </row>
        <row r="4977">
          <cell r="B4977">
            <v>52079</v>
          </cell>
          <cell r="C4977" t="str">
            <v>52079006</v>
          </cell>
          <cell r="D4977" t="str">
            <v>NARIÑO</v>
          </cell>
          <cell r="E4977" t="str">
            <v>BARBACOAS</v>
          </cell>
          <cell r="F4977" t="str">
            <v>JUNÍN</v>
          </cell>
          <cell r="G4977" t="str">
            <v>CENTRO POBLADO</v>
          </cell>
          <cell r="H4977">
            <v>-78.118223802000003</v>
          </cell>
          <cell r="I4977">
            <v>1.3352854807400001</v>
          </cell>
          <cell r="K4977" t="str">
            <v>MUNICIPIO</v>
          </cell>
        </row>
        <row r="4978">
          <cell r="B4978">
            <v>52079</v>
          </cell>
          <cell r="C4978" t="str">
            <v>52079009</v>
          </cell>
          <cell r="D4978" t="str">
            <v>NARIÑO</v>
          </cell>
          <cell r="E4978" t="str">
            <v>BARBACOAS</v>
          </cell>
          <cell r="F4978" t="str">
            <v>LOS BRAZOS</v>
          </cell>
          <cell r="G4978" t="str">
            <v>CENTRO POBLADO</v>
          </cell>
          <cell r="H4978">
            <v>-78.211150461200006</v>
          </cell>
          <cell r="I4978">
            <v>1.6139037360699999</v>
          </cell>
          <cell r="K4978" t="str">
            <v>MUNICIPIO</v>
          </cell>
        </row>
        <row r="4979">
          <cell r="B4979">
            <v>52079</v>
          </cell>
          <cell r="C4979" t="str">
            <v>52079011</v>
          </cell>
          <cell r="D4979" t="str">
            <v>NARIÑO</v>
          </cell>
          <cell r="E4979" t="str">
            <v>BARBACOAS</v>
          </cell>
          <cell r="F4979" t="str">
            <v>MONGÓN</v>
          </cell>
          <cell r="G4979" t="str">
            <v>CENTRO POBLADO</v>
          </cell>
          <cell r="H4979">
            <v>-78.087550684299998</v>
          </cell>
          <cell r="I4979">
            <v>1.6859697552999999</v>
          </cell>
          <cell r="K4979" t="str">
            <v>MUNICIPIO</v>
          </cell>
        </row>
        <row r="4980">
          <cell r="B4980">
            <v>52079</v>
          </cell>
          <cell r="C4980" t="str">
            <v>52079013</v>
          </cell>
          <cell r="D4980" t="str">
            <v>NARIÑO</v>
          </cell>
          <cell r="E4980" t="str">
            <v>BARBACOAS</v>
          </cell>
          <cell r="F4980" t="str">
            <v>PAMBANA</v>
          </cell>
          <cell r="G4980" t="str">
            <v>CENTRO POBLADO</v>
          </cell>
          <cell r="H4980">
            <v>-78.023607441600006</v>
          </cell>
          <cell r="I4980">
            <v>1.6671274808500001</v>
          </cell>
          <cell r="K4980" t="str">
            <v>MUNICIPIO</v>
          </cell>
        </row>
        <row r="4981">
          <cell r="B4981">
            <v>52079</v>
          </cell>
          <cell r="C4981" t="str">
            <v>52079014</v>
          </cell>
          <cell r="D4981" t="str">
            <v>NARIÑO</v>
          </cell>
          <cell r="E4981" t="str">
            <v>BARBACOAS</v>
          </cell>
          <cell r="F4981" t="str">
            <v>SUCRE GUINULTE</v>
          </cell>
          <cell r="G4981" t="str">
            <v>CENTRO POBLADO</v>
          </cell>
          <cell r="H4981">
            <v>-77.981325030500003</v>
          </cell>
          <cell r="I4981">
            <v>1.6708071820099999</v>
          </cell>
          <cell r="K4981" t="str">
            <v>MUNICIPIO</v>
          </cell>
        </row>
        <row r="4982">
          <cell r="B4982">
            <v>52079</v>
          </cell>
          <cell r="C4982" t="str">
            <v>52079018</v>
          </cell>
          <cell r="D4982" t="str">
            <v>NARIÑO</v>
          </cell>
          <cell r="E4982" t="str">
            <v>BARBACOAS</v>
          </cell>
          <cell r="F4982" t="str">
            <v>SAN MIGUEL NAMBÍ</v>
          </cell>
          <cell r="G4982" t="str">
            <v>CENTRO POBLADO</v>
          </cell>
          <cell r="H4982">
            <v>-78.018150079400002</v>
          </cell>
          <cell r="I4982">
            <v>1.62624239227</v>
          </cell>
          <cell r="K4982" t="str">
            <v>MUNICIPIO</v>
          </cell>
        </row>
        <row r="4983">
          <cell r="B4983">
            <v>52079</v>
          </cell>
          <cell r="C4983" t="str">
            <v>52079020</v>
          </cell>
          <cell r="D4983" t="str">
            <v>NARIÑO</v>
          </cell>
          <cell r="E4983" t="str">
            <v>BARBACOAS</v>
          </cell>
          <cell r="F4983" t="str">
            <v>TERAIMBE</v>
          </cell>
          <cell r="G4983" t="str">
            <v>CENTRO POBLADO</v>
          </cell>
          <cell r="H4983">
            <v>-78.1013742552</v>
          </cell>
          <cell r="I4983">
            <v>1.69640849476</v>
          </cell>
          <cell r="K4983" t="str">
            <v>MUNICIPIO</v>
          </cell>
        </row>
        <row r="4984">
          <cell r="B4984">
            <v>52079</v>
          </cell>
          <cell r="C4984" t="str">
            <v>52079022</v>
          </cell>
          <cell r="D4984" t="str">
            <v>NARIÑO</v>
          </cell>
          <cell r="E4984" t="str">
            <v>BARBACOAS</v>
          </cell>
          <cell r="F4984" t="str">
            <v>SAN JUAN PALACIO</v>
          </cell>
          <cell r="G4984" t="str">
            <v>CENTRO POBLADO</v>
          </cell>
          <cell r="H4984">
            <v>-78.220817653400005</v>
          </cell>
          <cell r="I4984">
            <v>1.5941013552900001</v>
          </cell>
          <cell r="K4984" t="str">
            <v>MUNICIPIO</v>
          </cell>
        </row>
        <row r="4985">
          <cell r="B4985">
            <v>52079</v>
          </cell>
          <cell r="C4985" t="str">
            <v>52079023</v>
          </cell>
          <cell r="D4985" t="str">
            <v>NARIÑO</v>
          </cell>
          <cell r="E4985" t="str">
            <v>BARBACOAS</v>
          </cell>
          <cell r="F4985" t="str">
            <v>ÑAMBÍ</v>
          </cell>
          <cell r="G4985" t="str">
            <v>CENTRO POBLADO</v>
          </cell>
          <cell r="H4985">
            <v>-78.013408284299999</v>
          </cell>
          <cell r="I4985">
            <v>1.6596303563599999</v>
          </cell>
          <cell r="K4985" t="str">
            <v>MUNICIPIO</v>
          </cell>
        </row>
        <row r="4986">
          <cell r="B4986">
            <v>52079</v>
          </cell>
          <cell r="C4986" t="str">
            <v>52079024</v>
          </cell>
          <cell r="D4986" t="str">
            <v>NARIÑO</v>
          </cell>
          <cell r="E4986" t="str">
            <v>BARBACOAS</v>
          </cell>
          <cell r="F4986" t="str">
            <v>CARGAZON</v>
          </cell>
          <cell r="G4986" t="str">
            <v>CENTRO POBLADO</v>
          </cell>
          <cell r="H4986">
            <v>-78.035609676700005</v>
          </cell>
          <cell r="I4986">
            <v>1.6647583608100001</v>
          </cell>
          <cell r="K4986" t="str">
            <v>MUNICIPIO</v>
          </cell>
        </row>
        <row r="4987">
          <cell r="B4987">
            <v>52079</v>
          </cell>
          <cell r="C4987" t="str">
            <v>52079025</v>
          </cell>
          <cell r="D4987" t="str">
            <v>NARIÑO</v>
          </cell>
          <cell r="E4987" t="str">
            <v>BARBACOAS</v>
          </cell>
          <cell r="F4987" t="str">
            <v>CASCAJERO</v>
          </cell>
          <cell r="G4987" t="str">
            <v>CENTRO POBLADO</v>
          </cell>
          <cell r="H4987">
            <v>-78.021062717299998</v>
          </cell>
          <cell r="I4987">
            <v>1.6255052027000001</v>
          </cell>
          <cell r="K4987" t="str">
            <v>MUNICIPIO</v>
          </cell>
        </row>
        <row r="4988">
          <cell r="B4988">
            <v>52079</v>
          </cell>
          <cell r="C4988" t="str">
            <v>52079026</v>
          </cell>
          <cell r="D4988" t="str">
            <v>NARIÑO</v>
          </cell>
          <cell r="E4988" t="str">
            <v>BARBACOAS</v>
          </cell>
          <cell r="F4988" t="str">
            <v>EL DIVISO</v>
          </cell>
          <cell r="G4988" t="str">
            <v>CENTRO POBLADO</v>
          </cell>
          <cell r="H4988">
            <v>-78.194022585100001</v>
          </cell>
          <cell r="I4988">
            <v>1.3623769638300001</v>
          </cell>
          <cell r="K4988" t="str">
            <v>MUNICIPIO</v>
          </cell>
        </row>
        <row r="4989">
          <cell r="B4989">
            <v>52079</v>
          </cell>
          <cell r="C4989" t="str">
            <v>52079027</v>
          </cell>
          <cell r="D4989" t="str">
            <v>NARIÑO</v>
          </cell>
          <cell r="E4989" t="str">
            <v>BARBACOAS</v>
          </cell>
          <cell r="F4989" t="str">
            <v>LA PLAYA</v>
          </cell>
          <cell r="G4989" t="str">
            <v>CENTRO POBLADO</v>
          </cell>
          <cell r="H4989">
            <v>-78.023954327200002</v>
          </cell>
          <cell r="I4989">
            <v>1.6260760123</v>
          </cell>
          <cell r="K4989" t="str">
            <v>MUNICIPIO</v>
          </cell>
        </row>
        <row r="4990">
          <cell r="B4990">
            <v>52079</v>
          </cell>
          <cell r="C4990" t="str">
            <v>52079028</v>
          </cell>
          <cell r="D4990" t="str">
            <v>NARIÑO</v>
          </cell>
          <cell r="E4990" t="str">
            <v>BARBACOAS</v>
          </cell>
          <cell r="F4990" t="str">
            <v>PAUNDE</v>
          </cell>
          <cell r="G4990" t="str">
            <v>CENTRO POBLADO</v>
          </cell>
          <cell r="H4990">
            <v>-78.044839205800002</v>
          </cell>
          <cell r="I4990">
            <v>1.67740072976</v>
          </cell>
          <cell r="K4990" t="str">
            <v>MUNICIPIO</v>
          </cell>
        </row>
        <row r="4991">
          <cell r="B4991">
            <v>52079</v>
          </cell>
          <cell r="C4991" t="str">
            <v>52079029</v>
          </cell>
          <cell r="D4991" t="str">
            <v>NARIÑO</v>
          </cell>
          <cell r="E4991" t="str">
            <v>BARBACOAS</v>
          </cell>
          <cell r="F4991" t="str">
            <v>SALÍ</v>
          </cell>
          <cell r="G4991" t="str">
            <v>CENTRO POBLADO</v>
          </cell>
          <cell r="H4991">
            <v>-77.976865016399998</v>
          </cell>
          <cell r="I4991">
            <v>1.68456107793</v>
          </cell>
          <cell r="K4991" t="str">
            <v>MUNICIPIO</v>
          </cell>
        </row>
        <row r="4992">
          <cell r="B4992">
            <v>52079</v>
          </cell>
          <cell r="C4992" t="str">
            <v>52079030</v>
          </cell>
          <cell r="D4992" t="str">
            <v>NARIÑO</v>
          </cell>
          <cell r="E4992" t="str">
            <v>BARBACOAS</v>
          </cell>
          <cell r="F4992" t="str">
            <v>YALARE</v>
          </cell>
          <cell r="G4992" t="str">
            <v>CENTRO POBLADO</v>
          </cell>
          <cell r="H4992">
            <v>-78.025377973800005</v>
          </cell>
          <cell r="I4992">
            <v>1.6394825154099999</v>
          </cell>
          <cell r="K4992" t="str">
            <v>MUNICIPIO</v>
          </cell>
        </row>
        <row r="4993">
          <cell r="B4993">
            <v>52079</v>
          </cell>
          <cell r="C4993" t="str">
            <v>52079035</v>
          </cell>
          <cell r="D4993" t="str">
            <v>NARIÑO</v>
          </cell>
          <cell r="E4993" t="str">
            <v>BARBACOAS</v>
          </cell>
          <cell r="F4993" t="str">
            <v>PALO SECO</v>
          </cell>
          <cell r="G4993" t="str">
            <v>CENTRO POBLADO</v>
          </cell>
          <cell r="H4993">
            <v>-78.225414716100005</v>
          </cell>
          <cell r="I4993">
            <v>1.73197165627</v>
          </cell>
          <cell r="K4993" t="str">
            <v>MUNICIPIO</v>
          </cell>
        </row>
        <row r="4994">
          <cell r="B4994">
            <v>52083</v>
          </cell>
          <cell r="C4994" t="str">
            <v>52083000</v>
          </cell>
          <cell r="D4994" t="str">
            <v>NARIÑO</v>
          </cell>
          <cell r="E4994" t="str">
            <v>BELÉN</v>
          </cell>
          <cell r="F4994" t="str">
            <v>BELÉN</v>
          </cell>
          <cell r="G4994" t="str">
            <v>CABECERA MUNICIPAL</v>
          </cell>
          <cell r="H4994">
            <v>-77.015665729399998</v>
          </cell>
          <cell r="I4994">
            <v>1.5956760655</v>
          </cell>
          <cell r="K4994" t="str">
            <v>MUNICIPIO</v>
          </cell>
        </row>
        <row r="4995">
          <cell r="B4995">
            <v>52083</v>
          </cell>
          <cell r="C4995" t="str">
            <v>52083001</v>
          </cell>
          <cell r="D4995" t="str">
            <v>NARIÑO</v>
          </cell>
          <cell r="E4995" t="str">
            <v>BELÉN</v>
          </cell>
          <cell r="F4995" t="str">
            <v>SANTA ROSA</v>
          </cell>
          <cell r="G4995" t="str">
            <v>CENTRO POBLADO</v>
          </cell>
          <cell r="H4995">
            <v>-77.066757779599996</v>
          </cell>
          <cell r="I4995">
            <v>1.6244779062300001</v>
          </cell>
          <cell r="K4995" t="str">
            <v>MUNICIPIO</v>
          </cell>
        </row>
        <row r="4996">
          <cell r="B4996">
            <v>52110</v>
          </cell>
          <cell r="C4996" t="str">
            <v>52110000</v>
          </cell>
          <cell r="D4996" t="str">
            <v>NARIÑO</v>
          </cell>
          <cell r="E4996" t="str">
            <v>BUESACO</v>
          </cell>
          <cell r="F4996" t="str">
            <v>BUESACO</v>
          </cell>
          <cell r="G4996" t="str">
            <v>CABECERA MUNICIPAL</v>
          </cell>
          <cell r="H4996">
            <v>-77.156479752400003</v>
          </cell>
          <cell r="I4996">
            <v>1.38143441547</v>
          </cell>
          <cell r="K4996" t="str">
            <v>MUNICIPIO</v>
          </cell>
        </row>
        <row r="4997">
          <cell r="B4997">
            <v>52110</v>
          </cell>
          <cell r="C4997" t="str">
            <v>52110001</v>
          </cell>
          <cell r="D4997" t="str">
            <v>NARIÑO</v>
          </cell>
          <cell r="E4997" t="str">
            <v>BUESACO</v>
          </cell>
          <cell r="F4997" t="str">
            <v>PALASINOY</v>
          </cell>
          <cell r="G4997" t="str">
            <v>CENTRO POBLADO</v>
          </cell>
          <cell r="H4997">
            <v>-77.072098778599994</v>
          </cell>
          <cell r="I4997">
            <v>1.3885229168</v>
          </cell>
          <cell r="K4997" t="str">
            <v>MUNICIPIO</v>
          </cell>
        </row>
        <row r="4998">
          <cell r="B4998">
            <v>52110</v>
          </cell>
          <cell r="C4998" t="str">
            <v>52110002</v>
          </cell>
          <cell r="D4998" t="str">
            <v>NARIÑO</v>
          </cell>
          <cell r="E4998" t="str">
            <v>BUESACO</v>
          </cell>
          <cell r="F4998" t="str">
            <v>ROSAL DEL MONTE</v>
          </cell>
          <cell r="G4998" t="str">
            <v>CENTRO POBLADO</v>
          </cell>
          <cell r="H4998">
            <v>-77.174894471200005</v>
          </cell>
          <cell r="I4998">
            <v>1.2902060117</v>
          </cell>
          <cell r="K4998" t="str">
            <v>MUNICIPIO</v>
          </cell>
        </row>
        <row r="4999">
          <cell r="B4999">
            <v>52110</v>
          </cell>
          <cell r="C4999" t="str">
            <v>52110003</v>
          </cell>
          <cell r="D4999" t="str">
            <v>NARIÑO</v>
          </cell>
          <cell r="E4999" t="str">
            <v>BUESACO</v>
          </cell>
          <cell r="F4999" t="str">
            <v>SAN ANTONIO</v>
          </cell>
          <cell r="G4999" t="str">
            <v>CENTRO POBLADO</v>
          </cell>
          <cell r="H4999">
            <v>-77.235723625099993</v>
          </cell>
          <cell r="I4999">
            <v>1.3971996199700001</v>
          </cell>
          <cell r="K4999" t="str">
            <v>MUNICIPIO</v>
          </cell>
        </row>
        <row r="5000">
          <cell r="B5000">
            <v>52110</v>
          </cell>
          <cell r="C5000" t="str">
            <v>52110004</v>
          </cell>
          <cell r="D5000" t="str">
            <v>NARIÑO</v>
          </cell>
          <cell r="E5000" t="str">
            <v>BUESACO</v>
          </cell>
          <cell r="F5000" t="str">
            <v>SAN IGNACIO</v>
          </cell>
          <cell r="G5000" t="str">
            <v>CENTRO POBLADO</v>
          </cell>
          <cell r="H5000">
            <v>-77.139219175899996</v>
          </cell>
          <cell r="I5000">
            <v>1.30127188439</v>
          </cell>
          <cell r="K5000" t="str">
            <v>MUNICIPIO</v>
          </cell>
        </row>
        <row r="5001">
          <cell r="B5001">
            <v>52110</v>
          </cell>
          <cell r="C5001" t="str">
            <v>52110005</v>
          </cell>
          <cell r="D5001" t="str">
            <v>NARIÑO</v>
          </cell>
          <cell r="E5001" t="str">
            <v>BUESACO</v>
          </cell>
          <cell r="F5001" t="str">
            <v>SANTAFÉ</v>
          </cell>
          <cell r="G5001" t="str">
            <v>CENTRO POBLADO</v>
          </cell>
          <cell r="H5001">
            <v>-77.043271790199995</v>
          </cell>
          <cell r="I5001">
            <v>1.35961971168</v>
          </cell>
          <cell r="K5001" t="str">
            <v>MUNICIPIO</v>
          </cell>
        </row>
        <row r="5002">
          <cell r="B5002">
            <v>52110</v>
          </cell>
          <cell r="C5002" t="str">
            <v>52110006</v>
          </cell>
          <cell r="D5002" t="str">
            <v>NARIÑO</v>
          </cell>
          <cell r="E5002" t="str">
            <v>BUESACO</v>
          </cell>
          <cell r="F5002" t="str">
            <v>SANTAMARÍA</v>
          </cell>
          <cell r="G5002" t="str">
            <v>CENTRO POBLADO</v>
          </cell>
          <cell r="H5002">
            <v>-77.124309923699997</v>
          </cell>
          <cell r="I5002">
            <v>1.4018845446399999</v>
          </cell>
          <cell r="K5002" t="str">
            <v>MUNICIPIO</v>
          </cell>
        </row>
        <row r="5003">
          <cell r="B5003">
            <v>52110</v>
          </cell>
          <cell r="C5003" t="str">
            <v>52110007</v>
          </cell>
          <cell r="D5003" t="str">
            <v>NARIÑO</v>
          </cell>
          <cell r="E5003" t="str">
            <v>BUESACO</v>
          </cell>
          <cell r="F5003" t="str">
            <v>VILLAMORENO</v>
          </cell>
          <cell r="G5003" t="str">
            <v>CENTRO POBLADO</v>
          </cell>
          <cell r="H5003">
            <v>-77.198934156199996</v>
          </cell>
          <cell r="I5003">
            <v>1.3234486993000001</v>
          </cell>
          <cell r="K5003" t="str">
            <v>MUNICIPIO</v>
          </cell>
        </row>
        <row r="5004">
          <cell r="B5004">
            <v>52110</v>
          </cell>
          <cell r="C5004" t="str">
            <v>52110008</v>
          </cell>
          <cell r="D5004" t="str">
            <v>NARIÑO</v>
          </cell>
          <cell r="E5004" t="str">
            <v>BUESACO</v>
          </cell>
          <cell r="F5004" t="str">
            <v>VERACRUZ</v>
          </cell>
          <cell r="G5004" t="str">
            <v>CENTRO POBLADO</v>
          </cell>
          <cell r="H5004">
            <v>-77.164375487900003</v>
          </cell>
          <cell r="I5004">
            <v>1.3639660011300001</v>
          </cell>
          <cell r="K5004" t="str">
            <v>MUNICIPIO</v>
          </cell>
        </row>
        <row r="5005">
          <cell r="B5005">
            <v>52110</v>
          </cell>
          <cell r="C5005" t="str">
            <v>52110009</v>
          </cell>
          <cell r="D5005" t="str">
            <v>NARIÑO</v>
          </cell>
          <cell r="E5005" t="str">
            <v>BUESACO</v>
          </cell>
          <cell r="F5005" t="str">
            <v>ALTACLARA</v>
          </cell>
          <cell r="G5005" t="str">
            <v>CENTRO POBLADO</v>
          </cell>
          <cell r="H5005">
            <v>-77.076687079199999</v>
          </cell>
          <cell r="I5005">
            <v>1.34902796877</v>
          </cell>
          <cell r="K5005" t="str">
            <v>MUNICIPIO</v>
          </cell>
        </row>
        <row r="5006">
          <cell r="B5006">
            <v>52110</v>
          </cell>
          <cell r="C5006" t="str">
            <v>52110022</v>
          </cell>
          <cell r="D5006" t="str">
            <v>NARIÑO</v>
          </cell>
          <cell r="E5006" t="str">
            <v>BUESACO</v>
          </cell>
          <cell r="F5006" t="str">
            <v>JUANAMBÚ</v>
          </cell>
          <cell r="G5006" t="str">
            <v>CENTRO POBLADO</v>
          </cell>
          <cell r="H5006">
            <v>-77.119102885000004</v>
          </cell>
          <cell r="I5006">
            <v>1.41827583017</v>
          </cell>
          <cell r="K5006" t="str">
            <v>MUNICIPIO</v>
          </cell>
        </row>
        <row r="5007">
          <cell r="B5007">
            <v>52110</v>
          </cell>
          <cell r="C5007" t="str">
            <v>52110030</v>
          </cell>
          <cell r="D5007" t="str">
            <v>NARIÑO</v>
          </cell>
          <cell r="E5007" t="str">
            <v>BUESACO</v>
          </cell>
          <cell r="F5007" t="str">
            <v>SAN MIGUEL SANTAFÉ</v>
          </cell>
          <cell r="G5007" t="str">
            <v>CENTRO POBLADO</v>
          </cell>
          <cell r="H5007">
            <v>-77.050124947</v>
          </cell>
          <cell r="I5007">
            <v>1.3787231951200001</v>
          </cell>
          <cell r="K5007" t="str">
            <v>MUNICIPIO</v>
          </cell>
        </row>
        <row r="5008">
          <cell r="B5008">
            <v>52203</v>
          </cell>
          <cell r="C5008" t="str">
            <v>52203000</v>
          </cell>
          <cell r="D5008" t="str">
            <v>NARIÑO</v>
          </cell>
          <cell r="E5008" t="str">
            <v>COLÓN</v>
          </cell>
          <cell r="F5008" t="str">
            <v>GÉNOVA</v>
          </cell>
          <cell r="G5008" t="str">
            <v>CABECERA MUNICIPAL</v>
          </cell>
          <cell r="H5008">
            <v>-77.019777043100007</v>
          </cell>
          <cell r="I5008">
            <v>1.64387430246</v>
          </cell>
          <cell r="K5008" t="str">
            <v>MUNICIPIO</v>
          </cell>
        </row>
        <row r="5009">
          <cell r="B5009">
            <v>52203</v>
          </cell>
          <cell r="C5009" t="str">
            <v>52203001</v>
          </cell>
          <cell r="D5009" t="str">
            <v>NARIÑO</v>
          </cell>
          <cell r="E5009" t="str">
            <v>COLÓN</v>
          </cell>
          <cell r="F5009" t="str">
            <v>GUAITARILLA</v>
          </cell>
          <cell r="G5009" t="str">
            <v>CENTRO POBLADO</v>
          </cell>
          <cell r="H5009">
            <v>-77.0419711439</v>
          </cell>
          <cell r="I5009">
            <v>1.66841655918</v>
          </cell>
          <cell r="K5009" t="str">
            <v>MUNICIPIO</v>
          </cell>
        </row>
        <row r="5010">
          <cell r="B5010">
            <v>52203</v>
          </cell>
          <cell r="C5010" t="str">
            <v>52203002</v>
          </cell>
          <cell r="D5010" t="str">
            <v>NARIÑO</v>
          </cell>
          <cell r="E5010" t="str">
            <v>COLÓN</v>
          </cell>
          <cell r="F5010" t="str">
            <v>LA PLATA</v>
          </cell>
          <cell r="G5010" t="str">
            <v>CENTRO POBLADO</v>
          </cell>
          <cell r="H5010">
            <v>-77.091144711799998</v>
          </cell>
          <cell r="I5010">
            <v>1.640109842</v>
          </cell>
          <cell r="K5010" t="str">
            <v>MUNICIPIO</v>
          </cell>
        </row>
        <row r="5011">
          <cell r="B5011">
            <v>52203</v>
          </cell>
          <cell r="C5011" t="str">
            <v>52203004</v>
          </cell>
          <cell r="D5011" t="str">
            <v>NARIÑO</v>
          </cell>
          <cell r="E5011" t="str">
            <v>COLÓN</v>
          </cell>
          <cell r="F5011" t="str">
            <v>VILLANUEVA</v>
          </cell>
          <cell r="G5011" t="str">
            <v>CENTRO POBLADO</v>
          </cell>
          <cell r="H5011">
            <v>-77.0599639295</v>
          </cell>
          <cell r="I5011">
            <v>1.6636935761</v>
          </cell>
          <cell r="K5011" t="str">
            <v>MUNICIPIO</v>
          </cell>
        </row>
        <row r="5012">
          <cell r="B5012">
            <v>52207</v>
          </cell>
          <cell r="C5012" t="str">
            <v>52207000</v>
          </cell>
          <cell r="D5012" t="str">
            <v>NARIÑO</v>
          </cell>
          <cell r="E5012" t="str">
            <v>CONSACÁ</v>
          </cell>
          <cell r="F5012" t="str">
            <v>CONSACÁ</v>
          </cell>
          <cell r="G5012" t="str">
            <v>CABECERA MUNICIPAL</v>
          </cell>
          <cell r="H5012">
            <v>-77.465102113499995</v>
          </cell>
          <cell r="I5012">
            <v>1.2076230560600001</v>
          </cell>
          <cell r="K5012" t="str">
            <v>MUNICIPIO</v>
          </cell>
        </row>
        <row r="5013">
          <cell r="B5013">
            <v>52207</v>
          </cell>
          <cell r="C5013" t="str">
            <v>52207004</v>
          </cell>
          <cell r="D5013" t="str">
            <v>NARIÑO</v>
          </cell>
          <cell r="E5013" t="str">
            <v>CONSACÁ</v>
          </cell>
          <cell r="F5013" t="str">
            <v>BOMBONA</v>
          </cell>
          <cell r="G5013" t="str">
            <v>CENTRO POBLADO</v>
          </cell>
          <cell r="H5013">
            <v>-77.464428068000004</v>
          </cell>
          <cell r="I5013">
            <v>1.19652555151</v>
          </cell>
          <cell r="K5013" t="str">
            <v>MUNICIPIO</v>
          </cell>
        </row>
        <row r="5014">
          <cell r="B5014">
            <v>52207</v>
          </cell>
          <cell r="C5014" t="str">
            <v>52207013</v>
          </cell>
          <cell r="D5014" t="str">
            <v>NARIÑO</v>
          </cell>
          <cell r="E5014" t="str">
            <v>CONSACÁ</v>
          </cell>
          <cell r="F5014" t="str">
            <v>EL HATILLO</v>
          </cell>
          <cell r="G5014" t="str">
            <v>CENTRO POBLADO</v>
          </cell>
          <cell r="H5014">
            <v>-77.496260896500004</v>
          </cell>
          <cell r="I5014">
            <v>1.24987859812</v>
          </cell>
          <cell r="K5014" t="str">
            <v>MUNICIPIO</v>
          </cell>
        </row>
        <row r="5015">
          <cell r="B5015">
            <v>52207</v>
          </cell>
          <cell r="C5015" t="str">
            <v>52207023</v>
          </cell>
          <cell r="D5015" t="str">
            <v>NARIÑO</v>
          </cell>
          <cell r="E5015" t="str">
            <v>CONSACÁ</v>
          </cell>
          <cell r="F5015" t="str">
            <v>RUMIPAMBA</v>
          </cell>
          <cell r="G5015" t="str">
            <v>CENTRO POBLADO</v>
          </cell>
          <cell r="H5015">
            <v>-77.490293351600002</v>
          </cell>
          <cell r="I5015">
            <v>1.2280881400600001</v>
          </cell>
          <cell r="K5015" t="str">
            <v>MUNICIPIO</v>
          </cell>
        </row>
        <row r="5016">
          <cell r="B5016">
            <v>52210</v>
          </cell>
          <cell r="C5016" t="str">
            <v>52210000</v>
          </cell>
          <cell r="D5016" t="str">
            <v>NARIÑO</v>
          </cell>
          <cell r="E5016" t="str">
            <v>CONTADERO</v>
          </cell>
          <cell r="F5016" t="str">
            <v>CONTADERO</v>
          </cell>
          <cell r="G5016" t="str">
            <v>CABECERA MUNICIPAL</v>
          </cell>
          <cell r="H5016">
            <v>-77.549409024499994</v>
          </cell>
          <cell r="I5016">
            <v>0.91045786273999996</v>
          </cell>
          <cell r="K5016" t="str">
            <v>MUNICIPIO</v>
          </cell>
        </row>
        <row r="5017">
          <cell r="B5017">
            <v>52210</v>
          </cell>
          <cell r="C5017" t="str">
            <v>52210001</v>
          </cell>
          <cell r="D5017" t="str">
            <v>NARIÑO</v>
          </cell>
          <cell r="E5017" t="str">
            <v>CONTADERO</v>
          </cell>
          <cell r="F5017" t="str">
            <v>ALDEA DE MARÍA</v>
          </cell>
          <cell r="G5017" t="str">
            <v>CENTRO POBLADO</v>
          </cell>
          <cell r="H5017">
            <v>-77.529669365100006</v>
          </cell>
          <cell r="I5017">
            <v>0.91553956200099995</v>
          </cell>
          <cell r="K5017" t="str">
            <v>MUNICIPIO</v>
          </cell>
        </row>
        <row r="5018">
          <cell r="B5018">
            <v>52210</v>
          </cell>
          <cell r="C5018" t="str">
            <v>52210002</v>
          </cell>
          <cell r="D5018" t="str">
            <v>NARIÑO</v>
          </cell>
          <cell r="E5018" t="str">
            <v>CONTADERO</v>
          </cell>
          <cell r="F5018" t="str">
            <v>LA JOSEFINA</v>
          </cell>
          <cell r="G5018" t="str">
            <v>CENTRO POBLADO</v>
          </cell>
          <cell r="H5018">
            <v>-77.494967601300004</v>
          </cell>
          <cell r="I5018">
            <v>0.92987763594399997</v>
          </cell>
          <cell r="K5018" t="str">
            <v>MUNICIPIO</v>
          </cell>
        </row>
        <row r="5019">
          <cell r="B5019">
            <v>52215</v>
          </cell>
          <cell r="C5019" t="str">
            <v>52215000</v>
          </cell>
          <cell r="D5019" t="str">
            <v>NARIÑO</v>
          </cell>
          <cell r="E5019" t="str">
            <v>CÓRDOBA</v>
          </cell>
          <cell r="F5019" t="str">
            <v>CÓRDOBA</v>
          </cell>
          <cell r="G5019" t="str">
            <v>CABECERA MUNICIPAL</v>
          </cell>
          <cell r="H5019">
            <v>-77.517896560599993</v>
          </cell>
          <cell r="I5019">
            <v>0.85456441751400003</v>
          </cell>
          <cell r="K5019" t="str">
            <v>MUNICIPIO</v>
          </cell>
        </row>
        <row r="5020">
          <cell r="B5020">
            <v>52215</v>
          </cell>
          <cell r="C5020" t="str">
            <v>52215001</v>
          </cell>
          <cell r="D5020" t="str">
            <v>NARIÑO</v>
          </cell>
          <cell r="E5020" t="str">
            <v>CÓRDOBA</v>
          </cell>
          <cell r="F5020" t="str">
            <v>LOS ARRAYANES</v>
          </cell>
          <cell r="G5020" t="str">
            <v>CENTRO POBLADO</v>
          </cell>
          <cell r="H5020">
            <v>-77.546702362800005</v>
          </cell>
          <cell r="I5020">
            <v>0.86045544456300005</v>
          </cell>
          <cell r="K5020" t="str">
            <v>MUNICIPIO</v>
          </cell>
        </row>
        <row r="5021">
          <cell r="B5021">
            <v>52215</v>
          </cell>
          <cell r="C5021" t="str">
            <v>52215004</v>
          </cell>
          <cell r="D5021" t="str">
            <v>NARIÑO</v>
          </cell>
          <cell r="E5021" t="str">
            <v>CÓRDOBA</v>
          </cell>
          <cell r="F5021" t="str">
            <v>SANTANDER</v>
          </cell>
          <cell r="G5021" t="str">
            <v>CENTRO POBLADO</v>
          </cell>
          <cell r="H5021">
            <v>-77.534008850299998</v>
          </cell>
          <cell r="I5021">
            <v>0.87424065488199998</v>
          </cell>
          <cell r="K5021" t="str">
            <v>MUNICIPIO</v>
          </cell>
        </row>
        <row r="5022">
          <cell r="B5022">
            <v>52215</v>
          </cell>
          <cell r="C5022" t="str">
            <v>52215005</v>
          </cell>
          <cell r="D5022" t="str">
            <v>NARIÑO</v>
          </cell>
          <cell r="E5022" t="str">
            <v>CÓRDOBA</v>
          </cell>
          <cell r="F5022" t="str">
            <v>PUEBLO BAJO</v>
          </cell>
          <cell r="G5022" t="str">
            <v>CENTRO POBLADO</v>
          </cell>
          <cell r="H5022">
            <v>-77.515795780299996</v>
          </cell>
          <cell r="I5022">
            <v>0.86257290911200002</v>
          </cell>
          <cell r="K5022" t="str">
            <v>MUNICIPIO</v>
          </cell>
        </row>
        <row r="5023">
          <cell r="B5023">
            <v>52224</v>
          </cell>
          <cell r="C5023" t="str">
            <v>52224000</v>
          </cell>
          <cell r="D5023" t="str">
            <v>NARIÑO</v>
          </cell>
          <cell r="E5023" t="str">
            <v>CUASPUD CARLOSAMA</v>
          </cell>
          <cell r="F5023" t="str">
            <v>CARLOSAMA</v>
          </cell>
          <cell r="G5023" t="str">
            <v>CABECERA MUNICIPAL</v>
          </cell>
          <cell r="H5023">
            <v>-77.728946825999998</v>
          </cell>
          <cell r="I5023">
            <v>0.86297810315699996</v>
          </cell>
          <cell r="K5023" t="str">
            <v>MUNICIPIO</v>
          </cell>
        </row>
        <row r="5024">
          <cell r="B5024">
            <v>52227</v>
          </cell>
          <cell r="C5024" t="str">
            <v>52227000</v>
          </cell>
          <cell r="D5024" t="str">
            <v>NARIÑO</v>
          </cell>
          <cell r="E5024" t="str">
            <v>CUMBAL</v>
          </cell>
          <cell r="F5024" t="str">
            <v>CUMBAL</v>
          </cell>
          <cell r="G5024" t="str">
            <v>CABECERA MUNICIPAL</v>
          </cell>
          <cell r="H5024">
            <v>-77.792276620500004</v>
          </cell>
          <cell r="I5024">
            <v>0.90618536086599999</v>
          </cell>
          <cell r="K5024" t="str">
            <v>MUNICIPIO</v>
          </cell>
        </row>
        <row r="5025">
          <cell r="B5025">
            <v>52227</v>
          </cell>
          <cell r="C5025" t="str">
            <v>52227001</v>
          </cell>
          <cell r="D5025" t="str">
            <v>NARIÑO</v>
          </cell>
          <cell r="E5025" t="str">
            <v>CUMBAL</v>
          </cell>
          <cell r="F5025" t="str">
            <v>CHILES</v>
          </cell>
          <cell r="G5025" t="str">
            <v>CENTRO POBLADO</v>
          </cell>
          <cell r="H5025">
            <v>-77.846811732399999</v>
          </cell>
          <cell r="I5025">
            <v>0.81256748180399996</v>
          </cell>
          <cell r="K5025" t="str">
            <v>MUNICIPIO</v>
          </cell>
        </row>
        <row r="5026">
          <cell r="B5026">
            <v>52227</v>
          </cell>
          <cell r="C5026" t="str">
            <v>52227002</v>
          </cell>
          <cell r="D5026" t="str">
            <v>NARIÑO</v>
          </cell>
          <cell r="E5026" t="str">
            <v>CUMBAL</v>
          </cell>
          <cell r="F5026" t="str">
            <v>MAYASQUER</v>
          </cell>
          <cell r="G5026" t="str">
            <v>CENTRO POBLADO</v>
          </cell>
          <cell r="H5026">
            <v>-77.964480994400006</v>
          </cell>
          <cell r="I5026">
            <v>0.82905784028499996</v>
          </cell>
          <cell r="K5026" t="str">
            <v>MUNICIPIO</v>
          </cell>
        </row>
        <row r="5027">
          <cell r="B5027">
            <v>52227</v>
          </cell>
          <cell r="C5027" t="str">
            <v>52227004</v>
          </cell>
          <cell r="D5027" t="str">
            <v>NARIÑO</v>
          </cell>
          <cell r="E5027" t="str">
            <v>CUMBAL</v>
          </cell>
          <cell r="F5027" t="str">
            <v>PANÁN</v>
          </cell>
          <cell r="G5027" t="str">
            <v>CENTRO POBLADO</v>
          </cell>
          <cell r="H5027">
            <v>-77.815880326699997</v>
          </cell>
          <cell r="I5027">
            <v>0.841294115831</v>
          </cell>
          <cell r="K5027" t="str">
            <v>MUNICIPIO</v>
          </cell>
        </row>
        <row r="5028">
          <cell r="B5028">
            <v>52227</v>
          </cell>
          <cell r="C5028" t="str">
            <v>52227006</v>
          </cell>
          <cell r="D5028" t="str">
            <v>NARIÑO</v>
          </cell>
          <cell r="E5028" t="str">
            <v>CUMBAL</v>
          </cell>
          <cell r="F5028" t="str">
            <v>NAZATE</v>
          </cell>
          <cell r="G5028" t="str">
            <v>CENTRO POBLADO</v>
          </cell>
          <cell r="H5028">
            <v>-77.839298875099999</v>
          </cell>
          <cell r="I5028">
            <v>0.82274278285299995</v>
          </cell>
          <cell r="K5028" t="str">
            <v>MUNICIPIO</v>
          </cell>
        </row>
        <row r="5029">
          <cell r="B5029">
            <v>52227</v>
          </cell>
          <cell r="C5029" t="str">
            <v>52227009</v>
          </cell>
          <cell r="D5029" t="str">
            <v>NARIÑO</v>
          </cell>
          <cell r="E5029" t="str">
            <v>CUMBAL</v>
          </cell>
          <cell r="F5029" t="str">
            <v>EL CHOTA</v>
          </cell>
          <cell r="G5029" t="str">
            <v>CENTRO POBLADO</v>
          </cell>
          <cell r="H5029">
            <v>-77.798597223100003</v>
          </cell>
          <cell r="I5029">
            <v>0.89327601737399998</v>
          </cell>
          <cell r="K5029" t="str">
            <v>MUNICIPIO</v>
          </cell>
        </row>
        <row r="5030">
          <cell r="B5030">
            <v>52227</v>
          </cell>
          <cell r="C5030" t="str">
            <v>52227010</v>
          </cell>
          <cell r="D5030" t="str">
            <v>NARIÑO</v>
          </cell>
          <cell r="E5030" t="str">
            <v>CUMBAL</v>
          </cell>
          <cell r="F5030" t="str">
            <v>LA POMA</v>
          </cell>
          <cell r="G5030" t="str">
            <v>CENTRO POBLADO</v>
          </cell>
          <cell r="H5030">
            <v>-77.808659248200001</v>
          </cell>
          <cell r="I5030">
            <v>0.85102879674200005</v>
          </cell>
          <cell r="K5030" t="str">
            <v>MUNICIPIO</v>
          </cell>
        </row>
        <row r="5031">
          <cell r="B5031">
            <v>52233</v>
          </cell>
          <cell r="C5031" t="str">
            <v>52233000</v>
          </cell>
          <cell r="D5031" t="str">
            <v>NARIÑO</v>
          </cell>
          <cell r="E5031" t="str">
            <v>CUMBITARA</v>
          </cell>
          <cell r="F5031" t="str">
            <v>CUMBITARA</v>
          </cell>
          <cell r="G5031" t="str">
            <v>CABECERA MUNICIPAL</v>
          </cell>
          <cell r="H5031">
            <v>-77.578146726499995</v>
          </cell>
          <cell r="I5031">
            <v>1.6468459709600001</v>
          </cell>
          <cell r="K5031" t="str">
            <v>MUNICIPIO</v>
          </cell>
        </row>
        <row r="5032">
          <cell r="B5032">
            <v>52233</v>
          </cell>
          <cell r="C5032" t="str">
            <v>52233001</v>
          </cell>
          <cell r="D5032" t="str">
            <v>NARIÑO</v>
          </cell>
          <cell r="E5032" t="str">
            <v>CUMBITARA</v>
          </cell>
          <cell r="F5032" t="str">
            <v>DAMASCO</v>
          </cell>
          <cell r="G5032" t="str">
            <v>CENTRO POBLADO</v>
          </cell>
          <cell r="H5032">
            <v>-77.638075381199997</v>
          </cell>
          <cell r="I5032">
            <v>1.7456599340600001</v>
          </cell>
          <cell r="K5032" t="str">
            <v>MUNICIPIO</v>
          </cell>
        </row>
        <row r="5033">
          <cell r="B5033">
            <v>52233</v>
          </cell>
          <cell r="C5033" t="str">
            <v>52233002</v>
          </cell>
          <cell r="D5033" t="str">
            <v>NARIÑO</v>
          </cell>
          <cell r="E5033" t="str">
            <v>CUMBITARA</v>
          </cell>
          <cell r="F5033" t="str">
            <v>EL DESIERTO</v>
          </cell>
          <cell r="G5033" t="str">
            <v>CENTRO POBLADO</v>
          </cell>
          <cell r="H5033">
            <v>-77.585986515200005</v>
          </cell>
          <cell r="I5033">
            <v>1.69756349226</v>
          </cell>
          <cell r="K5033" t="str">
            <v>MUNICIPIO</v>
          </cell>
        </row>
        <row r="5034">
          <cell r="B5034">
            <v>52233</v>
          </cell>
          <cell r="C5034" t="str">
            <v>52233003</v>
          </cell>
          <cell r="D5034" t="str">
            <v>NARIÑO</v>
          </cell>
          <cell r="E5034" t="str">
            <v>CUMBITARA</v>
          </cell>
          <cell r="F5034" t="str">
            <v>PISANDA</v>
          </cell>
          <cell r="G5034" t="str">
            <v>CENTRO POBLADO</v>
          </cell>
          <cell r="H5034">
            <v>-77.500930011099996</v>
          </cell>
          <cell r="I5034">
            <v>1.65043569945</v>
          </cell>
          <cell r="K5034" t="str">
            <v>MUNICIPIO</v>
          </cell>
        </row>
        <row r="5035">
          <cell r="B5035">
            <v>52233</v>
          </cell>
          <cell r="C5035" t="str">
            <v>52233004</v>
          </cell>
          <cell r="D5035" t="str">
            <v>NARIÑO</v>
          </cell>
          <cell r="E5035" t="str">
            <v>CUMBITARA</v>
          </cell>
          <cell r="F5035" t="str">
            <v>SIDÓN</v>
          </cell>
          <cell r="G5035" t="str">
            <v>CENTRO POBLADO</v>
          </cell>
          <cell r="H5035">
            <v>-77.628332284400003</v>
          </cell>
          <cell r="I5035">
            <v>1.8185405960700001</v>
          </cell>
          <cell r="K5035" t="str">
            <v>MUNICIPIO</v>
          </cell>
        </row>
        <row r="5036">
          <cell r="B5036">
            <v>52233</v>
          </cell>
          <cell r="C5036" t="str">
            <v>52233007</v>
          </cell>
          <cell r="D5036" t="str">
            <v>NARIÑO</v>
          </cell>
          <cell r="E5036" t="str">
            <v>CUMBITARA</v>
          </cell>
          <cell r="F5036" t="str">
            <v>LA ESPERANZA</v>
          </cell>
          <cell r="G5036" t="str">
            <v>CENTRO POBLADO</v>
          </cell>
          <cell r="H5036">
            <v>-77.552045701799997</v>
          </cell>
          <cell r="I5036">
            <v>1.71533919865</v>
          </cell>
          <cell r="K5036" t="str">
            <v>MUNICIPIO</v>
          </cell>
        </row>
        <row r="5037">
          <cell r="B5037">
            <v>52233</v>
          </cell>
          <cell r="C5037" t="str">
            <v>52233008</v>
          </cell>
          <cell r="D5037" t="str">
            <v>NARIÑO</v>
          </cell>
          <cell r="E5037" t="str">
            <v>CUMBITARA</v>
          </cell>
          <cell r="F5037" t="str">
            <v>SANTA ROSA</v>
          </cell>
          <cell r="G5037" t="str">
            <v>CENTRO POBLADO</v>
          </cell>
          <cell r="H5037">
            <v>-77.621877413000007</v>
          </cell>
          <cell r="I5037">
            <v>1.7658146719100001</v>
          </cell>
          <cell r="K5037" t="str">
            <v>MUNICIPIO</v>
          </cell>
        </row>
        <row r="5038">
          <cell r="B5038">
            <v>52233</v>
          </cell>
          <cell r="C5038" t="str">
            <v>52233011</v>
          </cell>
          <cell r="D5038" t="str">
            <v>NARIÑO</v>
          </cell>
          <cell r="E5038" t="str">
            <v>CUMBITARA</v>
          </cell>
          <cell r="F5038" t="str">
            <v>SANTA ANA</v>
          </cell>
          <cell r="G5038" t="str">
            <v>CENTRO POBLADO</v>
          </cell>
          <cell r="H5038">
            <v>-77.607637108000006</v>
          </cell>
          <cell r="I5038">
            <v>1.79227139551</v>
          </cell>
          <cell r="K5038" t="str">
            <v>MUNICIPIO</v>
          </cell>
        </row>
        <row r="5039">
          <cell r="B5039">
            <v>52233</v>
          </cell>
          <cell r="C5039" t="str">
            <v>52233012</v>
          </cell>
          <cell r="D5039" t="str">
            <v>NARIÑO</v>
          </cell>
          <cell r="E5039" t="str">
            <v>CUMBITARA</v>
          </cell>
          <cell r="F5039" t="str">
            <v>CAMPO BELLO</v>
          </cell>
          <cell r="G5039" t="str">
            <v>CENTRO POBLADO</v>
          </cell>
          <cell r="H5039">
            <v>-77.541297261099999</v>
          </cell>
          <cell r="I5039">
            <v>1.6982570961900001</v>
          </cell>
          <cell r="K5039" t="str">
            <v>MUNICIPIO</v>
          </cell>
        </row>
        <row r="5040">
          <cell r="B5040">
            <v>52240</v>
          </cell>
          <cell r="C5040" t="str">
            <v>52240000</v>
          </cell>
          <cell r="D5040" t="str">
            <v>NARIÑO</v>
          </cell>
          <cell r="E5040" t="str">
            <v>CHACHAGÜÍ</v>
          </cell>
          <cell r="F5040" t="str">
            <v>CHACHAGÜÍ</v>
          </cell>
          <cell r="G5040" t="str">
            <v>CABECERA MUNICIPAL</v>
          </cell>
          <cell r="H5040">
            <v>-77.281701444099994</v>
          </cell>
          <cell r="I5040">
            <v>1.36032801952</v>
          </cell>
          <cell r="K5040" t="str">
            <v>MUNICIPIO</v>
          </cell>
        </row>
        <row r="5041">
          <cell r="B5041">
            <v>52240</v>
          </cell>
          <cell r="C5041" t="str">
            <v>52240001</v>
          </cell>
          <cell r="D5041" t="str">
            <v>NARIÑO</v>
          </cell>
          <cell r="E5041" t="str">
            <v>CHACHAGÜÍ</v>
          </cell>
          <cell r="F5041" t="str">
            <v>ARIZONA</v>
          </cell>
          <cell r="G5041" t="str">
            <v>CENTRO POBLADO</v>
          </cell>
          <cell r="H5041">
            <v>-77.282236441799995</v>
          </cell>
          <cell r="I5041">
            <v>1.41789976246</v>
          </cell>
          <cell r="K5041" t="str">
            <v>MUNICIPIO</v>
          </cell>
        </row>
        <row r="5042">
          <cell r="B5042">
            <v>52240</v>
          </cell>
          <cell r="C5042" t="str">
            <v>52240002</v>
          </cell>
          <cell r="D5042" t="str">
            <v>NARIÑO</v>
          </cell>
          <cell r="E5042" t="str">
            <v>CHACHAGÜÍ</v>
          </cell>
          <cell r="F5042" t="str">
            <v>AGRARIO</v>
          </cell>
          <cell r="G5042" t="str">
            <v>CENTRO POBLADO</v>
          </cell>
          <cell r="H5042">
            <v>-77.285025543399996</v>
          </cell>
          <cell r="I5042">
            <v>1.3824685728699999</v>
          </cell>
          <cell r="K5042" t="str">
            <v>MUNICIPIO</v>
          </cell>
        </row>
        <row r="5043">
          <cell r="B5043">
            <v>52240</v>
          </cell>
          <cell r="C5043" t="str">
            <v>52240003</v>
          </cell>
          <cell r="D5043" t="str">
            <v>NARIÑO</v>
          </cell>
          <cell r="E5043" t="str">
            <v>CHACHAGÜÍ</v>
          </cell>
          <cell r="F5043" t="str">
            <v>CAÑO ALTO</v>
          </cell>
          <cell r="G5043" t="str">
            <v>CENTRO POBLADO</v>
          </cell>
          <cell r="H5043">
            <v>-77.287137820699996</v>
          </cell>
          <cell r="I5043">
            <v>1.39710904385</v>
          </cell>
          <cell r="K5043" t="str">
            <v>MUNICIPIO</v>
          </cell>
        </row>
        <row r="5044">
          <cell r="B5044">
            <v>52240</v>
          </cell>
          <cell r="C5044" t="str">
            <v>52240004</v>
          </cell>
          <cell r="D5044" t="str">
            <v>NARIÑO</v>
          </cell>
          <cell r="E5044" t="str">
            <v>CHACHAGÜÍ</v>
          </cell>
          <cell r="F5044" t="str">
            <v>CAÑO BAJO</v>
          </cell>
          <cell r="G5044" t="str">
            <v>CENTRO POBLADO</v>
          </cell>
          <cell r="H5044">
            <v>-77.287170205199999</v>
          </cell>
          <cell r="I5044">
            <v>1.4145332906800001</v>
          </cell>
          <cell r="K5044" t="str">
            <v>MUNICIPIO</v>
          </cell>
        </row>
        <row r="5045">
          <cell r="B5045">
            <v>52240</v>
          </cell>
          <cell r="C5045" t="str">
            <v>52240005</v>
          </cell>
          <cell r="D5045" t="str">
            <v>NARIÑO</v>
          </cell>
          <cell r="E5045" t="str">
            <v>CHACHAGÜÍ</v>
          </cell>
          <cell r="F5045" t="str">
            <v>CHORRILLO</v>
          </cell>
          <cell r="G5045" t="str">
            <v>CENTRO POBLADO</v>
          </cell>
          <cell r="H5045">
            <v>-77.2839056105</v>
          </cell>
          <cell r="I5045">
            <v>1.3743428879099999</v>
          </cell>
          <cell r="K5045" t="str">
            <v>MUNICIPIO</v>
          </cell>
        </row>
        <row r="5046">
          <cell r="B5046">
            <v>52240</v>
          </cell>
          <cell r="C5046" t="str">
            <v>52240006</v>
          </cell>
          <cell r="D5046" t="str">
            <v>NARIÑO</v>
          </cell>
          <cell r="E5046" t="str">
            <v>CHACHAGÜÍ</v>
          </cell>
          <cell r="F5046" t="str">
            <v>GUAIRABAMBA</v>
          </cell>
          <cell r="G5046" t="str">
            <v>CENTRO POBLADO</v>
          </cell>
          <cell r="H5046">
            <v>-77.281944413900007</v>
          </cell>
          <cell r="I5046">
            <v>1.39430781036</v>
          </cell>
          <cell r="K5046" t="str">
            <v>MUNICIPIO</v>
          </cell>
        </row>
        <row r="5047">
          <cell r="B5047">
            <v>52240</v>
          </cell>
          <cell r="C5047" t="str">
            <v>52240008</v>
          </cell>
          <cell r="D5047" t="str">
            <v>NARIÑO</v>
          </cell>
          <cell r="E5047" t="str">
            <v>CHACHAGÜÍ</v>
          </cell>
          <cell r="F5047" t="str">
            <v>LA LOMA</v>
          </cell>
          <cell r="G5047" t="str">
            <v>CENTRO POBLADO</v>
          </cell>
          <cell r="H5047">
            <v>-77.282330951500001</v>
          </cell>
          <cell r="I5047">
            <v>1.3696616666500001</v>
          </cell>
          <cell r="K5047" t="str">
            <v>MUNICIPIO</v>
          </cell>
        </row>
        <row r="5048">
          <cell r="B5048">
            <v>52240</v>
          </cell>
          <cell r="C5048" t="str">
            <v>52240011</v>
          </cell>
          <cell r="D5048" t="str">
            <v>NARIÑO</v>
          </cell>
          <cell r="E5048" t="str">
            <v>CHACHAGÜÍ</v>
          </cell>
          <cell r="F5048" t="str">
            <v>SANTA MÓNICA</v>
          </cell>
          <cell r="G5048" t="str">
            <v>CENTRO POBLADO</v>
          </cell>
          <cell r="H5048">
            <v>-77.288311113099994</v>
          </cell>
          <cell r="I5048">
            <v>1.38365569955</v>
          </cell>
          <cell r="K5048" t="str">
            <v>MUNICIPIO</v>
          </cell>
        </row>
        <row r="5049">
          <cell r="B5049">
            <v>52240</v>
          </cell>
          <cell r="C5049" t="str">
            <v>52240012</v>
          </cell>
          <cell r="D5049" t="str">
            <v>NARIÑO</v>
          </cell>
          <cell r="E5049" t="str">
            <v>CHACHAGÜÍ</v>
          </cell>
          <cell r="F5049" t="str">
            <v>COCHA CANO</v>
          </cell>
          <cell r="G5049" t="str">
            <v>CENTRO POBLADO</v>
          </cell>
          <cell r="H5049">
            <v>-77.2898108909</v>
          </cell>
          <cell r="I5049">
            <v>1.3895694245900001</v>
          </cell>
          <cell r="K5049" t="str">
            <v>MUNICIPIO</v>
          </cell>
        </row>
        <row r="5050">
          <cell r="B5050">
            <v>52240</v>
          </cell>
          <cell r="C5050" t="str">
            <v>52240013</v>
          </cell>
          <cell r="D5050" t="str">
            <v>NARIÑO</v>
          </cell>
          <cell r="E5050" t="str">
            <v>CHACHAGÜÍ</v>
          </cell>
          <cell r="F5050" t="str">
            <v>PEDREGAL</v>
          </cell>
          <cell r="G5050" t="str">
            <v>CENTRO POBLADO</v>
          </cell>
          <cell r="H5050">
            <v>-77.286076642200001</v>
          </cell>
          <cell r="I5050">
            <v>1.3999879472900001</v>
          </cell>
          <cell r="K5050" t="str">
            <v>MUNICIPIO</v>
          </cell>
        </row>
        <row r="5051">
          <cell r="B5051">
            <v>52250</v>
          </cell>
          <cell r="C5051" t="str">
            <v>52250000</v>
          </cell>
          <cell r="D5051" t="str">
            <v>NARIÑO</v>
          </cell>
          <cell r="E5051" t="str">
            <v>EL CHARCO</v>
          </cell>
          <cell r="F5051" t="str">
            <v>EL CHARCO</v>
          </cell>
          <cell r="G5051" t="str">
            <v>CABECERA MUNICIPAL</v>
          </cell>
          <cell r="H5051">
            <v>-78.109848998499999</v>
          </cell>
          <cell r="I5051">
            <v>2.4775505929900001</v>
          </cell>
          <cell r="K5051" t="str">
            <v>MUNICIPIO</v>
          </cell>
        </row>
        <row r="5052">
          <cell r="B5052">
            <v>52250</v>
          </cell>
          <cell r="C5052" t="str">
            <v>52250003</v>
          </cell>
          <cell r="D5052" t="str">
            <v>NARIÑO</v>
          </cell>
          <cell r="E5052" t="str">
            <v>EL CHARCO</v>
          </cell>
          <cell r="F5052" t="str">
            <v>SAN PEDRO</v>
          </cell>
          <cell r="G5052" t="str">
            <v>CENTRO POBLADO</v>
          </cell>
          <cell r="H5052">
            <v>-78.061464533600002</v>
          </cell>
          <cell r="I5052">
            <v>2.4267874220999999</v>
          </cell>
          <cell r="K5052" t="str">
            <v>MUNICIPIO</v>
          </cell>
        </row>
        <row r="5053">
          <cell r="B5053">
            <v>52250</v>
          </cell>
          <cell r="C5053" t="str">
            <v>52250022</v>
          </cell>
          <cell r="D5053" t="str">
            <v>NARIÑO</v>
          </cell>
          <cell r="E5053" t="str">
            <v>EL CHARCO</v>
          </cell>
          <cell r="F5053" t="str">
            <v>EL CUIL</v>
          </cell>
          <cell r="G5053" t="str">
            <v>CENTRO POBLADO</v>
          </cell>
          <cell r="H5053">
            <v>-78.130534474000001</v>
          </cell>
          <cell r="I5053">
            <v>2.1017544967699999</v>
          </cell>
          <cell r="K5053" t="str">
            <v>MUNICIPIO</v>
          </cell>
        </row>
        <row r="5054">
          <cell r="B5054">
            <v>52250</v>
          </cell>
          <cell r="C5054" t="str">
            <v>52250023</v>
          </cell>
          <cell r="D5054" t="str">
            <v>NARIÑO</v>
          </cell>
          <cell r="E5054" t="str">
            <v>EL CHARCO</v>
          </cell>
          <cell r="F5054" t="str">
            <v>BAZÁN</v>
          </cell>
          <cell r="G5054" t="str">
            <v>CENTRO POBLADO</v>
          </cell>
          <cell r="H5054">
            <v>-78.135593615600001</v>
          </cell>
          <cell r="I5054">
            <v>2.6608890805700001</v>
          </cell>
          <cell r="K5054" t="str">
            <v>MUNICIPIO</v>
          </cell>
        </row>
        <row r="5055">
          <cell r="B5055">
            <v>52254</v>
          </cell>
          <cell r="C5055" t="str">
            <v>52254000</v>
          </cell>
          <cell r="D5055" t="str">
            <v>NARIÑO</v>
          </cell>
          <cell r="E5055" t="str">
            <v>EL PEÑOL</v>
          </cell>
          <cell r="F5055" t="str">
            <v>EL PEÑOL</v>
          </cell>
          <cell r="G5055" t="str">
            <v>CABECERA MUNICIPAL</v>
          </cell>
          <cell r="H5055">
            <v>-77.437859368900007</v>
          </cell>
          <cell r="I5055">
            <v>1.4528926009100001</v>
          </cell>
          <cell r="K5055" t="str">
            <v>MUNICIPIO</v>
          </cell>
        </row>
        <row r="5056">
          <cell r="B5056">
            <v>52254</v>
          </cell>
          <cell r="C5056" t="str">
            <v>52254001</v>
          </cell>
          <cell r="D5056" t="str">
            <v>NARIÑO</v>
          </cell>
          <cell r="E5056" t="str">
            <v>EL PEÑOL</v>
          </cell>
          <cell r="F5056" t="str">
            <v>LAS COCHAS</v>
          </cell>
          <cell r="G5056" t="str">
            <v>CENTRO POBLADO</v>
          </cell>
          <cell r="H5056">
            <v>-77.430509341999993</v>
          </cell>
          <cell r="I5056">
            <v>1.5122839673299999</v>
          </cell>
          <cell r="K5056" t="str">
            <v>MUNICIPIO</v>
          </cell>
        </row>
        <row r="5057">
          <cell r="B5057">
            <v>52254</v>
          </cell>
          <cell r="C5057" t="str">
            <v>52254002</v>
          </cell>
          <cell r="D5057" t="str">
            <v>NARIÑO</v>
          </cell>
          <cell r="E5057" t="str">
            <v>EL PEÑOL</v>
          </cell>
          <cell r="F5057" t="str">
            <v>SAN FRANCISCO</v>
          </cell>
          <cell r="G5057" t="str">
            <v>CENTRO POBLADO</v>
          </cell>
          <cell r="H5057">
            <v>-77.421207733299994</v>
          </cell>
          <cell r="I5057">
            <v>1.46902160816</v>
          </cell>
          <cell r="K5057" t="str">
            <v>MUNICIPIO</v>
          </cell>
        </row>
        <row r="5058">
          <cell r="B5058">
            <v>52254</v>
          </cell>
          <cell r="C5058" t="str">
            <v>52254003</v>
          </cell>
          <cell r="D5058" t="str">
            <v>NARIÑO</v>
          </cell>
          <cell r="E5058" t="str">
            <v>EL PEÑOL</v>
          </cell>
          <cell r="F5058" t="str">
            <v>PEÑOL VIEJO</v>
          </cell>
          <cell r="G5058" t="str">
            <v>CENTRO POBLADO</v>
          </cell>
          <cell r="H5058">
            <v>-77.4494611314</v>
          </cell>
          <cell r="I5058">
            <v>1.4664662448200001</v>
          </cell>
          <cell r="K5058" t="str">
            <v>MUNICIPIO</v>
          </cell>
        </row>
        <row r="5059">
          <cell r="B5059">
            <v>52254</v>
          </cell>
          <cell r="C5059" t="str">
            <v>52254004</v>
          </cell>
          <cell r="D5059" t="str">
            <v>NARIÑO</v>
          </cell>
          <cell r="E5059" t="str">
            <v>EL PEÑOL</v>
          </cell>
          <cell r="F5059" t="str">
            <v>SAN FRANCISCO BAJO</v>
          </cell>
          <cell r="G5059" t="str">
            <v>CENTRO POBLADO</v>
          </cell>
          <cell r="H5059">
            <v>-77.420995975300002</v>
          </cell>
          <cell r="I5059">
            <v>1.47181257859</v>
          </cell>
          <cell r="K5059" t="str">
            <v>MUNICIPIO</v>
          </cell>
        </row>
        <row r="5060">
          <cell r="B5060">
            <v>52256</v>
          </cell>
          <cell r="C5060" t="str">
            <v>52256000</v>
          </cell>
          <cell r="D5060" t="str">
            <v>NARIÑO</v>
          </cell>
          <cell r="E5060" t="str">
            <v>EL ROSARIO</v>
          </cell>
          <cell r="F5060" t="str">
            <v>EL ROSARIO</v>
          </cell>
          <cell r="G5060" t="str">
            <v>CABECERA MUNICIPAL</v>
          </cell>
          <cell r="H5060">
            <v>-77.334565556300007</v>
          </cell>
          <cell r="I5060">
            <v>1.74247570539</v>
          </cell>
          <cell r="K5060" t="str">
            <v>MUNICIPIO</v>
          </cell>
        </row>
        <row r="5061">
          <cell r="B5061">
            <v>52256</v>
          </cell>
          <cell r="C5061" t="str">
            <v>52256003</v>
          </cell>
          <cell r="D5061" t="str">
            <v>NARIÑO</v>
          </cell>
          <cell r="E5061" t="str">
            <v>EL ROSARIO</v>
          </cell>
          <cell r="F5061" t="str">
            <v>LA ESMERALDA</v>
          </cell>
          <cell r="G5061" t="str">
            <v>CENTRO POBLADO</v>
          </cell>
          <cell r="H5061">
            <v>-77.370640330399993</v>
          </cell>
          <cell r="I5061">
            <v>1.8689135718000001</v>
          </cell>
          <cell r="K5061" t="str">
            <v>MUNICIPIO</v>
          </cell>
        </row>
        <row r="5062">
          <cell r="B5062">
            <v>52256</v>
          </cell>
          <cell r="C5062" t="str">
            <v>52256004</v>
          </cell>
          <cell r="D5062" t="str">
            <v>NARIÑO</v>
          </cell>
          <cell r="E5062" t="str">
            <v>EL ROSARIO</v>
          </cell>
          <cell r="F5062" t="str">
            <v>LA SIERRA</v>
          </cell>
          <cell r="G5062" t="str">
            <v>CENTRO POBLADO</v>
          </cell>
          <cell r="H5062">
            <v>-77.371268442100003</v>
          </cell>
          <cell r="I5062">
            <v>1.7252488318700001</v>
          </cell>
          <cell r="K5062" t="str">
            <v>MUNICIPIO</v>
          </cell>
        </row>
        <row r="5063">
          <cell r="B5063">
            <v>52256</v>
          </cell>
          <cell r="C5063" t="str">
            <v>52256008</v>
          </cell>
          <cell r="D5063" t="str">
            <v>NARIÑO</v>
          </cell>
          <cell r="E5063" t="str">
            <v>EL ROSARIO</v>
          </cell>
          <cell r="F5063" t="str">
            <v>EL VADO</v>
          </cell>
          <cell r="G5063" t="str">
            <v>CENTRO POBLADO</v>
          </cell>
          <cell r="H5063">
            <v>-77.302154680399994</v>
          </cell>
          <cell r="I5063">
            <v>1.78091770469</v>
          </cell>
          <cell r="K5063" t="str">
            <v>MUNICIPIO</v>
          </cell>
        </row>
        <row r="5064">
          <cell r="B5064">
            <v>52256</v>
          </cell>
          <cell r="C5064" t="str">
            <v>52256012</v>
          </cell>
          <cell r="D5064" t="str">
            <v>NARIÑO</v>
          </cell>
          <cell r="E5064" t="str">
            <v>EL ROSARIO</v>
          </cell>
          <cell r="F5064" t="str">
            <v>MARTÍN PÉREZ</v>
          </cell>
          <cell r="G5064" t="str">
            <v>CENTRO POBLADO</v>
          </cell>
          <cell r="H5064">
            <v>-77.315349214199998</v>
          </cell>
          <cell r="I5064">
            <v>1.82486474561</v>
          </cell>
          <cell r="K5064" t="str">
            <v>MUNICIPIO</v>
          </cell>
        </row>
        <row r="5065">
          <cell r="B5065">
            <v>52256</v>
          </cell>
          <cell r="C5065" t="str">
            <v>52256024</v>
          </cell>
          <cell r="D5065" t="str">
            <v>NARIÑO</v>
          </cell>
          <cell r="E5065" t="str">
            <v>EL ROSARIO</v>
          </cell>
          <cell r="F5065" t="str">
            <v>EL RINCÓN</v>
          </cell>
          <cell r="G5065" t="str">
            <v>CENTRO POBLADO</v>
          </cell>
          <cell r="H5065">
            <v>-77.379819295900006</v>
          </cell>
          <cell r="I5065">
            <v>1.76209190941</v>
          </cell>
          <cell r="K5065" t="str">
            <v>MUNICIPIO</v>
          </cell>
        </row>
        <row r="5066">
          <cell r="B5066">
            <v>52256</v>
          </cell>
          <cell r="C5066" t="str">
            <v>52256025</v>
          </cell>
          <cell r="D5066" t="str">
            <v>NARIÑO</v>
          </cell>
          <cell r="E5066" t="str">
            <v>EL ROSARIO</v>
          </cell>
          <cell r="F5066" t="str">
            <v>EL SUSPIRO</v>
          </cell>
          <cell r="G5066" t="str">
            <v>CENTRO POBLADO</v>
          </cell>
          <cell r="H5066">
            <v>-77.387175317699999</v>
          </cell>
          <cell r="I5066">
            <v>1.7517172754300001</v>
          </cell>
          <cell r="K5066" t="str">
            <v>MUNICIPIO</v>
          </cell>
        </row>
        <row r="5067">
          <cell r="B5067">
            <v>52258</v>
          </cell>
          <cell r="C5067" t="str">
            <v>52258000</v>
          </cell>
          <cell r="D5067" t="str">
            <v>NARIÑO</v>
          </cell>
          <cell r="E5067" t="str">
            <v>EL TABLÓN DE GÓMEZ</v>
          </cell>
          <cell r="F5067" t="str">
            <v>EL TABLÓN DE GÓMEZ</v>
          </cell>
          <cell r="G5067" t="str">
            <v>CABECERA MUNICIPAL</v>
          </cell>
          <cell r="H5067">
            <v>-77.0967308309</v>
          </cell>
          <cell r="I5067">
            <v>1.4270540308199999</v>
          </cell>
          <cell r="K5067" t="str">
            <v>MUNICIPIO</v>
          </cell>
        </row>
        <row r="5068">
          <cell r="B5068">
            <v>52258</v>
          </cell>
          <cell r="C5068" t="str">
            <v>52258001</v>
          </cell>
          <cell r="D5068" t="str">
            <v>NARIÑO</v>
          </cell>
          <cell r="E5068" t="str">
            <v>EL TABLÓN DE GÓMEZ</v>
          </cell>
          <cell r="F5068" t="str">
            <v>APONTE</v>
          </cell>
          <cell r="G5068" t="str">
            <v>CENTRO POBLADO</v>
          </cell>
          <cell r="H5068">
            <v>-77.026476514799995</v>
          </cell>
          <cell r="I5068">
            <v>1.3949980508199999</v>
          </cell>
          <cell r="K5068" t="str">
            <v>MUNICIPIO</v>
          </cell>
        </row>
        <row r="5069">
          <cell r="B5069">
            <v>52258</v>
          </cell>
          <cell r="C5069" t="str">
            <v>52258002</v>
          </cell>
          <cell r="D5069" t="str">
            <v>NARIÑO</v>
          </cell>
          <cell r="E5069" t="str">
            <v>EL TABLÓN DE GÓMEZ</v>
          </cell>
          <cell r="F5069" t="str">
            <v>LA CUEVA</v>
          </cell>
          <cell r="G5069" t="str">
            <v>CENTRO POBLADO</v>
          </cell>
          <cell r="H5069">
            <v>-77.071070697099998</v>
          </cell>
          <cell r="I5069">
            <v>1.4167916708999999</v>
          </cell>
          <cell r="K5069" t="str">
            <v>MUNICIPIO</v>
          </cell>
        </row>
        <row r="5070">
          <cell r="B5070">
            <v>52258</v>
          </cell>
          <cell r="C5070" t="str">
            <v>52258003</v>
          </cell>
          <cell r="D5070" t="str">
            <v>NARIÑO</v>
          </cell>
          <cell r="E5070" t="str">
            <v>EL TABLÓN DE GÓMEZ</v>
          </cell>
          <cell r="F5070" t="str">
            <v>LAS MESAS</v>
          </cell>
          <cell r="G5070" t="str">
            <v>CENTRO POBLADO</v>
          </cell>
          <cell r="H5070">
            <v>-77.0190328451</v>
          </cell>
          <cell r="I5070">
            <v>1.4775757058500001</v>
          </cell>
          <cell r="K5070" t="str">
            <v>MUNICIPIO</v>
          </cell>
        </row>
        <row r="5071">
          <cell r="B5071">
            <v>52258</v>
          </cell>
          <cell r="C5071" t="str">
            <v>52258005</v>
          </cell>
          <cell r="D5071" t="str">
            <v>NARIÑO</v>
          </cell>
          <cell r="E5071" t="str">
            <v>EL TABLÓN DE GÓMEZ</v>
          </cell>
          <cell r="F5071" t="str">
            <v>LA VICTORIA</v>
          </cell>
          <cell r="G5071" t="str">
            <v>CENTRO POBLADO</v>
          </cell>
          <cell r="H5071">
            <v>-77.072505870200004</v>
          </cell>
          <cell r="I5071">
            <v>1.4242577489999999</v>
          </cell>
          <cell r="K5071" t="str">
            <v>MUNICIPIO</v>
          </cell>
        </row>
        <row r="5072">
          <cell r="B5072">
            <v>52258</v>
          </cell>
          <cell r="C5072" t="str">
            <v>52258015</v>
          </cell>
          <cell r="D5072" t="str">
            <v>NARIÑO</v>
          </cell>
          <cell r="E5072" t="str">
            <v>EL TABLÓN DE GÓMEZ</v>
          </cell>
          <cell r="F5072" t="str">
            <v>SAN RAFAEL</v>
          </cell>
          <cell r="G5072" t="str">
            <v>CENTRO POBLADO</v>
          </cell>
          <cell r="H5072">
            <v>-77.0243507693</v>
          </cell>
          <cell r="I5072">
            <v>1.4679529500699999</v>
          </cell>
          <cell r="K5072" t="str">
            <v>MUNICIPIO</v>
          </cell>
        </row>
        <row r="5073">
          <cell r="B5073">
            <v>52260</v>
          </cell>
          <cell r="C5073" t="str">
            <v>52260000</v>
          </cell>
          <cell r="D5073" t="str">
            <v>NARIÑO</v>
          </cell>
          <cell r="E5073" t="str">
            <v>EL TAMBO</v>
          </cell>
          <cell r="F5073" t="str">
            <v>EL TAMBO</v>
          </cell>
          <cell r="G5073" t="str">
            <v>CABECERA MUNICIPAL</v>
          </cell>
          <cell r="H5073">
            <v>-77.390204663299997</v>
          </cell>
          <cell r="I5073">
            <v>1.40764342171</v>
          </cell>
          <cell r="K5073" t="str">
            <v>MUNICIPIO</v>
          </cell>
        </row>
        <row r="5074">
          <cell r="B5074">
            <v>52287</v>
          </cell>
          <cell r="C5074" t="str">
            <v>52287000</v>
          </cell>
          <cell r="D5074" t="str">
            <v>NARIÑO</v>
          </cell>
          <cell r="E5074" t="str">
            <v>FUNES</v>
          </cell>
          <cell r="F5074" t="str">
            <v>FUNES</v>
          </cell>
          <cell r="G5074" t="str">
            <v>CABECERA MUNICIPAL</v>
          </cell>
          <cell r="H5074">
            <v>-77.448978597500002</v>
          </cell>
          <cell r="I5074">
            <v>1.00113518084</v>
          </cell>
          <cell r="K5074" t="str">
            <v>MUNICIPIO</v>
          </cell>
        </row>
        <row r="5075">
          <cell r="B5075">
            <v>52287</v>
          </cell>
          <cell r="C5075" t="str">
            <v>52287001</v>
          </cell>
          <cell r="D5075" t="str">
            <v>NARIÑO</v>
          </cell>
          <cell r="E5075" t="str">
            <v>FUNES</v>
          </cell>
          <cell r="F5075" t="str">
            <v>CHAPAL</v>
          </cell>
          <cell r="G5075" t="str">
            <v>CENTRO POBLADO</v>
          </cell>
          <cell r="H5075">
            <v>-77.457457956100001</v>
          </cell>
          <cell r="I5075">
            <v>0.93969322616200002</v>
          </cell>
          <cell r="K5075" t="str">
            <v>MUNICIPIO</v>
          </cell>
        </row>
        <row r="5076">
          <cell r="B5076">
            <v>52317</v>
          </cell>
          <cell r="C5076" t="str">
            <v>52317000</v>
          </cell>
          <cell r="D5076" t="str">
            <v>NARIÑO</v>
          </cell>
          <cell r="E5076" t="str">
            <v>GUACHUCAL</v>
          </cell>
          <cell r="F5076" t="str">
            <v>GUACHUCAL</v>
          </cell>
          <cell r="G5076" t="str">
            <v>CABECERA MUNICIPAL</v>
          </cell>
          <cell r="H5076">
            <v>-77.7315898616</v>
          </cell>
          <cell r="I5076">
            <v>0.95974348437400003</v>
          </cell>
          <cell r="K5076" t="str">
            <v>MUNICIPIO</v>
          </cell>
        </row>
        <row r="5077">
          <cell r="B5077">
            <v>52317</v>
          </cell>
          <cell r="C5077" t="str">
            <v>52317001</v>
          </cell>
          <cell r="D5077" t="str">
            <v>NARIÑO</v>
          </cell>
          <cell r="E5077" t="str">
            <v>GUACHUCAL</v>
          </cell>
          <cell r="F5077" t="str">
            <v>COLIMBA</v>
          </cell>
          <cell r="G5077" t="str">
            <v>CENTRO POBLADO</v>
          </cell>
          <cell r="H5077">
            <v>-77.7602385406</v>
          </cell>
          <cell r="I5077">
            <v>1.0093038057299999</v>
          </cell>
          <cell r="K5077" t="str">
            <v>MUNICIPIO</v>
          </cell>
        </row>
        <row r="5078">
          <cell r="B5078">
            <v>52317</v>
          </cell>
          <cell r="C5078" t="str">
            <v>52317002</v>
          </cell>
          <cell r="D5078" t="str">
            <v>NARIÑO</v>
          </cell>
          <cell r="E5078" t="str">
            <v>GUACHUCAL</v>
          </cell>
          <cell r="F5078" t="str">
            <v>EL CONSUELO DE CHILLANQUER</v>
          </cell>
          <cell r="G5078" t="str">
            <v>CENTRO POBLADO</v>
          </cell>
          <cell r="H5078">
            <v>-77.658946805900001</v>
          </cell>
          <cell r="I5078">
            <v>0.99710563172</v>
          </cell>
          <cell r="K5078" t="str">
            <v>MUNICIPIO</v>
          </cell>
        </row>
        <row r="5079">
          <cell r="B5079">
            <v>52317</v>
          </cell>
          <cell r="C5079" t="str">
            <v>52317003</v>
          </cell>
          <cell r="D5079" t="str">
            <v>NARIÑO</v>
          </cell>
          <cell r="E5079" t="str">
            <v>GUACHUCAL</v>
          </cell>
          <cell r="F5079" t="str">
            <v>SAN DIEGO DE MUELLAMUES</v>
          </cell>
          <cell r="G5079" t="str">
            <v>CENTRO POBLADO</v>
          </cell>
          <cell r="H5079">
            <v>-77.771465418899993</v>
          </cell>
          <cell r="I5079">
            <v>0.95640094444799995</v>
          </cell>
          <cell r="K5079" t="str">
            <v>MUNICIPIO</v>
          </cell>
        </row>
        <row r="5080">
          <cell r="B5080">
            <v>52317</v>
          </cell>
          <cell r="C5080" t="str">
            <v>52317004</v>
          </cell>
          <cell r="D5080" t="str">
            <v>NARIÑO</v>
          </cell>
          <cell r="E5080" t="str">
            <v>GUACHUCAL</v>
          </cell>
          <cell r="F5080" t="str">
            <v>SAN JOSÉ DE CHILLANQUER</v>
          </cell>
          <cell r="G5080" t="str">
            <v>CENTRO POBLADO</v>
          </cell>
          <cell r="H5080">
            <v>-77.648680078799998</v>
          </cell>
          <cell r="I5080">
            <v>0.98261496800600001</v>
          </cell>
          <cell r="K5080" t="str">
            <v>MUNICIPIO</v>
          </cell>
        </row>
        <row r="5081">
          <cell r="B5081">
            <v>52317</v>
          </cell>
          <cell r="C5081" t="str">
            <v>52317005</v>
          </cell>
          <cell r="D5081" t="str">
            <v>NARIÑO</v>
          </cell>
          <cell r="E5081" t="str">
            <v>GUACHUCAL</v>
          </cell>
          <cell r="F5081" t="str">
            <v>LA VICTORIA</v>
          </cell>
          <cell r="G5081" t="str">
            <v>CENTRO POBLADO</v>
          </cell>
          <cell r="H5081">
            <v>-77.718323459399997</v>
          </cell>
          <cell r="I5081">
            <v>0.96542343963999999</v>
          </cell>
          <cell r="K5081" t="str">
            <v>MUNICIPIO</v>
          </cell>
        </row>
        <row r="5082">
          <cell r="B5082">
            <v>52317</v>
          </cell>
          <cell r="C5082" t="str">
            <v>52317007</v>
          </cell>
          <cell r="D5082" t="str">
            <v>NARIÑO</v>
          </cell>
          <cell r="E5082" t="str">
            <v>GUACHUCAL</v>
          </cell>
          <cell r="F5082" t="str">
            <v>ARVELA</v>
          </cell>
          <cell r="G5082" t="str">
            <v>CENTRO POBLADO</v>
          </cell>
          <cell r="H5082">
            <v>-77.675020615400001</v>
          </cell>
          <cell r="I5082">
            <v>0.98000256966300003</v>
          </cell>
          <cell r="K5082" t="str">
            <v>MUNICIPIO</v>
          </cell>
        </row>
        <row r="5083">
          <cell r="B5083">
            <v>52317</v>
          </cell>
          <cell r="C5083" t="str">
            <v>52317008</v>
          </cell>
          <cell r="D5083" t="str">
            <v>NARIÑO</v>
          </cell>
          <cell r="E5083" t="str">
            <v>GUACHUCAL</v>
          </cell>
          <cell r="F5083" t="str">
            <v>QUETAMBÚD</v>
          </cell>
          <cell r="G5083" t="str">
            <v>CENTRO POBLADO</v>
          </cell>
          <cell r="H5083">
            <v>-77.758904845999993</v>
          </cell>
          <cell r="I5083">
            <v>1.0210379457400001</v>
          </cell>
          <cell r="K5083" t="str">
            <v>MUNICIPIO</v>
          </cell>
        </row>
        <row r="5084">
          <cell r="B5084">
            <v>52320</v>
          </cell>
          <cell r="C5084" t="str">
            <v>52320000</v>
          </cell>
          <cell r="D5084" t="str">
            <v>NARIÑO</v>
          </cell>
          <cell r="E5084" t="str">
            <v>GUAITARILLA</v>
          </cell>
          <cell r="F5084" t="str">
            <v>GUAITARILLA</v>
          </cell>
          <cell r="G5084" t="str">
            <v>CABECERA MUNICIPAL</v>
          </cell>
          <cell r="H5084">
            <v>-77.549688815300001</v>
          </cell>
          <cell r="I5084">
            <v>1.1296325037399999</v>
          </cell>
          <cell r="K5084" t="str">
            <v>MUNICIPIO</v>
          </cell>
        </row>
        <row r="5085">
          <cell r="B5085">
            <v>52320</v>
          </cell>
          <cell r="C5085" t="str">
            <v>52320016</v>
          </cell>
          <cell r="D5085" t="str">
            <v>NARIÑO</v>
          </cell>
          <cell r="E5085" t="str">
            <v>GUAITARILLA</v>
          </cell>
          <cell r="F5085" t="str">
            <v>EL ROSAL</v>
          </cell>
          <cell r="G5085" t="str">
            <v>CENTRO POBLADO</v>
          </cell>
          <cell r="H5085">
            <v>-77.545945043700002</v>
          </cell>
          <cell r="I5085">
            <v>1.13838683009</v>
          </cell>
          <cell r="K5085" t="str">
            <v>MUNICIPIO</v>
          </cell>
        </row>
        <row r="5086">
          <cell r="B5086">
            <v>52323</v>
          </cell>
          <cell r="C5086" t="str">
            <v>52323000</v>
          </cell>
          <cell r="D5086" t="str">
            <v>NARIÑO</v>
          </cell>
          <cell r="E5086" t="str">
            <v>GUALMATÁN</v>
          </cell>
          <cell r="F5086" t="str">
            <v>GUALMATÁN</v>
          </cell>
          <cell r="G5086" t="str">
            <v>CABECERA MUNICIPAL</v>
          </cell>
          <cell r="H5086">
            <v>-77.566815122999998</v>
          </cell>
          <cell r="I5086">
            <v>0.91980290967699996</v>
          </cell>
          <cell r="K5086" t="str">
            <v>MUNICIPIO</v>
          </cell>
        </row>
        <row r="5087">
          <cell r="B5087">
            <v>52323</v>
          </cell>
          <cell r="C5087" t="str">
            <v>52323001</v>
          </cell>
          <cell r="D5087" t="str">
            <v>NARIÑO</v>
          </cell>
          <cell r="E5087" t="str">
            <v>GUALMATÁN</v>
          </cell>
          <cell r="F5087" t="str">
            <v>CUATIS</v>
          </cell>
          <cell r="G5087" t="str">
            <v>CENTRO POBLADO</v>
          </cell>
          <cell r="H5087">
            <v>-77.586771001900004</v>
          </cell>
          <cell r="I5087">
            <v>0.91132936425900002</v>
          </cell>
          <cell r="K5087" t="str">
            <v>MUNICIPIO</v>
          </cell>
        </row>
        <row r="5088">
          <cell r="B5088">
            <v>52352</v>
          </cell>
          <cell r="C5088" t="str">
            <v>52352000</v>
          </cell>
          <cell r="D5088" t="str">
            <v>NARIÑO</v>
          </cell>
          <cell r="E5088" t="str">
            <v>ILES</v>
          </cell>
          <cell r="F5088" t="str">
            <v>ILES</v>
          </cell>
          <cell r="G5088" t="str">
            <v>CABECERA MUNICIPAL</v>
          </cell>
          <cell r="H5088">
            <v>-77.520975903099995</v>
          </cell>
          <cell r="I5088">
            <v>0.96920528669499995</v>
          </cell>
          <cell r="K5088" t="str">
            <v>MUNICIPIO</v>
          </cell>
        </row>
        <row r="5089">
          <cell r="B5089">
            <v>52352</v>
          </cell>
          <cell r="C5089" t="str">
            <v>52352003</v>
          </cell>
          <cell r="D5089" t="str">
            <v>NARIÑO</v>
          </cell>
          <cell r="E5089" t="str">
            <v>ILES</v>
          </cell>
          <cell r="F5089" t="str">
            <v>SAN FRANCISCO</v>
          </cell>
          <cell r="G5089" t="str">
            <v>CENTRO POBLADO</v>
          </cell>
          <cell r="H5089">
            <v>-77.544764520800001</v>
          </cell>
          <cell r="I5089">
            <v>0.99389619954999997</v>
          </cell>
          <cell r="K5089" t="str">
            <v>MUNICIPIO</v>
          </cell>
        </row>
        <row r="5090">
          <cell r="B5090">
            <v>52352</v>
          </cell>
          <cell r="C5090" t="str">
            <v>52352006</v>
          </cell>
          <cell r="D5090" t="str">
            <v>NARIÑO</v>
          </cell>
          <cell r="E5090" t="str">
            <v>ILES</v>
          </cell>
          <cell r="F5090" t="str">
            <v>EL CAPULI</v>
          </cell>
          <cell r="G5090" t="str">
            <v>CENTRO POBLADO</v>
          </cell>
          <cell r="H5090">
            <v>-77.477873736600003</v>
          </cell>
          <cell r="I5090">
            <v>1.00639777334</v>
          </cell>
          <cell r="K5090" t="str">
            <v>MUNICIPIO</v>
          </cell>
        </row>
        <row r="5091">
          <cell r="B5091">
            <v>52352</v>
          </cell>
          <cell r="C5091" t="str">
            <v>52352009</v>
          </cell>
          <cell r="D5091" t="str">
            <v>NARIÑO</v>
          </cell>
          <cell r="E5091" t="str">
            <v>ILES</v>
          </cell>
          <cell r="F5091" t="str">
            <v>EL PORVENIR</v>
          </cell>
          <cell r="G5091" t="str">
            <v>CENTRO POBLADO</v>
          </cell>
          <cell r="H5091">
            <v>-77.482381695399994</v>
          </cell>
          <cell r="I5091">
            <v>1.0231900494799999</v>
          </cell>
          <cell r="K5091" t="str">
            <v>MUNICIPIO</v>
          </cell>
        </row>
        <row r="5092">
          <cell r="B5092">
            <v>52352</v>
          </cell>
          <cell r="C5092" t="str">
            <v>52352010</v>
          </cell>
          <cell r="D5092" t="str">
            <v>NARIÑO</v>
          </cell>
          <cell r="E5092" t="str">
            <v>ILES</v>
          </cell>
          <cell r="F5092" t="str">
            <v>EL PORVENIR 1</v>
          </cell>
          <cell r="G5092" t="str">
            <v>CENTRO POBLADO</v>
          </cell>
          <cell r="H5092">
            <v>-77.478861399899998</v>
          </cell>
          <cell r="I5092">
            <v>1.0214563967000001</v>
          </cell>
          <cell r="K5092" t="str">
            <v>MUNICIPIO</v>
          </cell>
        </row>
        <row r="5093">
          <cell r="B5093">
            <v>52354</v>
          </cell>
          <cell r="C5093" t="str">
            <v>52354000</v>
          </cell>
          <cell r="D5093" t="str">
            <v>NARIÑO</v>
          </cell>
          <cell r="E5093" t="str">
            <v>IMUÉS</v>
          </cell>
          <cell r="F5093" t="str">
            <v>IMUÉS</v>
          </cell>
          <cell r="G5093" t="str">
            <v>CABECERA MUNICIPAL</v>
          </cell>
          <cell r="H5093">
            <v>-77.496178159799996</v>
          </cell>
          <cell r="I5093">
            <v>1.05513770884</v>
          </cell>
          <cell r="K5093" t="str">
            <v>MUNICIPIO</v>
          </cell>
        </row>
        <row r="5094">
          <cell r="B5094">
            <v>52354</v>
          </cell>
          <cell r="C5094" t="str">
            <v>52354002</v>
          </cell>
          <cell r="D5094" t="str">
            <v>NARIÑO</v>
          </cell>
          <cell r="E5094" t="str">
            <v>IMUÉS</v>
          </cell>
          <cell r="F5094" t="str">
            <v>PILCUAN LA RECTA</v>
          </cell>
          <cell r="G5094" t="str">
            <v>CENTRO POBLADO</v>
          </cell>
          <cell r="H5094">
            <v>-77.466814595299994</v>
          </cell>
          <cell r="I5094">
            <v>1.0278927033900001</v>
          </cell>
          <cell r="K5094" t="str">
            <v>MUNICIPIO</v>
          </cell>
        </row>
        <row r="5095">
          <cell r="B5095">
            <v>52354</v>
          </cell>
          <cell r="C5095" t="str">
            <v>52354004</v>
          </cell>
          <cell r="D5095" t="str">
            <v>NARIÑO</v>
          </cell>
          <cell r="E5095" t="str">
            <v>IMUÉS</v>
          </cell>
          <cell r="F5095" t="str">
            <v>PILCUAN VIEJO</v>
          </cell>
          <cell r="G5095" t="str">
            <v>CENTRO POBLADO</v>
          </cell>
          <cell r="H5095">
            <v>-77.474608774000004</v>
          </cell>
          <cell r="I5095">
            <v>1.0234741336199999</v>
          </cell>
          <cell r="K5095" t="str">
            <v>MUNICIPIO</v>
          </cell>
        </row>
        <row r="5096">
          <cell r="B5096">
            <v>52354</v>
          </cell>
          <cell r="C5096" t="str">
            <v>52354007</v>
          </cell>
          <cell r="D5096" t="str">
            <v>NARIÑO</v>
          </cell>
          <cell r="E5096" t="str">
            <v>IMUÉS</v>
          </cell>
          <cell r="F5096" t="str">
            <v>EL PEDREGAL</v>
          </cell>
          <cell r="G5096" t="str">
            <v>CENTRO POBLADO</v>
          </cell>
          <cell r="H5096">
            <v>-77.452082303599994</v>
          </cell>
          <cell r="I5096">
            <v>1.0526920735800001</v>
          </cell>
          <cell r="K5096" t="str">
            <v>MUNICIPIO</v>
          </cell>
        </row>
        <row r="5097">
          <cell r="B5097">
            <v>52354</v>
          </cell>
          <cell r="C5097" t="str">
            <v>52354012</v>
          </cell>
          <cell r="D5097" t="str">
            <v>NARIÑO</v>
          </cell>
          <cell r="E5097" t="str">
            <v>IMUÉS</v>
          </cell>
          <cell r="F5097" t="str">
            <v>SANTA ANA</v>
          </cell>
          <cell r="G5097" t="str">
            <v>CENTRO POBLADO</v>
          </cell>
          <cell r="H5097">
            <v>-77.557834280799995</v>
          </cell>
          <cell r="I5097">
            <v>1.08381806825</v>
          </cell>
          <cell r="K5097" t="str">
            <v>MUNICIPIO</v>
          </cell>
        </row>
        <row r="5098">
          <cell r="B5098">
            <v>52356</v>
          </cell>
          <cell r="C5098" t="str">
            <v>52356000</v>
          </cell>
          <cell r="D5098" t="str">
            <v>NARIÑO</v>
          </cell>
          <cell r="E5098" t="str">
            <v>IPIALES</v>
          </cell>
          <cell r="F5098" t="str">
            <v>IPIALES</v>
          </cell>
          <cell r="G5098" t="str">
            <v>CABECERA MUNICIPAL</v>
          </cell>
          <cell r="H5098">
            <v>-77.646400745299999</v>
          </cell>
          <cell r="I5098">
            <v>0.82773424144200003</v>
          </cell>
          <cell r="K5098" t="str">
            <v>MUNICIPIO</v>
          </cell>
        </row>
        <row r="5099">
          <cell r="B5099">
            <v>52356</v>
          </cell>
          <cell r="C5099" t="str">
            <v>52356001</v>
          </cell>
          <cell r="D5099" t="str">
            <v>NARIÑO</v>
          </cell>
          <cell r="E5099" t="str">
            <v>IPIALES</v>
          </cell>
          <cell r="F5099" t="str">
            <v>LA VICTORIA</v>
          </cell>
          <cell r="G5099" t="str">
            <v>CENTRO POBLADO</v>
          </cell>
          <cell r="H5099">
            <v>-77.536374534999993</v>
          </cell>
          <cell r="I5099">
            <v>0.67097023109099996</v>
          </cell>
          <cell r="K5099" t="str">
            <v>MUNICIPIO</v>
          </cell>
        </row>
        <row r="5100">
          <cell r="B5100">
            <v>52356</v>
          </cell>
          <cell r="C5100" t="str">
            <v>52356002</v>
          </cell>
          <cell r="D5100" t="str">
            <v>NARIÑO</v>
          </cell>
          <cell r="E5100" t="str">
            <v>IPIALES</v>
          </cell>
          <cell r="F5100" t="str">
            <v>LAS LAJAS</v>
          </cell>
          <cell r="G5100" t="str">
            <v>CENTRO POBLADO</v>
          </cell>
          <cell r="H5100">
            <v>-77.584004094600004</v>
          </cell>
          <cell r="I5100">
            <v>0.80748952282300002</v>
          </cell>
          <cell r="K5100" t="str">
            <v>MUNICIPIO</v>
          </cell>
        </row>
        <row r="5101">
          <cell r="B5101">
            <v>52356</v>
          </cell>
          <cell r="C5101" t="str">
            <v>52356003</v>
          </cell>
          <cell r="D5101" t="str">
            <v>NARIÑO</v>
          </cell>
          <cell r="E5101" t="str">
            <v>IPIALES</v>
          </cell>
          <cell r="F5101" t="str">
            <v>SAN JUAN</v>
          </cell>
          <cell r="G5101" t="str">
            <v>CENTRO POBLADO</v>
          </cell>
          <cell r="H5101">
            <v>-77.546946680700003</v>
          </cell>
          <cell r="I5101">
            <v>0.89253976399900004</v>
          </cell>
          <cell r="K5101" t="str">
            <v>MUNICIPIO</v>
          </cell>
        </row>
        <row r="5102">
          <cell r="B5102">
            <v>52356</v>
          </cell>
          <cell r="C5102" t="str">
            <v>52356004</v>
          </cell>
          <cell r="D5102" t="str">
            <v>NARIÑO</v>
          </cell>
          <cell r="E5102" t="str">
            <v>IPIALES</v>
          </cell>
          <cell r="F5102" t="str">
            <v>YARAMAL</v>
          </cell>
          <cell r="G5102" t="str">
            <v>CENTRO POBLADO</v>
          </cell>
          <cell r="H5102">
            <v>-77.642349611499995</v>
          </cell>
          <cell r="I5102">
            <v>0.77030444389499997</v>
          </cell>
          <cell r="K5102" t="str">
            <v>MUNICIPIO</v>
          </cell>
        </row>
        <row r="5103">
          <cell r="B5103">
            <v>52356</v>
          </cell>
          <cell r="C5103" t="str">
            <v>52356005</v>
          </cell>
          <cell r="D5103" t="str">
            <v>NARIÑO</v>
          </cell>
          <cell r="E5103" t="str">
            <v>IPIALES</v>
          </cell>
          <cell r="F5103" t="str">
            <v>LOMAS DE SURAS</v>
          </cell>
          <cell r="G5103" t="str">
            <v>CENTRO POBLADO</v>
          </cell>
          <cell r="H5103">
            <v>-77.558049386999997</v>
          </cell>
          <cell r="I5103">
            <v>0.89190788054400005</v>
          </cell>
          <cell r="K5103" t="str">
            <v>MUNICIPIO</v>
          </cell>
        </row>
        <row r="5104">
          <cell r="B5104">
            <v>52356</v>
          </cell>
          <cell r="C5104" t="str">
            <v>52356008</v>
          </cell>
          <cell r="D5104" t="str">
            <v>NARIÑO</v>
          </cell>
          <cell r="E5104" t="str">
            <v>IPIALES</v>
          </cell>
          <cell r="F5104" t="str">
            <v>ZAGUARÁN</v>
          </cell>
          <cell r="G5104" t="str">
            <v>CENTRO POBLADO</v>
          </cell>
          <cell r="H5104">
            <v>-77.604768154599995</v>
          </cell>
          <cell r="I5104">
            <v>0.80984807492900002</v>
          </cell>
          <cell r="K5104" t="str">
            <v>MUNICIPIO</v>
          </cell>
        </row>
        <row r="5105">
          <cell r="B5105">
            <v>52356</v>
          </cell>
          <cell r="C5105" t="str">
            <v>52356009</v>
          </cell>
          <cell r="D5105" t="str">
            <v>NARIÑO</v>
          </cell>
          <cell r="E5105" t="str">
            <v>IPIALES</v>
          </cell>
          <cell r="F5105" t="str">
            <v>LAS CRUCES</v>
          </cell>
          <cell r="G5105" t="str">
            <v>CENTRO POBLADO</v>
          </cell>
          <cell r="H5105">
            <v>-77.587585671599996</v>
          </cell>
          <cell r="I5105">
            <v>0.84256477784200001</v>
          </cell>
          <cell r="K5105" t="str">
            <v>MUNICIPIO</v>
          </cell>
        </row>
        <row r="5106">
          <cell r="B5106">
            <v>52356</v>
          </cell>
          <cell r="C5106" t="str">
            <v>52356011</v>
          </cell>
          <cell r="D5106" t="str">
            <v>NARIÑO</v>
          </cell>
          <cell r="E5106" t="str">
            <v>IPIALES</v>
          </cell>
          <cell r="F5106" t="str">
            <v>EL PLACER</v>
          </cell>
          <cell r="G5106" t="str">
            <v>CENTRO POBLADO</v>
          </cell>
          <cell r="H5106">
            <v>-77.613007889800002</v>
          </cell>
          <cell r="I5106">
            <v>0.81831778743600003</v>
          </cell>
          <cell r="K5106" t="str">
            <v>MUNICIPIO</v>
          </cell>
        </row>
        <row r="5107">
          <cell r="B5107">
            <v>52356</v>
          </cell>
          <cell r="C5107" t="str">
            <v>52356012</v>
          </cell>
          <cell r="D5107" t="str">
            <v>NARIÑO</v>
          </cell>
          <cell r="E5107" t="str">
            <v>IPIALES</v>
          </cell>
          <cell r="F5107" t="str">
            <v>LOS CHILCOS</v>
          </cell>
          <cell r="G5107" t="str">
            <v>CENTRO POBLADO</v>
          </cell>
          <cell r="H5107">
            <v>-77.602730063300001</v>
          </cell>
          <cell r="I5107">
            <v>0.83037154651</v>
          </cell>
          <cell r="K5107" t="str">
            <v>MUNICIPIO</v>
          </cell>
        </row>
        <row r="5108">
          <cell r="B5108">
            <v>52356</v>
          </cell>
          <cell r="C5108" t="str">
            <v>52356013</v>
          </cell>
          <cell r="D5108" t="str">
            <v>NARIÑO</v>
          </cell>
          <cell r="E5108" t="str">
            <v>IPIALES</v>
          </cell>
          <cell r="F5108" t="str">
            <v>YANALA</v>
          </cell>
          <cell r="G5108" t="str">
            <v>CENTRO POBLADO</v>
          </cell>
          <cell r="H5108">
            <v>-77.569543025800002</v>
          </cell>
          <cell r="I5108">
            <v>0.87426528371599999</v>
          </cell>
          <cell r="K5108" t="str">
            <v>MUNICIPIO</v>
          </cell>
        </row>
        <row r="5109">
          <cell r="B5109">
            <v>52356</v>
          </cell>
          <cell r="C5109" t="str">
            <v>52356014</v>
          </cell>
          <cell r="D5109" t="str">
            <v>NARIÑO</v>
          </cell>
          <cell r="E5109" t="str">
            <v>IPIALES</v>
          </cell>
          <cell r="F5109" t="str">
            <v>JARDINES DE SUCUMBIOS</v>
          </cell>
          <cell r="G5109" t="str">
            <v>CENTRO POBLADO</v>
          </cell>
          <cell r="H5109">
            <v>-77.154794323999994</v>
          </cell>
          <cell r="I5109">
            <v>0.47696341522899999</v>
          </cell>
          <cell r="K5109" t="str">
            <v>MUNICIPIO</v>
          </cell>
        </row>
        <row r="5110">
          <cell r="B5110">
            <v>52378</v>
          </cell>
          <cell r="C5110" t="str">
            <v>52378000</v>
          </cell>
          <cell r="D5110" t="str">
            <v>NARIÑO</v>
          </cell>
          <cell r="E5110" t="str">
            <v>LA CRUZ</v>
          </cell>
          <cell r="F5110" t="str">
            <v>LA CRUZ</v>
          </cell>
          <cell r="G5110" t="str">
            <v>CABECERA MUNICIPAL</v>
          </cell>
          <cell r="H5110">
            <v>-76.970531739799995</v>
          </cell>
          <cell r="I5110">
            <v>1.6013393140600001</v>
          </cell>
          <cell r="K5110" t="str">
            <v>MUNICIPIO</v>
          </cell>
        </row>
        <row r="5111">
          <cell r="B5111">
            <v>52378</v>
          </cell>
          <cell r="C5111" t="str">
            <v>52378005</v>
          </cell>
          <cell r="D5111" t="str">
            <v>NARIÑO</v>
          </cell>
          <cell r="E5111" t="str">
            <v>LA CRUZ</v>
          </cell>
          <cell r="F5111" t="str">
            <v>SAN GERARDO</v>
          </cell>
          <cell r="G5111" t="str">
            <v>CENTRO POBLADO</v>
          </cell>
          <cell r="H5111">
            <v>-76.939998084500004</v>
          </cell>
          <cell r="I5111">
            <v>1.6256947636000001</v>
          </cell>
          <cell r="K5111" t="str">
            <v>MUNICIPIO</v>
          </cell>
        </row>
        <row r="5112">
          <cell r="B5112">
            <v>52378</v>
          </cell>
          <cell r="C5112" t="str">
            <v>52378009</v>
          </cell>
          <cell r="D5112" t="str">
            <v>NARIÑO</v>
          </cell>
          <cell r="E5112" t="str">
            <v>LA CRUZ</v>
          </cell>
          <cell r="F5112" t="str">
            <v>TAJUMBINA</v>
          </cell>
          <cell r="G5112" t="str">
            <v>CENTRO POBLADO</v>
          </cell>
          <cell r="H5112">
            <v>-76.938317454</v>
          </cell>
          <cell r="I5112">
            <v>1.5703378053499999</v>
          </cell>
          <cell r="K5112" t="str">
            <v>MUNICIPIO</v>
          </cell>
        </row>
        <row r="5113">
          <cell r="B5113">
            <v>52378</v>
          </cell>
          <cell r="C5113" t="str">
            <v>52378013</v>
          </cell>
          <cell r="D5113" t="str">
            <v>NARIÑO</v>
          </cell>
          <cell r="E5113" t="str">
            <v>LA CRUZ</v>
          </cell>
          <cell r="F5113" t="str">
            <v>CABUYALES</v>
          </cell>
          <cell r="G5113" t="str">
            <v>CENTRO POBLADO</v>
          </cell>
          <cell r="H5113">
            <v>-76.976245453000004</v>
          </cell>
          <cell r="I5113">
            <v>1.65270310436</v>
          </cell>
          <cell r="K5113" t="str">
            <v>MUNICIPIO</v>
          </cell>
        </row>
        <row r="5114">
          <cell r="B5114">
            <v>52378</v>
          </cell>
          <cell r="C5114" t="str">
            <v>52378017</v>
          </cell>
          <cell r="D5114" t="str">
            <v>NARIÑO</v>
          </cell>
          <cell r="E5114" t="str">
            <v>LA CRUZ</v>
          </cell>
          <cell r="F5114" t="str">
            <v>LA ESTANCIA</v>
          </cell>
          <cell r="G5114" t="str">
            <v>CENTRO POBLADO</v>
          </cell>
          <cell r="H5114">
            <v>-76.961672453600002</v>
          </cell>
          <cell r="I5114">
            <v>1.5804092086199999</v>
          </cell>
          <cell r="K5114" t="str">
            <v>MUNICIPIO</v>
          </cell>
        </row>
        <row r="5115">
          <cell r="B5115">
            <v>52381</v>
          </cell>
          <cell r="C5115" t="str">
            <v>52381000</v>
          </cell>
          <cell r="D5115" t="str">
            <v>NARIÑO</v>
          </cell>
          <cell r="E5115" t="str">
            <v>LA FLORIDA</v>
          </cell>
          <cell r="F5115" t="str">
            <v>LA FLORIDA</v>
          </cell>
          <cell r="G5115" t="str">
            <v>CABECERA MUNICIPAL</v>
          </cell>
          <cell r="H5115">
            <v>-77.406430839600006</v>
          </cell>
          <cell r="I5115">
            <v>1.29919223184</v>
          </cell>
          <cell r="K5115" t="str">
            <v>MUNICIPIO</v>
          </cell>
        </row>
        <row r="5116">
          <cell r="B5116">
            <v>52381</v>
          </cell>
          <cell r="C5116" t="str">
            <v>52381001</v>
          </cell>
          <cell r="D5116" t="str">
            <v>NARIÑO</v>
          </cell>
          <cell r="E5116" t="str">
            <v>LA FLORIDA</v>
          </cell>
          <cell r="F5116" t="str">
            <v>MATITUY</v>
          </cell>
          <cell r="G5116" t="str">
            <v>CENTRO POBLADO</v>
          </cell>
          <cell r="H5116">
            <v>-77.337308211500002</v>
          </cell>
          <cell r="I5116">
            <v>1.3711611530600001</v>
          </cell>
          <cell r="K5116" t="str">
            <v>MUNICIPIO</v>
          </cell>
        </row>
        <row r="5117">
          <cell r="B5117">
            <v>52381</v>
          </cell>
          <cell r="C5117" t="str">
            <v>52381002</v>
          </cell>
          <cell r="D5117" t="str">
            <v>NARIÑO</v>
          </cell>
          <cell r="E5117" t="str">
            <v>LA FLORIDA</v>
          </cell>
          <cell r="F5117" t="str">
            <v>ROBLES</v>
          </cell>
          <cell r="G5117" t="str">
            <v>CENTRO POBLADO</v>
          </cell>
          <cell r="H5117">
            <v>-77.421705788599994</v>
          </cell>
          <cell r="I5117">
            <v>1.3487342654700001</v>
          </cell>
          <cell r="K5117" t="str">
            <v>MUNICIPIO</v>
          </cell>
        </row>
        <row r="5118">
          <cell r="B5118">
            <v>52381</v>
          </cell>
          <cell r="C5118" t="str">
            <v>52381003</v>
          </cell>
          <cell r="D5118" t="str">
            <v>NARIÑO</v>
          </cell>
          <cell r="E5118" t="str">
            <v>LA FLORIDA</v>
          </cell>
          <cell r="F5118" t="str">
            <v>TUNJA LA GRANDE</v>
          </cell>
          <cell r="G5118" t="str">
            <v>CENTRO POBLADO</v>
          </cell>
          <cell r="H5118">
            <v>-77.319639540599994</v>
          </cell>
          <cell r="I5118">
            <v>1.35420541165</v>
          </cell>
          <cell r="K5118" t="str">
            <v>MUNICIPIO</v>
          </cell>
        </row>
        <row r="5119">
          <cell r="B5119">
            <v>52381</v>
          </cell>
          <cell r="C5119" t="str">
            <v>52381008</v>
          </cell>
          <cell r="D5119" t="str">
            <v>NARIÑO</v>
          </cell>
          <cell r="E5119" t="str">
            <v>LA FLORIDA</v>
          </cell>
          <cell r="F5119" t="str">
            <v>EL RODEO</v>
          </cell>
          <cell r="G5119" t="str">
            <v>CENTRO POBLADO</v>
          </cell>
          <cell r="H5119">
            <v>-77.428119054700005</v>
          </cell>
          <cell r="I5119">
            <v>1.3095101141000001</v>
          </cell>
          <cell r="K5119" t="str">
            <v>MUNICIPIO</v>
          </cell>
        </row>
        <row r="5120">
          <cell r="B5120">
            <v>52381</v>
          </cell>
          <cell r="C5120" t="str">
            <v>52381011</v>
          </cell>
          <cell r="D5120" t="str">
            <v>NARIÑO</v>
          </cell>
          <cell r="E5120" t="str">
            <v>LA FLORIDA</v>
          </cell>
          <cell r="F5120" t="str">
            <v>ACHUPAYAS</v>
          </cell>
          <cell r="G5120" t="str">
            <v>CENTRO POBLADO</v>
          </cell>
          <cell r="H5120">
            <v>-77.419813869500004</v>
          </cell>
          <cell r="I5120">
            <v>1.3413061342699999</v>
          </cell>
          <cell r="K5120" t="str">
            <v>MUNICIPIO</v>
          </cell>
        </row>
        <row r="5121">
          <cell r="B5121">
            <v>52381</v>
          </cell>
          <cell r="C5121" t="str">
            <v>52381012</v>
          </cell>
          <cell r="D5121" t="str">
            <v>NARIÑO</v>
          </cell>
          <cell r="E5121" t="str">
            <v>LA FLORIDA</v>
          </cell>
          <cell r="F5121" t="str">
            <v>PANCHINDO</v>
          </cell>
          <cell r="G5121" t="str">
            <v>CENTRO POBLADO</v>
          </cell>
          <cell r="H5121">
            <v>-77.407541754099995</v>
          </cell>
          <cell r="I5121">
            <v>1.2926278176199999</v>
          </cell>
          <cell r="K5121" t="str">
            <v>MUNICIPIO</v>
          </cell>
        </row>
        <row r="5122">
          <cell r="B5122">
            <v>52385</v>
          </cell>
          <cell r="C5122" t="str">
            <v>52385000</v>
          </cell>
          <cell r="D5122" t="str">
            <v>NARIÑO</v>
          </cell>
          <cell r="E5122" t="str">
            <v>LA LLANADA</v>
          </cell>
          <cell r="F5122" t="str">
            <v>LA LLANADA</v>
          </cell>
          <cell r="G5122" t="str">
            <v>CABECERA MUNICIPAL</v>
          </cell>
          <cell r="H5122">
            <v>-77.580711646899999</v>
          </cell>
          <cell r="I5122">
            <v>1.4726361965999999</v>
          </cell>
          <cell r="K5122" t="str">
            <v>MUNICIPIO</v>
          </cell>
        </row>
        <row r="5123">
          <cell r="B5123">
            <v>52385</v>
          </cell>
          <cell r="C5123" t="str">
            <v>52385001</v>
          </cell>
          <cell r="D5123" t="str">
            <v>NARIÑO</v>
          </cell>
          <cell r="E5123" t="str">
            <v>LA LLANADA</v>
          </cell>
          <cell r="F5123" t="str">
            <v>VERGEL</v>
          </cell>
          <cell r="G5123" t="str">
            <v>CENTRO POBLADO</v>
          </cell>
          <cell r="H5123">
            <v>-77.641571675500003</v>
          </cell>
          <cell r="I5123">
            <v>1.53146217904</v>
          </cell>
          <cell r="K5123" t="str">
            <v>MUNICIPIO</v>
          </cell>
        </row>
        <row r="5124">
          <cell r="B5124">
            <v>52385</v>
          </cell>
          <cell r="C5124" t="str">
            <v>52385015</v>
          </cell>
          <cell r="D5124" t="str">
            <v>NARIÑO</v>
          </cell>
          <cell r="E5124" t="str">
            <v>LA LLANADA</v>
          </cell>
          <cell r="F5124" t="str">
            <v>BOLIVAR</v>
          </cell>
          <cell r="G5124" t="str">
            <v>CENTRO POBLADO</v>
          </cell>
          <cell r="H5124">
            <v>-77.588505318399996</v>
          </cell>
          <cell r="I5124">
            <v>1.4480885907200001</v>
          </cell>
          <cell r="K5124" t="str">
            <v>MUNICIPIO</v>
          </cell>
        </row>
        <row r="5125">
          <cell r="B5125">
            <v>52390</v>
          </cell>
          <cell r="C5125" t="str">
            <v>52390000</v>
          </cell>
          <cell r="D5125" t="str">
            <v>NARIÑO</v>
          </cell>
          <cell r="E5125" t="str">
            <v>LA TOLA</v>
          </cell>
          <cell r="F5125" t="str">
            <v>LA TOLA</v>
          </cell>
          <cell r="G5125" t="str">
            <v>CABECERA MUNICIPAL</v>
          </cell>
          <cell r="H5125">
            <v>-78.190392052600004</v>
          </cell>
          <cell r="I5125">
            <v>2.3982121907399998</v>
          </cell>
          <cell r="K5125" t="str">
            <v>MUNICIPIO</v>
          </cell>
        </row>
        <row r="5126">
          <cell r="B5126">
            <v>52390</v>
          </cell>
          <cell r="C5126" t="str">
            <v>52390003</v>
          </cell>
          <cell r="D5126" t="str">
            <v>NARIÑO</v>
          </cell>
          <cell r="E5126" t="str">
            <v>LA TOLA</v>
          </cell>
          <cell r="F5126" t="str">
            <v>VIGIA DE LA MAR</v>
          </cell>
          <cell r="G5126" t="str">
            <v>CENTRO POBLADO</v>
          </cell>
          <cell r="H5126">
            <v>-78.301650672199997</v>
          </cell>
          <cell r="I5126">
            <v>2.639760162</v>
          </cell>
          <cell r="K5126" t="str">
            <v>MUNICIPIO</v>
          </cell>
        </row>
        <row r="5127">
          <cell r="B5127">
            <v>52390</v>
          </cell>
          <cell r="C5127" t="str">
            <v>52390007</v>
          </cell>
          <cell r="D5127" t="str">
            <v>NARIÑO</v>
          </cell>
          <cell r="E5127" t="str">
            <v>LA TOLA</v>
          </cell>
          <cell r="F5127" t="str">
            <v>PIOJA</v>
          </cell>
          <cell r="G5127" t="str">
            <v>CENTRO POBLADO</v>
          </cell>
          <cell r="H5127">
            <v>-78.187910138600003</v>
          </cell>
          <cell r="I5127">
            <v>2.45290422895</v>
          </cell>
          <cell r="K5127" t="str">
            <v>MUNICIPIO</v>
          </cell>
        </row>
        <row r="5128">
          <cell r="B5128">
            <v>52390</v>
          </cell>
          <cell r="C5128" t="str">
            <v>52390008</v>
          </cell>
          <cell r="D5128" t="str">
            <v>NARIÑO</v>
          </cell>
          <cell r="E5128" t="str">
            <v>LA TOLA</v>
          </cell>
          <cell r="F5128" t="str">
            <v>PANGAMOSA</v>
          </cell>
          <cell r="G5128" t="str">
            <v>CENTRO POBLADO</v>
          </cell>
          <cell r="H5128">
            <v>-78.214586269799995</v>
          </cell>
          <cell r="I5128">
            <v>2.5452259016499998</v>
          </cell>
          <cell r="K5128" t="str">
            <v>MUNICIPIO</v>
          </cell>
        </row>
        <row r="5129">
          <cell r="B5129">
            <v>52390</v>
          </cell>
          <cell r="C5129" t="str">
            <v>52390009</v>
          </cell>
          <cell r="D5129" t="str">
            <v>NARIÑO</v>
          </cell>
          <cell r="E5129" t="str">
            <v>LA TOLA</v>
          </cell>
          <cell r="F5129" t="str">
            <v>MULATOS</v>
          </cell>
          <cell r="G5129" t="str">
            <v>CENTRO POBLADO</v>
          </cell>
          <cell r="H5129">
            <v>-78.285639461800002</v>
          </cell>
          <cell r="I5129">
            <v>2.6543614774000002</v>
          </cell>
          <cell r="K5129" t="str">
            <v>MUNICIPIO</v>
          </cell>
        </row>
        <row r="5130">
          <cell r="B5130">
            <v>52390</v>
          </cell>
          <cell r="C5130" t="str">
            <v>52390012</v>
          </cell>
          <cell r="D5130" t="str">
            <v>NARIÑO</v>
          </cell>
          <cell r="E5130" t="str">
            <v>LA TOLA</v>
          </cell>
          <cell r="F5130" t="str">
            <v>NERETE</v>
          </cell>
          <cell r="G5130" t="str">
            <v>CENTRO POBLADO</v>
          </cell>
          <cell r="H5130">
            <v>-78.209080695799997</v>
          </cell>
          <cell r="I5130">
            <v>2.4069160957000002</v>
          </cell>
          <cell r="K5130" t="str">
            <v>MUNICIPIO</v>
          </cell>
        </row>
        <row r="5131">
          <cell r="B5131">
            <v>52390</v>
          </cell>
          <cell r="C5131" t="str">
            <v>52390013</v>
          </cell>
          <cell r="D5131" t="str">
            <v>NARIÑO</v>
          </cell>
          <cell r="E5131" t="str">
            <v>LA TOLA</v>
          </cell>
          <cell r="F5131" t="str">
            <v>AMARALES</v>
          </cell>
          <cell r="G5131" t="str">
            <v>CENTRO POBLADO</v>
          </cell>
          <cell r="H5131">
            <v>-78.241406166700003</v>
          </cell>
          <cell r="I5131">
            <v>2.6622442338800001</v>
          </cell>
          <cell r="K5131" t="str">
            <v>MUNICIPIO</v>
          </cell>
        </row>
        <row r="5132">
          <cell r="B5132">
            <v>52390</v>
          </cell>
          <cell r="C5132" t="str">
            <v>52390014</v>
          </cell>
          <cell r="D5132" t="str">
            <v>NARIÑO</v>
          </cell>
          <cell r="E5132" t="str">
            <v>LA TOLA</v>
          </cell>
          <cell r="F5132" t="str">
            <v>BAJO PALOMINO</v>
          </cell>
          <cell r="G5132" t="str">
            <v>CENTRO POBLADO</v>
          </cell>
          <cell r="H5132">
            <v>-78.225573931200003</v>
          </cell>
          <cell r="I5132">
            <v>2.6235443521900002</v>
          </cell>
          <cell r="K5132" t="str">
            <v>MUNICIPIO</v>
          </cell>
        </row>
        <row r="5133">
          <cell r="B5133">
            <v>52390</v>
          </cell>
          <cell r="C5133" t="str">
            <v>52390015</v>
          </cell>
          <cell r="D5133" t="str">
            <v>NARIÑO</v>
          </cell>
          <cell r="E5133" t="str">
            <v>LA TOLA</v>
          </cell>
          <cell r="F5133" t="str">
            <v>PUEBLITO</v>
          </cell>
          <cell r="G5133" t="str">
            <v>CENTRO POBLADO</v>
          </cell>
          <cell r="H5133">
            <v>-78.247357260300006</v>
          </cell>
          <cell r="I5133">
            <v>2.5354448526</v>
          </cell>
          <cell r="K5133" t="str">
            <v>MUNICIPIO</v>
          </cell>
        </row>
        <row r="5134">
          <cell r="B5134">
            <v>52390</v>
          </cell>
          <cell r="C5134" t="str">
            <v>52390016</v>
          </cell>
          <cell r="D5134" t="str">
            <v>NARIÑO</v>
          </cell>
          <cell r="E5134" t="str">
            <v>LA TOLA</v>
          </cell>
          <cell r="F5134" t="str">
            <v>SAN PABLO MAR</v>
          </cell>
          <cell r="G5134" t="str">
            <v>CENTRO POBLADO</v>
          </cell>
          <cell r="H5134">
            <v>-78.239099602600007</v>
          </cell>
          <cell r="I5134">
            <v>2.5372567823700001</v>
          </cell>
          <cell r="K5134" t="str">
            <v>MUNICIPIO</v>
          </cell>
        </row>
        <row r="5135">
          <cell r="B5135">
            <v>52399</v>
          </cell>
          <cell r="C5135" t="str">
            <v>52399000</v>
          </cell>
          <cell r="D5135" t="str">
            <v>NARIÑO</v>
          </cell>
          <cell r="E5135" t="str">
            <v>LA UNIÓN</v>
          </cell>
          <cell r="F5135" t="str">
            <v>LA UNIÓN</v>
          </cell>
          <cell r="G5135" t="str">
            <v>CABECERA MUNICIPAL</v>
          </cell>
          <cell r="H5135">
            <v>-77.131154353499994</v>
          </cell>
          <cell r="I5135">
            <v>1.6002686127100001</v>
          </cell>
          <cell r="K5135" t="str">
            <v>MUNICIPIO</v>
          </cell>
        </row>
        <row r="5136">
          <cell r="B5136">
            <v>52399</v>
          </cell>
          <cell r="C5136" t="str">
            <v>52399001</v>
          </cell>
          <cell r="D5136" t="str">
            <v>NARIÑO</v>
          </cell>
          <cell r="E5136" t="str">
            <v>LA UNIÓN</v>
          </cell>
          <cell r="F5136" t="str">
            <v>SANTANDER</v>
          </cell>
          <cell r="G5136" t="str">
            <v>CENTRO POBLADO</v>
          </cell>
          <cell r="H5136">
            <v>-77.104555200700005</v>
          </cell>
          <cell r="I5136">
            <v>1.6487000546599999</v>
          </cell>
          <cell r="K5136" t="str">
            <v>MUNICIPIO</v>
          </cell>
        </row>
        <row r="5137">
          <cell r="B5137">
            <v>52399</v>
          </cell>
          <cell r="C5137" t="str">
            <v>52399003</v>
          </cell>
          <cell r="D5137" t="str">
            <v>NARIÑO</v>
          </cell>
          <cell r="E5137" t="str">
            <v>LA UNIÓN</v>
          </cell>
          <cell r="F5137" t="str">
            <v>LA CALDERA</v>
          </cell>
          <cell r="G5137" t="str">
            <v>CENTRO POBLADO</v>
          </cell>
          <cell r="H5137">
            <v>-77.137656633500001</v>
          </cell>
          <cell r="I5137">
            <v>1.6308941103700001</v>
          </cell>
          <cell r="K5137" t="str">
            <v>MUNICIPIO</v>
          </cell>
        </row>
        <row r="5138">
          <cell r="B5138">
            <v>52399</v>
          </cell>
          <cell r="C5138" t="str">
            <v>52399012</v>
          </cell>
          <cell r="D5138" t="str">
            <v>NARIÑO</v>
          </cell>
          <cell r="E5138" t="str">
            <v>LA UNIÓN</v>
          </cell>
          <cell r="F5138" t="str">
            <v>LA PLAYA</v>
          </cell>
          <cell r="G5138" t="str">
            <v>CENTRO POBLADO</v>
          </cell>
          <cell r="H5138">
            <v>-77.156168300100006</v>
          </cell>
          <cell r="I5138">
            <v>1.6311789058799999</v>
          </cell>
          <cell r="K5138" t="str">
            <v>MUNICIPIO</v>
          </cell>
        </row>
        <row r="5139">
          <cell r="B5139">
            <v>52399</v>
          </cell>
          <cell r="C5139" t="str">
            <v>52399018</v>
          </cell>
          <cell r="D5139" t="str">
            <v>NARIÑO</v>
          </cell>
          <cell r="E5139" t="str">
            <v>LA UNIÓN</v>
          </cell>
          <cell r="F5139" t="str">
            <v>OLIVOS</v>
          </cell>
          <cell r="G5139" t="str">
            <v>CENTRO POBLADO</v>
          </cell>
          <cell r="H5139">
            <v>-77.211979733500002</v>
          </cell>
          <cell r="I5139">
            <v>1.65675232976</v>
          </cell>
          <cell r="K5139" t="str">
            <v>MUNICIPIO</v>
          </cell>
        </row>
        <row r="5140">
          <cell r="B5140">
            <v>52399</v>
          </cell>
          <cell r="C5140" t="str">
            <v>52399029</v>
          </cell>
          <cell r="D5140" t="str">
            <v>NARIÑO</v>
          </cell>
          <cell r="E5140" t="str">
            <v>LA UNIÓN</v>
          </cell>
          <cell r="F5140" t="str">
            <v>LA BETULIA</v>
          </cell>
          <cell r="G5140" t="str">
            <v>CENTRO POBLADO</v>
          </cell>
          <cell r="H5140">
            <v>-77.134843237599995</v>
          </cell>
          <cell r="I5140">
            <v>1.6129224075399999</v>
          </cell>
          <cell r="K5140" t="str">
            <v>MUNICIPIO</v>
          </cell>
        </row>
        <row r="5141">
          <cell r="B5141">
            <v>52399</v>
          </cell>
          <cell r="C5141" t="str">
            <v>52399030</v>
          </cell>
          <cell r="D5141" t="str">
            <v>NARIÑO</v>
          </cell>
          <cell r="E5141" t="str">
            <v>LA UNIÓN</v>
          </cell>
          <cell r="F5141" t="str">
            <v>QUIROZ ALTO</v>
          </cell>
          <cell r="G5141" t="str">
            <v>CENTRO POBLADO</v>
          </cell>
          <cell r="H5141">
            <v>-77.174006450899995</v>
          </cell>
          <cell r="I5141">
            <v>1.6236864335800001</v>
          </cell>
          <cell r="K5141" t="str">
            <v>MUNICIPIO</v>
          </cell>
        </row>
        <row r="5142">
          <cell r="B5142">
            <v>52399</v>
          </cell>
          <cell r="C5142" t="str">
            <v>52399035</v>
          </cell>
          <cell r="D5142" t="str">
            <v>NARIÑO</v>
          </cell>
          <cell r="E5142" t="str">
            <v>LA UNIÓN</v>
          </cell>
          <cell r="F5142" t="str">
            <v>EL MANGO</v>
          </cell>
          <cell r="G5142" t="str">
            <v>CENTRO POBLADO</v>
          </cell>
          <cell r="H5142">
            <v>-77.105404126500005</v>
          </cell>
          <cell r="I5142">
            <v>1.6518255764900001</v>
          </cell>
          <cell r="K5142" t="str">
            <v>MUNICIPIO</v>
          </cell>
        </row>
        <row r="5143">
          <cell r="B5143">
            <v>52399</v>
          </cell>
          <cell r="C5143" t="str">
            <v>52399036</v>
          </cell>
          <cell r="D5143" t="str">
            <v>NARIÑO</v>
          </cell>
          <cell r="E5143" t="str">
            <v>LA UNIÓN</v>
          </cell>
          <cell r="F5143" t="str">
            <v>LA BETULIA BAJO</v>
          </cell>
          <cell r="G5143" t="str">
            <v>CENTRO POBLADO</v>
          </cell>
          <cell r="H5143">
            <v>-77.137046412100005</v>
          </cell>
          <cell r="I5143">
            <v>1.61656467172</v>
          </cell>
          <cell r="K5143" t="str">
            <v>MUNICIPIO</v>
          </cell>
        </row>
        <row r="5144">
          <cell r="B5144">
            <v>52405</v>
          </cell>
          <cell r="C5144" t="str">
            <v>52405000</v>
          </cell>
          <cell r="D5144" t="str">
            <v>NARIÑO</v>
          </cell>
          <cell r="E5144" t="str">
            <v>LEIVA</v>
          </cell>
          <cell r="F5144" t="str">
            <v>LEIVA</v>
          </cell>
          <cell r="G5144" t="str">
            <v>CABECERA MUNICIPAL</v>
          </cell>
          <cell r="H5144">
            <v>-77.306213783000004</v>
          </cell>
          <cell r="I5144">
            <v>1.9345162138500001</v>
          </cell>
          <cell r="K5144" t="str">
            <v>MUNICIPIO</v>
          </cell>
        </row>
        <row r="5145">
          <cell r="B5145">
            <v>52405</v>
          </cell>
          <cell r="C5145" t="str">
            <v>52405001</v>
          </cell>
          <cell r="D5145" t="str">
            <v>NARIÑO</v>
          </cell>
          <cell r="E5145" t="str">
            <v>LEIVA</v>
          </cell>
          <cell r="F5145" t="str">
            <v>EL PALMAR</v>
          </cell>
          <cell r="G5145" t="str">
            <v>CENTRO POBLADO</v>
          </cell>
          <cell r="H5145">
            <v>-77.351399457499994</v>
          </cell>
          <cell r="I5145">
            <v>1.9305792364400001</v>
          </cell>
          <cell r="K5145" t="str">
            <v>MUNICIPIO</v>
          </cell>
        </row>
        <row r="5146">
          <cell r="B5146">
            <v>52405</v>
          </cell>
          <cell r="C5146" t="str">
            <v>52405002</v>
          </cell>
          <cell r="D5146" t="str">
            <v>NARIÑO</v>
          </cell>
          <cell r="E5146" t="str">
            <v>LEIVA</v>
          </cell>
          <cell r="F5146" t="str">
            <v>LAS DELICIAS</v>
          </cell>
          <cell r="G5146" t="str">
            <v>CENTRO POBLADO</v>
          </cell>
          <cell r="H5146">
            <v>-77.270174588800003</v>
          </cell>
          <cell r="I5146">
            <v>1.9756974329899999</v>
          </cell>
          <cell r="K5146" t="str">
            <v>MUNICIPIO</v>
          </cell>
        </row>
        <row r="5147">
          <cell r="B5147">
            <v>52405</v>
          </cell>
          <cell r="C5147" t="str">
            <v>52405005</v>
          </cell>
          <cell r="D5147" t="str">
            <v>NARIÑO</v>
          </cell>
          <cell r="E5147" t="str">
            <v>LEIVA</v>
          </cell>
          <cell r="F5147" t="str">
            <v>NARIÑO</v>
          </cell>
          <cell r="G5147" t="str">
            <v>CENTRO POBLADO</v>
          </cell>
          <cell r="H5147">
            <v>-77.357692461300005</v>
          </cell>
          <cell r="I5147">
            <v>1.28932879081</v>
          </cell>
          <cell r="K5147" t="str">
            <v>MUNICIPIO</v>
          </cell>
        </row>
        <row r="5148">
          <cell r="B5148">
            <v>52405</v>
          </cell>
          <cell r="C5148" t="str">
            <v>52405006</v>
          </cell>
          <cell r="D5148" t="str">
            <v>NARIÑO</v>
          </cell>
          <cell r="E5148" t="str">
            <v>LEIVA</v>
          </cell>
          <cell r="F5148" t="str">
            <v>PUERTO NUEVO</v>
          </cell>
          <cell r="G5148" t="str">
            <v>CENTRO POBLADO</v>
          </cell>
          <cell r="H5148">
            <v>-77.246884914099994</v>
          </cell>
          <cell r="I5148">
            <v>1.9060894389800001</v>
          </cell>
          <cell r="K5148" t="str">
            <v>MUNICIPIO</v>
          </cell>
        </row>
        <row r="5149">
          <cell r="B5149">
            <v>52405</v>
          </cell>
          <cell r="C5149" t="str">
            <v>52405007</v>
          </cell>
          <cell r="D5149" t="str">
            <v>NARIÑO</v>
          </cell>
          <cell r="E5149" t="str">
            <v>LEIVA</v>
          </cell>
          <cell r="F5149" t="str">
            <v>SANTA LUCÍA</v>
          </cell>
          <cell r="G5149" t="str">
            <v>CENTRO POBLADO</v>
          </cell>
          <cell r="H5149">
            <v>-77.273447930399996</v>
          </cell>
          <cell r="I5149">
            <v>1.8894647919700001</v>
          </cell>
          <cell r="K5149" t="str">
            <v>MUNICIPIO</v>
          </cell>
        </row>
        <row r="5150">
          <cell r="B5150">
            <v>52405</v>
          </cell>
          <cell r="C5150" t="str">
            <v>52405008</v>
          </cell>
          <cell r="D5150" t="str">
            <v>NARIÑO</v>
          </cell>
          <cell r="E5150" t="str">
            <v>LEIVA</v>
          </cell>
          <cell r="F5150" t="str">
            <v>LA FLORIDA</v>
          </cell>
          <cell r="G5150" t="str">
            <v>CENTRO POBLADO</v>
          </cell>
          <cell r="H5150">
            <v>-77.315968966699998</v>
          </cell>
          <cell r="I5150">
            <v>1.9195097197</v>
          </cell>
          <cell r="K5150" t="str">
            <v>MUNICIPIO</v>
          </cell>
        </row>
        <row r="5151">
          <cell r="B5151">
            <v>52405</v>
          </cell>
          <cell r="C5151" t="str">
            <v>52405009</v>
          </cell>
          <cell r="D5151" t="str">
            <v>NARIÑO</v>
          </cell>
          <cell r="E5151" t="str">
            <v>LEIVA</v>
          </cell>
          <cell r="F5151" t="str">
            <v>EL TABLÓN</v>
          </cell>
          <cell r="G5151" t="str">
            <v>CENTRO POBLADO</v>
          </cell>
          <cell r="H5151">
            <v>-77.379547918300005</v>
          </cell>
          <cell r="I5151">
            <v>1.8813417321399999</v>
          </cell>
          <cell r="K5151" t="str">
            <v>MUNICIPIO</v>
          </cell>
        </row>
        <row r="5152">
          <cell r="B5152">
            <v>52405</v>
          </cell>
          <cell r="C5152" t="str">
            <v>52405013</v>
          </cell>
          <cell r="D5152" t="str">
            <v>NARIÑO</v>
          </cell>
          <cell r="E5152" t="str">
            <v>LEIVA</v>
          </cell>
          <cell r="F5152" t="str">
            <v>FLORIDA BAJA</v>
          </cell>
          <cell r="G5152" t="str">
            <v>CENTRO POBLADO</v>
          </cell>
          <cell r="H5152">
            <v>-77.312200730000001</v>
          </cell>
          <cell r="I5152">
            <v>1.90086236161</v>
          </cell>
          <cell r="K5152" t="str">
            <v>MUNICIPIO</v>
          </cell>
        </row>
        <row r="5153">
          <cell r="B5153">
            <v>52405</v>
          </cell>
          <cell r="C5153" t="str">
            <v>52405014</v>
          </cell>
          <cell r="D5153" t="str">
            <v>NARIÑO</v>
          </cell>
          <cell r="E5153" t="str">
            <v>LEIVA</v>
          </cell>
          <cell r="F5153" t="str">
            <v>VILLA BAJA</v>
          </cell>
          <cell r="G5153" t="str">
            <v>CENTRO POBLADO</v>
          </cell>
          <cell r="H5153">
            <v>-77.351126006100003</v>
          </cell>
          <cell r="I5153">
            <v>1.9562613397899999</v>
          </cell>
          <cell r="K5153" t="str">
            <v>MUNICIPIO</v>
          </cell>
        </row>
        <row r="5154">
          <cell r="B5154">
            <v>52411</v>
          </cell>
          <cell r="C5154" t="str">
            <v>52411000</v>
          </cell>
          <cell r="D5154" t="str">
            <v>NARIÑO</v>
          </cell>
          <cell r="E5154" t="str">
            <v>LINARES</v>
          </cell>
          <cell r="F5154" t="str">
            <v>LINARES</v>
          </cell>
          <cell r="G5154" t="str">
            <v>CABECERA MUNICIPAL</v>
          </cell>
          <cell r="H5154">
            <v>-77.521939958399997</v>
          </cell>
          <cell r="I5154">
            <v>1.3511450726900001</v>
          </cell>
          <cell r="K5154" t="str">
            <v>MUNICIPIO</v>
          </cell>
        </row>
        <row r="5155">
          <cell r="B5155">
            <v>52411</v>
          </cell>
          <cell r="C5155" t="str">
            <v>52411001</v>
          </cell>
          <cell r="D5155" t="str">
            <v>NARIÑO</v>
          </cell>
          <cell r="E5155" t="str">
            <v>LINARES</v>
          </cell>
          <cell r="F5155" t="str">
            <v>SAN FRANCISCO</v>
          </cell>
          <cell r="G5155" t="str">
            <v>CENTRO POBLADO</v>
          </cell>
          <cell r="H5155">
            <v>-77.529886510099999</v>
          </cell>
          <cell r="I5155">
            <v>1.33269755565</v>
          </cell>
          <cell r="K5155" t="str">
            <v>MUNICIPIO</v>
          </cell>
        </row>
        <row r="5156">
          <cell r="B5156">
            <v>52411</v>
          </cell>
          <cell r="C5156" t="str">
            <v>52411002</v>
          </cell>
          <cell r="D5156" t="str">
            <v>NARIÑO</v>
          </cell>
          <cell r="E5156" t="str">
            <v>LINARES</v>
          </cell>
          <cell r="F5156" t="str">
            <v>TABILES</v>
          </cell>
          <cell r="G5156" t="str">
            <v>CENTRO POBLADO</v>
          </cell>
          <cell r="H5156">
            <v>-77.546030137599999</v>
          </cell>
          <cell r="I5156">
            <v>1.39399888694</v>
          </cell>
          <cell r="K5156" t="str">
            <v>MUNICIPIO</v>
          </cell>
        </row>
        <row r="5157">
          <cell r="B5157">
            <v>52411</v>
          </cell>
          <cell r="C5157" t="str">
            <v>52411003</v>
          </cell>
          <cell r="D5157" t="str">
            <v>NARIÑO</v>
          </cell>
          <cell r="E5157" t="str">
            <v>LINARES</v>
          </cell>
          <cell r="F5157" t="str">
            <v>TAMBILLO BRAVOS</v>
          </cell>
          <cell r="G5157" t="str">
            <v>CENTRO POBLADO</v>
          </cell>
          <cell r="H5157">
            <v>-77.522187132499994</v>
          </cell>
          <cell r="I5157">
            <v>1.41198295455</v>
          </cell>
          <cell r="K5157" t="str">
            <v>MUNICIPIO</v>
          </cell>
        </row>
        <row r="5158">
          <cell r="B5158">
            <v>52411</v>
          </cell>
          <cell r="C5158" t="str">
            <v>52411004</v>
          </cell>
          <cell r="D5158" t="str">
            <v>NARIÑO</v>
          </cell>
          <cell r="E5158" t="str">
            <v>LINARES</v>
          </cell>
          <cell r="F5158" t="str">
            <v>BELLA FLORIDA</v>
          </cell>
          <cell r="G5158" t="str">
            <v>CENTRO POBLADO</v>
          </cell>
          <cell r="H5158">
            <v>-77.533107184599999</v>
          </cell>
          <cell r="I5158">
            <v>1.4202678096100001</v>
          </cell>
          <cell r="K5158" t="str">
            <v>MUNICIPIO</v>
          </cell>
        </row>
        <row r="5159">
          <cell r="B5159">
            <v>52411</v>
          </cell>
          <cell r="C5159" t="str">
            <v>52411005</v>
          </cell>
          <cell r="D5159" t="str">
            <v>NARIÑO</v>
          </cell>
          <cell r="E5159" t="str">
            <v>LINARES</v>
          </cell>
          <cell r="F5159" t="str">
            <v>ARBOLEDAS</v>
          </cell>
          <cell r="G5159" t="str">
            <v>CENTRO POBLADO</v>
          </cell>
          <cell r="H5159">
            <v>-77.533286390800001</v>
          </cell>
          <cell r="I5159">
            <v>1.34345959059</v>
          </cell>
          <cell r="K5159" t="str">
            <v>MUNICIPIO</v>
          </cell>
        </row>
        <row r="5160">
          <cell r="B5160">
            <v>52411</v>
          </cell>
          <cell r="C5160" t="str">
            <v>52411006</v>
          </cell>
          <cell r="D5160" t="str">
            <v>NARIÑO</v>
          </cell>
          <cell r="E5160" t="str">
            <v>LINARES</v>
          </cell>
          <cell r="F5160" t="str">
            <v>BELLA VISTA</v>
          </cell>
          <cell r="G5160" t="str">
            <v>CENTRO POBLADO</v>
          </cell>
          <cell r="H5160">
            <v>-77.515282057799993</v>
          </cell>
          <cell r="I5160">
            <v>1.3414563255500001</v>
          </cell>
          <cell r="K5160" t="str">
            <v>MUNICIPIO</v>
          </cell>
        </row>
        <row r="5161">
          <cell r="B5161">
            <v>52418</v>
          </cell>
          <cell r="C5161" t="str">
            <v>52418000</v>
          </cell>
          <cell r="D5161" t="str">
            <v>NARIÑO</v>
          </cell>
          <cell r="E5161" t="str">
            <v>LOS ANDES</v>
          </cell>
          <cell r="F5161" t="str">
            <v>SOTOMAYOR</v>
          </cell>
          <cell r="G5161" t="str">
            <v>CABECERA MUNICIPAL</v>
          </cell>
          <cell r="H5161">
            <v>-77.521325957000002</v>
          </cell>
          <cell r="I5161">
            <v>1.49454740484</v>
          </cell>
          <cell r="K5161" t="str">
            <v>MUNICIPIO</v>
          </cell>
        </row>
        <row r="5162">
          <cell r="B5162">
            <v>52427</v>
          </cell>
          <cell r="C5162" t="str">
            <v>52427000</v>
          </cell>
          <cell r="D5162" t="str">
            <v>NARIÑO</v>
          </cell>
          <cell r="E5162" t="str">
            <v>MAGÜÍ</v>
          </cell>
          <cell r="F5162" t="str">
            <v>PAYÁN</v>
          </cell>
          <cell r="G5162" t="str">
            <v>CABECERA MUNICIPAL</v>
          </cell>
          <cell r="H5162">
            <v>-78.181060777799999</v>
          </cell>
          <cell r="I5162">
            <v>1.7653136712899999</v>
          </cell>
          <cell r="K5162" t="str">
            <v>MUNICIPIO</v>
          </cell>
        </row>
        <row r="5163">
          <cell r="B5163">
            <v>52427</v>
          </cell>
          <cell r="C5163" t="str">
            <v>52427003</v>
          </cell>
          <cell r="D5163" t="str">
            <v>NARIÑO</v>
          </cell>
          <cell r="E5163" t="str">
            <v>MAGÜÍ</v>
          </cell>
          <cell r="F5163" t="str">
            <v>NANSALBID</v>
          </cell>
          <cell r="G5163" t="str">
            <v>CENTRO POBLADO</v>
          </cell>
          <cell r="H5163">
            <v>-78.116690085599998</v>
          </cell>
          <cell r="I5163">
            <v>1.8722025526099999</v>
          </cell>
          <cell r="K5163" t="str">
            <v>MUNICIPIO</v>
          </cell>
        </row>
        <row r="5164">
          <cell r="B5164">
            <v>52427</v>
          </cell>
          <cell r="C5164" t="str">
            <v>52427005</v>
          </cell>
          <cell r="D5164" t="str">
            <v>NARIÑO</v>
          </cell>
          <cell r="E5164" t="str">
            <v>MAGÜÍ</v>
          </cell>
          <cell r="F5164" t="str">
            <v>GUILPI PIRAGUA</v>
          </cell>
          <cell r="G5164" t="str">
            <v>CENTRO POBLADO</v>
          </cell>
          <cell r="H5164">
            <v>-78.233710277599997</v>
          </cell>
          <cell r="I5164">
            <v>1.8714027738200001</v>
          </cell>
          <cell r="K5164" t="str">
            <v>MUNICIPIO</v>
          </cell>
        </row>
        <row r="5165">
          <cell r="B5165">
            <v>52427</v>
          </cell>
          <cell r="C5165" t="str">
            <v>52427006</v>
          </cell>
          <cell r="D5165" t="str">
            <v>NARIÑO</v>
          </cell>
          <cell r="E5165" t="str">
            <v>MAGÜÍ</v>
          </cell>
          <cell r="F5165" t="str">
            <v>RICAURTE</v>
          </cell>
          <cell r="G5165" t="str">
            <v>CENTRO POBLADO</v>
          </cell>
          <cell r="H5165">
            <v>-78.083440831100006</v>
          </cell>
          <cell r="I5165">
            <v>1.9101797382000001</v>
          </cell>
          <cell r="K5165" t="str">
            <v>MUNICIPIO</v>
          </cell>
        </row>
        <row r="5166">
          <cell r="B5166">
            <v>52427</v>
          </cell>
          <cell r="C5166" t="str">
            <v>52427015</v>
          </cell>
          <cell r="D5166" t="str">
            <v>NARIÑO</v>
          </cell>
          <cell r="E5166" t="str">
            <v>MAGÜÍ</v>
          </cell>
          <cell r="F5166" t="str">
            <v>BRISAS DE HAMBURGO</v>
          </cell>
          <cell r="G5166" t="str">
            <v>CENTRO POBLADO</v>
          </cell>
          <cell r="H5166">
            <v>-78.221357208000001</v>
          </cell>
          <cell r="I5166">
            <v>1.82701356143</v>
          </cell>
          <cell r="K5166" t="str">
            <v>MUNICIPIO</v>
          </cell>
        </row>
        <row r="5167">
          <cell r="B5167">
            <v>52427</v>
          </cell>
          <cell r="C5167" t="str">
            <v>52427016</v>
          </cell>
          <cell r="D5167" t="str">
            <v>NARIÑO</v>
          </cell>
          <cell r="E5167" t="str">
            <v>MAGÜÍ</v>
          </cell>
          <cell r="F5167" t="str">
            <v>BELLA VISTA</v>
          </cell>
          <cell r="G5167" t="str">
            <v>CENTRO POBLADO</v>
          </cell>
          <cell r="H5167">
            <v>-78.182370687200006</v>
          </cell>
          <cell r="I5167">
            <v>1.83220823802</v>
          </cell>
          <cell r="K5167" t="str">
            <v>MUNICIPIO</v>
          </cell>
        </row>
        <row r="5168">
          <cell r="B5168">
            <v>52427</v>
          </cell>
          <cell r="C5168" t="str">
            <v>52427017</v>
          </cell>
          <cell r="D5168" t="str">
            <v>NARIÑO</v>
          </cell>
          <cell r="E5168" t="str">
            <v>MAGÜÍ</v>
          </cell>
          <cell r="F5168" t="str">
            <v>CAMPO ALEGRE</v>
          </cell>
          <cell r="G5168" t="str">
            <v>CENTRO POBLADO</v>
          </cell>
          <cell r="H5168">
            <v>-78.196779041300005</v>
          </cell>
          <cell r="I5168">
            <v>1.84479473749</v>
          </cell>
          <cell r="K5168" t="str">
            <v>MUNICIPIO</v>
          </cell>
        </row>
        <row r="5169">
          <cell r="B5169">
            <v>52435</v>
          </cell>
          <cell r="C5169" t="str">
            <v>52435000</v>
          </cell>
          <cell r="D5169" t="str">
            <v>NARIÑO</v>
          </cell>
          <cell r="E5169" t="str">
            <v>MALLAMA</v>
          </cell>
          <cell r="F5169" t="str">
            <v>PIEDRANCHA</v>
          </cell>
          <cell r="G5169" t="str">
            <v>CABECERA MUNICIPAL</v>
          </cell>
          <cell r="H5169">
            <v>-77.864428291099998</v>
          </cell>
          <cell r="I5169">
            <v>1.1408389701399999</v>
          </cell>
          <cell r="K5169" t="str">
            <v>MUNICIPIO</v>
          </cell>
        </row>
        <row r="5170">
          <cell r="B5170">
            <v>52435</v>
          </cell>
          <cell r="C5170" t="str">
            <v>52435002</v>
          </cell>
          <cell r="D5170" t="str">
            <v>NARIÑO</v>
          </cell>
          <cell r="E5170" t="str">
            <v>MALLAMA</v>
          </cell>
          <cell r="F5170" t="str">
            <v>CHUCUNES</v>
          </cell>
          <cell r="G5170" t="str">
            <v>CENTRO POBLADO</v>
          </cell>
          <cell r="H5170">
            <v>-77.972776068900004</v>
          </cell>
          <cell r="I5170">
            <v>1.19115979599</v>
          </cell>
          <cell r="K5170" t="str">
            <v>MUNICIPIO</v>
          </cell>
        </row>
        <row r="5171">
          <cell r="B5171">
            <v>52435</v>
          </cell>
          <cell r="C5171" t="str">
            <v>52435008</v>
          </cell>
          <cell r="D5171" t="str">
            <v>NARIÑO</v>
          </cell>
          <cell r="E5171" t="str">
            <v>MALLAMA</v>
          </cell>
          <cell r="F5171" t="str">
            <v>SAN MIGUEL</v>
          </cell>
          <cell r="G5171" t="str">
            <v>CENTRO POBLADO</v>
          </cell>
          <cell r="H5171">
            <v>-77.949466908600002</v>
          </cell>
          <cell r="I5171">
            <v>1.1888998095800001</v>
          </cell>
          <cell r="K5171" t="str">
            <v>MUNICIPIO</v>
          </cell>
        </row>
        <row r="5172">
          <cell r="B5172">
            <v>52435</v>
          </cell>
          <cell r="C5172" t="str">
            <v>52435009</v>
          </cell>
          <cell r="D5172" t="str">
            <v>NARIÑO</v>
          </cell>
          <cell r="E5172" t="str">
            <v>MALLAMA</v>
          </cell>
          <cell r="F5172" t="str">
            <v>EL CARMELO</v>
          </cell>
          <cell r="G5172" t="str">
            <v>CENTRO POBLADO</v>
          </cell>
          <cell r="H5172">
            <v>-77.871810457999999</v>
          </cell>
          <cell r="I5172">
            <v>1.1494632689099999</v>
          </cell>
          <cell r="K5172" t="str">
            <v>MUNICIPIO</v>
          </cell>
        </row>
        <row r="5173">
          <cell r="B5173">
            <v>52435</v>
          </cell>
          <cell r="C5173" t="str">
            <v>52435010</v>
          </cell>
          <cell r="D5173" t="str">
            <v>NARIÑO</v>
          </cell>
          <cell r="E5173" t="str">
            <v>MALLAMA</v>
          </cell>
          <cell r="F5173" t="str">
            <v>EL ARCO</v>
          </cell>
          <cell r="G5173" t="str">
            <v>CENTRO POBLADO</v>
          </cell>
          <cell r="H5173">
            <v>-77.877103935899996</v>
          </cell>
          <cell r="I5173">
            <v>1.1566160519899999</v>
          </cell>
          <cell r="K5173" t="str">
            <v>MUNICIPIO</v>
          </cell>
        </row>
        <row r="5174">
          <cell r="B5174">
            <v>52435</v>
          </cell>
          <cell r="C5174" t="str">
            <v>52435011</v>
          </cell>
          <cell r="D5174" t="str">
            <v>NARIÑO</v>
          </cell>
          <cell r="E5174" t="str">
            <v>MALLAMA</v>
          </cell>
          <cell r="F5174" t="str">
            <v>EL ARENAL</v>
          </cell>
          <cell r="G5174" t="str">
            <v>CENTRO POBLADO</v>
          </cell>
          <cell r="H5174">
            <v>-77.975641718099993</v>
          </cell>
          <cell r="I5174">
            <v>1.19693448584</v>
          </cell>
          <cell r="K5174" t="str">
            <v>MUNICIPIO</v>
          </cell>
        </row>
        <row r="5175">
          <cell r="B5175">
            <v>52473</v>
          </cell>
          <cell r="C5175" t="str">
            <v>52473000</v>
          </cell>
          <cell r="D5175" t="str">
            <v>NARIÑO</v>
          </cell>
          <cell r="E5175" t="str">
            <v>MOSQUERA</v>
          </cell>
          <cell r="F5175" t="str">
            <v>MOSQUERA</v>
          </cell>
          <cell r="G5175" t="str">
            <v>CABECERA MUNICIPAL</v>
          </cell>
          <cell r="H5175">
            <v>-78.4529854062</v>
          </cell>
          <cell r="I5175">
            <v>2.50711641409</v>
          </cell>
          <cell r="K5175" t="str">
            <v>MUNICIPIO</v>
          </cell>
        </row>
        <row r="5176">
          <cell r="B5176">
            <v>52473</v>
          </cell>
          <cell r="C5176" t="str">
            <v>52473001</v>
          </cell>
          <cell r="D5176" t="str">
            <v>NARIÑO</v>
          </cell>
          <cell r="E5176" t="str">
            <v>MOSQUERA</v>
          </cell>
          <cell r="F5176" t="str">
            <v>COCALITO JIMÉNEZ (GABRIEL TURBAY)</v>
          </cell>
          <cell r="G5176" t="str">
            <v>CENTRO POBLADO</v>
          </cell>
          <cell r="H5176">
            <v>-78.533718014800002</v>
          </cell>
          <cell r="I5176">
            <v>2.4501656988899998</v>
          </cell>
          <cell r="K5176" t="str">
            <v>MUNICIPIO</v>
          </cell>
        </row>
        <row r="5177">
          <cell r="B5177">
            <v>52473</v>
          </cell>
          <cell r="C5177" t="str">
            <v>52473004</v>
          </cell>
          <cell r="D5177" t="str">
            <v>NARIÑO</v>
          </cell>
          <cell r="E5177" t="str">
            <v>MOSQUERA</v>
          </cell>
          <cell r="F5177" t="str">
            <v>COCAL DE LOS PAYANES</v>
          </cell>
          <cell r="G5177" t="str">
            <v>CENTRO POBLADO</v>
          </cell>
          <cell r="H5177">
            <v>-78.342468263100002</v>
          </cell>
          <cell r="I5177">
            <v>2.52346283334</v>
          </cell>
          <cell r="K5177" t="str">
            <v>MUNICIPIO</v>
          </cell>
        </row>
        <row r="5178">
          <cell r="B5178">
            <v>52473</v>
          </cell>
          <cell r="C5178" t="str">
            <v>52473006</v>
          </cell>
          <cell r="D5178" t="str">
            <v>NARIÑO</v>
          </cell>
          <cell r="E5178" t="str">
            <v>MOSQUERA</v>
          </cell>
          <cell r="F5178" t="str">
            <v>FIRME CIFUENTES</v>
          </cell>
          <cell r="G5178" t="str">
            <v>CENTRO POBLADO</v>
          </cell>
          <cell r="H5178">
            <v>-78.402381825399999</v>
          </cell>
          <cell r="I5178">
            <v>2.57077658077</v>
          </cell>
          <cell r="K5178" t="str">
            <v>MUNICIPIO</v>
          </cell>
        </row>
        <row r="5179">
          <cell r="B5179">
            <v>52473</v>
          </cell>
          <cell r="C5179" t="str">
            <v>52473007</v>
          </cell>
          <cell r="D5179" t="str">
            <v>NARIÑO</v>
          </cell>
          <cell r="E5179" t="str">
            <v>MOSQUERA</v>
          </cell>
          <cell r="F5179" t="str">
            <v>BOCAS DE GUANDIPA</v>
          </cell>
          <cell r="G5179" t="str">
            <v>CENTRO POBLADO</v>
          </cell>
          <cell r="H5179">
            <v>-78.4993056725</v>
          </cell>
          <cell r="I5179">
            <v>2.2792589644299999</v>
          </cell>
          <cell r="K5179" t="str">
            <v>MUNICIPIO</v>
          </cell>
        </row>
        <row r="5180">
          <cell r="B5180">
            <v>52473</v>
          </cell>
          <cell r="C5180" t="str">
            <v>52473008</v>
          </cell>
          <cell r="D5180" t="str">
            <v>NARIÑO</v>
          </cell>
          <cell r="E5180" t="str">
            <v>MOSQUERA</v>
          </cell>
          <cell r="F5180" t="str">
            <v>PUEBLO NUEVO</v>
          </cell>
          <cell r="G5180" t="str">
            <v>CENTRO POBLADO</v>
          </cell>
          <cell r="H5180">
            <v>-78.451799958099997</v>
          </cell>
          <cell r="I5180">
            <v>2.2460155713000001</v>
          </cell>
          <cell r="K5180" t="str">
            <v>MUNICIPIO</v>
          </cell>
        </row>
        <row r="5181">
          <cell r="B5181">
            <v>52473</v>
          </cell>
          <cell r="C5181" t="str">
            <v>52473009</v>
          </cell>
          <cell r="D5181" t="str">
            <v>NARIÑO</v>
          </cell>
          <cell r="E5181" t="str">
            <v>MOSQUERA</v>
          </cell>
          <cell r="F5181" t="str">
            <v>EL GARCERO</v>
          </cell>
          <cell r="G5181" t="str">
            <v>CENTRO POBLADO</v>
          </cell>
          <cell r="H5181">
            <v>-78.344515130000005</v>
          </cell>
          <cell r="I5181">
            <v>2.5282723141200001</v>
          </cell>
          <cell r="K5181" t="str">
            <v>MUNICIPIO</v>
          </cell>
        </row>
        <row r="5182">
          <cell r="B5182">
            <v>52473</v>
          </cell>
          <cell r="C5182" t="str">
            <v>52473010</v>
          </cell>
          <cell r="D5182" t="str">
            <v>NARIÑO</v>
          </cell>
          <cell r="E5182" t="str">
            <v>MOSQUERA</v>
          </cell>
          <cell r="F5182" t="str">
            <v>EL BAJITO DE ECHANDÍA</v>
          </cell>
          <cell r="G5182" t="str">
            <v>CENTRO POBLADO</v>
          </cell>
          <cell r="H5182">
            <v>-78.333673300900003</v>
          </cell>
          <cell r="I5182">
            <v>2.6132815363100002</v>
          </cell>
          <cell r="K5182" t="str">
            <v>MUNICIPIO</v>
          </cell>
        </row>
        <row r="5183">
          <cell r="B5183">
            <v>52473</v>
          </cell>
          <cell r="C5183" t="str">
            <v>52473014</v>
          </cell>
          <cell r="D5183" t="str">
            <v>NARIÑO</v>
          </cell>
          <cell r="E5183" t="str">
            <v>MOSQUERA</v>
          </cell>
          <cell r="F5183" t="str">
            <v>PAMPA CHAPILA</v>
          </cell>
          <cell r="G5183" t="str">
            <v>CENTRO POBLADO</v>
          </cell>
          <cell r="H5183">
            <v>-78.403801597699996</v>
          </cell>
          <cell r="I5183">
            <v>2.4879461029300001</v>
          </cell>
          <cell r="K5183" t="str">
            <v>MUNICIPIO</v>
          </cell>
        </row>
        <row r="5184">
          <cell r="B5184">
            <v>52473</v>
          </cell>
          <cell r="C5184" t="str">
            <v>52473015</v>
          </cell>
          <cell r="D5184" t="str">
            <v>NARIÑO</v>
          </cell>
          <cell r="E5184" t="str">
            <v>MOSQUERA</v>
          </cell>
          <cell r="F5184" t="str">
            <v>PLAYA NUEVA</v>
          </cell>
          <cell r="G5184" t="str">
            <v>CENTRO POBLADO</v>
          </cell>
          <cell r="H5184">
            <v>-78.384836603500005</v>
          </cell>
          <cell r="I5184">
            <v>2.57783632718</v>
          </cell>
          <cell r="K5184" t="str">
            <v>MUNICIPIO</v>
          </cell>
        </row>
        <row r="5185">
          <cell r="B5185">
            <v>52473</v>
          </cell>
          <cell r="C5185" t="str">
            <v>52473018</v>
          </cell>
          <cell r="D5185" t="str">
            <v>NARIÑO</v>
          </cell>
          <cell r="E5185" t="str">
            <v>MOSQUERA</v>
          </cell>
          <cell r="F5185" t="str">
            <v>EL TORTUGO</v>
          </cell>
          <cell r="G5185" t="str">
            <v>CENTRO POBLADO</v>
          </cell>
          <cell r="H5185">
            <v>-78.417017555100003</v>
          </cell>
          <cell r="I5185">
            <v>2.5312220769399998</v>
          </cell>
          <cell r="K5185" t="str">
            <v>MUNICIPIO</v>
          </cell>
        </row>
        <row r="5186">
          <cell r="B5186">
            <v>52473</v>
          </cell>
          <cell r="C5186" t="str">
            <v>52473026</v>
          </cell>
          <cell r="D5186" t="str">
            <v>NARIÑO</v>
          </cell>
          <cell r="E5186" t="str">
            <v>MOSQUERA</v>
          </cell>
          <cell r="F5186" t="str">
            <v>EL CANTIL</v>
          </cell>
          <cell r="G5186" t="str">
            <v>CENTRO POBLADO</v>
          </cell>
          <cell r="H5186">
            <v>-78.397477804299996</v>
          </cell>
          <cell r="I5186">
            <v>2.56794953045</v>
          </cell>
          <cell r="K5186" t="str">
            <v>MUNICIPIO</v>
          </cell>
        </row>
        <row r="5187">
          <cell r="B5187">
            <v>52473</v>
          </cell>
          <cell r="C5187" t="str">
            <v>52473027</v>
          </cell>
          <cell r="D5187" t="str">
            <v>NARIÑO</v>
          </cell>
          <cell r="E5187" t="str">
            <v>MOSQUERA</v>
          </cell>
          <cell r="F5187" t="str">
            <v>EL NARANJO</v>
          </cell>
          <cell r="G5187" t="str">
            <v>CENTRO POBLADO</v>
          </cell>
          <cell r="H5187">
            <v>-78.331420471300007</v>
          </cell>
          <cell r="I5187">
            <v>2.6498032941899998</v>
          </cell>
          <cell r="K5187" t="str">
            <v>MUNICIPIO</v>
          </cell>
        </row>
        <row r="5188">
          <cell r="B5188">
            <v>52473</v>
          </cell>
          <cell r="C5188" t="str">
            <v>52473033</v>
          </cell>
          <cell r="D5188" t="str">
            <v>NARIÑO</v>
          </cell>
          <cell r="E5188" t="str">
            <v>MOSQUERA</v>
          </cell>
          <cell r="F5188" t="str">
            <v>PAMPA QUIÑONES</v>
          </cell>
          <cell r="G5188" t="str">
            <v>CENTRO POBLADO</v>
          </cell>
          <cell r="H5188">
            <v>-78.400416688899995</v>
          </cell>
          <cell r="I5188">
            <v>2.4902400306499999</v>
          </cell>
          <cell r="K5188" t="str">
            <v>MUNICIPIO</v>
          </cell>
        </row>
        <row r="5189">
          <cell r="B5189">
            <v>52480</v>
          </cell>
          <cell r="C5189" t="str">
            <v>52480000</v>
          </cell>
          <cell r="D5189" t="str">
            <v>NARIÑO</v>
          </cell>
          <cell r="E5189" t="str">
            <v>NARIÑO</v>
          </cell>
          <cell r="F5189" t="str">
            <v>NARIÑO</v>
          </cell>
          <cell r="G5189" t="str">
            <v>CABECERA MUNICIPAL</v>
          </cell>
          <cell r="H5189">
            <v>-77.357972127500005</v>
          </cell>
          <cell r="I5189">
            <v>1.2889789919900001</v>
          </cell>
          <cell r="K5189" t="str">
            <v>MUNICIPIO</v>
          </cell>
        </row>
        <row r="5190">
          <cell r="B5190">
            <v>52490</v>
          </cell>
          <cell r="C5190" t="str">
            <v>52490000</v>
          </cell>
          <cell r="D5190" t="str">
            <v>NARIÑO</v>
          </cell>
          <cell r="E5190" t="str">
            <v>OLAYA HERRERA</v>
          </cell>
          <cell r="F5190" t="str">
            <v>BOCAS DE SATINGA</v>
          </cell>
          <cell r="G5190" t="str">
            <v>CABECERA MUNICIPAL</v>
          </cell>
          <cell r="H5190">
            <v>-78.325618709099999</v>
          </cell>
          <cell r="I5190">
            <v>2.3475844883299999</v>
          </cell>
          <cell r="K5190" t="str">
            <v>MUNICIPIO</v>
          </cell>
        </row>
        <row r="5191">
          <cell r="B5191">
            <v>52490</v>
          </cell>
          <cell r="C5191" t="str">
            <v>52490003</v>
          </cell>
          <cell r="D5191" t="str">
            <v>NARIÑO</v>
          </cell>
          <cell r="E5191" t="str">
            <v>OLAYA HERRERA</v>
          </cell>
          <cell r="F5191" t="str">
            <v>EL CARMEN</v>
          </cell>
          <cell r="G5191" t="str">
            <v>CENTRO POBLADO</v>
          </cell>
          <cell r="H5191">
            <v>-78.269408273600007</v>
          </cell>
          <cell r="I5191">
            <v>2.5257297526300002</v>
          </cell>
          <cell r="K5191" t="str">
            <v>MUNICIPIO</v>
          </cell>
        </row>
        <row r="5192">
          <cell r="B5192">
            <v>52490</v>
          </cell>
          <cell r="C5192" t="str">
            <v>52490008</v>
          </cell>
          <cell r="D5192" t="str">
            <v>NARIÑO</v>
          </cell>
          <cell r="E5192" t="str">
            <v>OLAYA HERRERA</v>
          </cell>
          <cell r="F5192" t="str">
            <v>SAN JOSÉ CALABAZAL</v>
          </cell>
          <cell r="G5192" t="str">
            <v>CENTRO POBLADO</v>
          </cell>
          <cell r="H5192">
            <v>-78.258337432100006</v>
          </cell>
          <cell r="I5192">
            <v>2.4460931675699999</v>
          </cell>
          <cell r="K5192" t="str">
            <v>MUNICIPIO</v>
          </cell>
        </row>
        <row r="5193">
          <cell r="B5193">
            <v>52490</v>
          </cell>
          <cell r="C5193" t="str">
            <v>52490011</v>
          </cell>
          <cell r="D5193" t="str">
            <v>NARIÑO</v>
          </cell>
          <cell r="E5193" t="str">
            <v>OLAYA HERRERA</v>
          </cell>
          <cell r="F5193" t="str">
            <v>ALTO ZAPANQUE</v>
          </cell>
          <cell r="G5193" t="str">
            <v>CENTRO POBLADO</v>
          </cell>
          <cell r="H5193">
            <v>-78.261088929500005</v>
          </cell>
          <cell r="I5193">
            <v>2.3777902768999999</v>
          </cell>
          <cell r="K5193" t="str">
            <v>MUNICIPIO</v>
          </cell>
        </row>
        <row r="5194">
          <cell r="B5194">
            <v>52490</v>
          </cell>
          <cell r="C5194" t="str">
            <v>52490012</v>
          </cell>
          <cell r="D5194" t="str">
            <v>NARIÑO</v>
          </cell>
          <cell r="E5194" t="str">
            <v>OLAYA HERRERA</v>
          </cell>
          <cell r="F5194" t="str">
            <v>BAJO ZAPANQUE</v>
          </cell>
          <cell r="G5194" t="str">
            <v>CENTRO POBLADO</v>
          </cell>
          <cell r="H5194">
            <v>-78.261737502599999</v>
          </cell>
          <cell r="I5194">
            <v>2.3884290237800001</v>
          </cell>
          <cell r="K5194" t="str">
            <v>MUNICIPIO</v>
          </cell>
        </row>
        <row r="5195">
          <cell r="B5195">
            <v>52490</v>
          </cell>
          <cell r="C5195" t="str">
            <v>52490013</v>
          </cell>
          <cell r="D5195" t="str">
            <v>NARIÑO</v>
          </cell>
          <cell r="E5195" t="str">
            <v>OLAYA HERRERA</v>
          </cell>
          <cell r="F5195" t="str">
            <v>LA TOLITA</v>
          </cell>
          <cell r="G5195" t="str">
            <v>CENTRO POBLADO</v>
          </cell>
          <cell r="H5195">
            <v>-78.2844028751</v>
          </cell>
          <cell r="I5195">
            <v>2.4792151751399998</v>
          </cell>
          <cell r="K5195" t="str">
            <v>MUNICIPIO</v>
          </cell>
        </row>
        <row r="5196">
          <cell r="B5196">
            <v>52490</v>
          </cell>
          <cell r="C5196" t="str">
            <v>52490014</v>
          </cell>
          <cell r="D5196" t="str">
            <v>NARIÑO</v>
          </cell>
          <cell r="E5196" t="str">
            <v>OLAYA HERRERA</v>
          </cell>
          <cell r="F5196" t="str">
            <v>ZAPOTAL</v>
          </cell>
          <cell r="G5196" t="str">
            <v>CENTRO POBLADO</v>
          </cell>
          <cell r="H5196">
            <v>-78.263784013299997</v>
          </cell>
          <cell r="I5196">
            <v>2.4473051461200002</v>
          </cell>
          <cell r="K5196" t="str">
            <v>MUNICIPIO</v>
          </cell>
        </row>
        <row r="5197">
          <cell r="B5197">
            <v>52490</v>
          </cell>
          <cell r="C5197" t="str">
            <v>52490015</v>
          </cell>
          <cell r="D5197" t="str">
            <v>NARIÑO</v>
          </cell>
          <cell r="E5197" t="str">
            <v>OLAYA HERRERA</v>
          </cell>
          <cell r="F5197" t="str">
            <v>BOCA DE VIBORA</v>
          </cell>
          <cell r="G5197" t="str">
            <v>CENTRO POBLADO</v>
          </cell>
          <cell r="H5197">
            <v>-78.309580348200001</v>
          </cell>
          <cell r="I5197">
            <v>2.3403202270999999</v>
          </cell>
          <cell r="K5197" t="str">
            <v>MUNICIPIO</v>
          </cell>
        </row>
        <row r="5198">
          <cell r="B5198">
            <v>52490</v>
          </cell>
          <cell r="C5198" t="str">
            <v>52490016</v>
          </cell>
          <cell r="D5198" t="str">
            <v>NARIÑO</v>
          </cell>
          <cell r="E5198" t="str">
            <v>OLAYA HERRERA</v>
          </cell>
          <cell r="F5198" t="str">
            <v>EL NATO</v>
          </cell>
          <cell r="G5198" t="str">
            <v>CENTRO POBLADO</v>
          </cell>
          <cell r="H5198">
            <v>-78.310934724500001</v>
          </cell>
          <cell r="I5198">
            <v>2.3428159186199999</v>
          </cell>
          <cell r="K5198" t="str">
            <v>MUNICIPIO</v>
          </cell>
        </row>
        <row r="5199">
          <cell r="B5199">
            <v>52490</v>
          </cell>
          <cell r="C5199" t="str">
            <v>52490017</v>
          </cell>
          <cell r="D5199" t="str">
            <v>NARIÑO</v>
          </cell>
          <cell r="E5199" t="str">
            <v>OLAYA HERRERA</v>
          </cell>
          <cell r="F5199" t="str">
            <v>CAROLINA</v>
          </cell>
          <cell r="G5199" t="str">
            <v>CENTRO POBLADO</v>
          </cell>
          <cell r="H5199">
            <v>-78.330462811100006</v>
          </cell>
          <cell r="I5199">
            <v>2.3502679601000001</v>
          </cell>
          <cell r="K5199" t="str">
            <v>MUNICIPIO</v>
          </cell>
        </row>
        <row r="5200">
          <cell r="B5200">
            <v>52490</v>
          </cell>
          <cell r="C5200" t="str">
            <v>52490018</v>
          </cell>
          <cell r="D5200" t="str">
            <v>NARIÑO</v>
          </cell>
          <cell r="E5200" t="str">
            <v>OLAYA HERRERA</v>
          </cell>
          <cell r="F5200" t="str">
            <v>LAS PALMAS</v>
          </cell>
          <cell r="G5200" t="str">
            <v>CENTRO POBLADO</v>
          </cell>
          <cell r="H5200">
            <v>-78.313388831300003</v>
          </cell>
          <cell r="I5200">
            <v>2.3447915852599999</v>
          </cell>
          <cell r="K5200" t="str">
            <v>MUNICIPIO</v>
          </cell>
        </row>
        <row r="5201">
          <cell r="B5201">
            <v>52490</v>
          </cell>
          <cell r="C5201" t="str">
            <v>52490019</v>
          </cell>
          <cell r="D5201" t="str">
            <v>NARIÑO</v>
          </cell>
          <cell r="E5201" t="str">
            <v>OLAYA HERRERA</v>
          </cell>
          <cell r="F5201" t="str">
            <v>SAMARITANO</v>
          </cell>
          <cell r="G5201" t="str">
            <v>CENTRO POBLADO</v>
          </cell>
          <cell r="H5201">
            <v>-78.326412034399993</v>
          </cell>
          <cell r="I5201">
            <v>2.3603869878700001</v>
          </cell>
          <cell r="K5201" t="str">
            <v>MUNICIPIO</v>
          </cell>
        </row>
        <row r="5202">
          <cell r="B5202">
            <v>52490</v>
          </cell>
          <cell r="C5202" t="str">
            <v>52490020</v>
          </cell>
          <cell r="D5202" t="str">
            <v>NARIÑO</v>
          </cell>
          <cell r="E5202" t="str">
            <v>OLAYA HERRERA</v>
          </cell>
          <cell r="F5202" t="str">
            <v>SANTAMARIA</v>
          </cell>
          <cell r="G5202" t="str">
            <v>CENTRO POBLADO</v>
          </cell>
          <cell r="H5202">
            <v>-78.317177966499997</v>
          </cell>
          <cell r="I5202">
            <v>2.3467013405900001</v>
          </cell>
          <cell r="K5202" t="str">
            <v>MUNICIPIO</v>
          </cell>
        </row>
        <row r="5203">
          <cell r="B5203">
            <v>52506</v>
          </cell>
          <cell r="C5203" t="str">
            <v>52506000</v>
          </cell>
          <cell r="D5203" t="str">
            <v>NARIÑO</v>
          </cell>
          <cell r="E5203" t="str">
            <v>OSPINA</v>
          </cell>
          <cell r="F5203" t="str">
            <v>OSPINA</v>
          </cell>
          <cell r="G5203" t="str">
            <v>CABECERA MUNICIPAL</v>
          </cell>
          <cell r="H5203">
            <v>-77.566066980599999</v>
          </cell>
          <cell r="I5203">
            <v>1.0584916908399999</v>
          </cell>
          <cell r="K5203" t="str">
            <v>MUNICIPIO</v>
          </cell>
        </row>
        <row r="5204">
          <cell r="B5204">
            <v>52506</v>
          </cell>
          <cell r="C5204" t="str">
            <v>52506002</v>
          </cell>
          <cell r="D5204" t="str">
            <v>NARIÑO</v>
          </cell>
          <cell r="E5204" t="str">
            <v>OSPINA</v>
          </cell>
          <cell r="F5204" t="str">
            <v>SAN ISIDRO</v>
          </cell>
          <cell r="G5204" t="str">
            <v>CENTRO POBLADO</v>
          </cell>
          <cell r="H5204">
            <v>-77.560877802500002</v>
          </cell>
          <cell r="I5204">
            <v>1.0191759974700001</v>
          </cell>
          <cell r="K5204" t="str">
            <v>MUNICIPIO</v>
          </cell>
        </row>
        <row r="5205">
          <cell r="B5205">
            <v>52506</v>
          </cell>
          <cell r="C5205" t="str">
            <v>52506005</v>
          </cell>
          <cell r="D5205" t="str">
            <v>NARIÑO</v>
          </cell>
          <cell r="E5205" t="str">
            <v>OSPINA</v>
          </cell>
          <cell r="F5205" t="str">
            <v>CUNCHILA O MORENO</v>
          </cell>
          <cell r="G5205" t="str">
            <v>CENTRO POBLADO</v>
          </cell>
          <cell r="H5205">
            <v>-77.580940052200006</v>
          </cell>
          <cell r="I5205">
            <v>1.0430823013099999</v>
          </cell>
          <cell r="K5205" t="str">
            <v>MUNICIPIO</v>
          </cell>
        </row>
        <row r="5206">
          <cell r="B5206">
            <v>52520</v>
          </cell>
          <cell r="C5206" t="str">
            <v>52520000</v>
          </cell>
          <cell r="D5206" t="str">
            <v>NARIÑO</v>
          </cell>
          <cell r="E5206" t="str">
            <v>FRANCISCO PIZARRO</v>
          </cell>
          <cell r="F5206" t="str">
            <v>SALAHONDA</v>
          </cell>
          <cell r="G5206" t="str">
            <v>CABECERA MUNICIPAL</v>
          </cell>
          <cell r="H5206">
            <v>-78.658181873800004</v>
          </cell>
          <cell r="I5206">
            <v>2.0408090559900001</v>
          </cell>
          <cell r="K5206" t="str">
            <v>MUNICIPIO</v>
          </cell>
        </row>
        <row r="5207">
          <cell r="B5207">
            <v>52520</v>
          </cell>
          <cell r="C5207" t="str">
            <v>52520011</v>
          </cell>
          <cell r="D5207" t="str">
            <v>NARIÑO</v>
          </cell>
          <cell r="E5207" t="str">
            <v>FRANCISCO PIZARRO</v>
          </cell>
          <cell r="F5207" t="str">
            <v>LUIS AVELINO PÉREZ</v>
          </cell>
          <cell r="G5207" t="str">
            <v>CENTRO POBLADO</v>
          </cell>
          <cell r="H5207">
            <v>-78.555466041900004</v>
          </cell>
          <cell r="I5207">
            <v>2.1648685528399998</v>
          </cell>
          <cell r="K5207" t="str">
            <v>MUNICIPIO</v>
          </cell>
        </row>
        <row r="5208">
          <cell r="B5208">
            <v>52520</v>
          </cell>
          <cell r="C5208" t="str">
            <v>52520012</v>
          </cell>
          <cell r="D5208" t="str">
            <v>NARIÑO</v>
          </cell>
          <cell r="E5208" t="str">
            <v>FRANCISCO PIZARRO</v>
          </cell>
          <cell r="F5208" t="str">
            <v>LA PLAYA</v>
          </cell>
          <cell r="G5208" t="str">
            <v>CENTRO POBLADO</v>
          </cell>
          <cell r="H5208">
            <v>-78.669371530099994</v>
          </cell>
          <cell r="I5208">
            <v>2.0416009899900001</v>
          </cell>
          <cell r="K5208" t="str">
            <v>MUNICIPIO</v>
          </cell>
        </row>
        <row r="5209">
          <cell r="B5209">
            <v>52520</v>
          </cell>
          <cell r="C5209" t="str">
            <v>52520013</v>
          </cell>
          <cell r="D5209" t="str">
            <v>NARIÑO</v>
          </cell>
          <cell r="E5209" t="str">
            <v>FRANCISCO PIZARRO</v>
          </cell>
          <cell r="F5209" t="str">
            <v>SAN PEDRO DEL VINO</v>
          </cell>
          <cell r="G5209" t="str">
            <v>CENTRO POBLADO</v>
          </cell>
          <cell r="H5209">
            <v>-78.591930986899996</v>
          </cell>
          <cell r="I5209">
            <v>2.0885319257099999</v>
          </cell>
          <cell r="K5209" t="str">
            <v>MUNICIPIO</v>
          </cell>
        </row>
        <row r="5210">
          <cell r="B5210">
            <v>52520</v>
          </cell>
          <cell r="C5210" t="str">
            <v>52520014</v>
          </cell>
          <cell r="D5210" t="str">
            <v>NARIÑO</v>
          </cell>
          <cell r="E5210" t="str">
            <v>FRANCISCO PIZARRO</v>
          </cell>
          <cell r="F5210" t="str">
            <v>VUELTA DEL GALLO</v>
          </cell>
          <cell r="G5210" t="str">
            <v>CENTRO POBLADO</v>
          </cell>
          <cell r="H5210">
            <v>-78.514119592699998</v>
          </cell>
          <cell r="I5210">
            <v>2.2707561031700001</v>
          </cell>
          <cell r="K5210" t="str">
            <v>MUNICIPIO</v>
          </cell>
        </row>
        <row r="5211">
          <cell r="B5211">
            <v>52540</v>
          </cell>
          <cell r="C5211" t="str">
            <v>52540000</v>
          </cell>
          <cell r="D5211" t="str">
            <v>NARIÑO</v>
          </cell>
          <cell r="E5211" t="str">
            <v>POLICARPA</v>
          </cell>
          <cell r="F5211" t="str">
            <v>POLICARPA</v>
          </cell>
          <cell r="G5211" t="str">
            <v>CABECERA MUNICIPAL</v>
          </cell>
          <cell r="H5211">
            <v>-77.459265385699993</v>
          </cell>
          <cell r="I5211">
            <v>1.6281387198299999</v>
          </cell>
          <cell r="K5211" t="str">
            <v>MUNICIPIO</v>
          </cell>
        </row>
        <row r="5212">
          <cell r="B5212">
            <v>52540</v>
          </cell>
          <cell r="C5212" t="str">
            <v>52540001</v>
          </cell>
          <cell r="D5212" t="str">
            <v>NARIÑO</v>
          </cell>
          <cell r="E5212" t="str">
            <v>POLICARPA</v>
          </cell>
          <cell r="F5212" t="str">
            <v>ALTAMIRA</v>
          </cell>
          <cell r="G5212" t="str">
            <v>CENTRO POBLADO</v>
          </cell>
          <cell r="H5212">
            <v>-77.387015247400001</v>
          </cell>
          <cell r="I5212">
            <v>1.66910471501</v>
          </cell>
          <cell r="K5212" t="str">
            <v>MUNICIPIO</v>
          </cell>
        </row>
        <row r="5213">
          <cell r="B5213">
            <v>52540</v>
          </cell>
          <cell r="C5213" t="str">
            <v>52540002</v>
          </cell>
          <cell r="D5213" t="str">
            <v>NARIÑO</v>
          </cell>
          <cell r="E5213" t="str">
            <v>POLICARPA</v>
          </cell>
          <cell r="F5213" t="str">
            <v>MADRIGAL</v>
          </cell>
          <cell r="G5213" t="str">
            <v>CENTRO POBLADO</v>
          </cell>
          <cell r="H5213">
            <v>-77.5082891184</v>
          </cell>
          <cell r="I5213">
            <v>1.74898954623</v>
          </cell>
          <cell r="K5213" t="str">
            <v>MUNICIPIO</v>
          </cell>
        </row>
        <row r="5214">
          <cell r="B5214">
            <v>52540</v>
          </cell>
          <cell r="C5214" t="str">
            <v>52540003</v>
          </cell>
          <cell r="D5214" t="str">
            <v>NARIÑO</v>
          </cell>
          <cell r="E5214" t="str">
            <v>POLICARPA</v>
          </cell>
          <cell r="F5214" t="str">
            <v>SAN ROQUE (BUENAVISTA)</v>
          </cell>
          <cell r="G5214" t="str">
            <v>CENTRO POBLADO</v>
          </cell>
          <cell r="H5214">
            <v>-77.481343589900007</v>
          </cell>
          <cell r="I5214">
            <v>1.7353542016400001</v>
          </cell>
          <cell r="K5214" t="str">
            <v>MUNICIPIO</v>
          </cell>
        </row>
        <row r="5215">
          <cell r="B5215">
            <v>52540</v>
          </cell>
          <cell r="C5215" t="str">
            <v>52540004</v>
          </cell>
          <cell r="D5215" t="str">
            <v>NARIÑO</v>
          </cell>
          <cell r="E5215" t="str">
            <v>POLICARPA</v>
          </cell>
          <cell r="F5215" t="str">
            <v>SÁNCHEZ</v>
          </cell>
          <cell r="G5215" t="str">
            <v>CENTRO POBLADO</v>
          </cell>
          <cell r="H5215">
            <v>-77.481343589900007</v>
          </cell>
          <cell r="I5215">
            <v>1.7353542016400001</v>
          </cell>
          <cell r="K5215" t="str">
            <v>MUNICIPIO</v>
          </cell>
        </row>
        <row r="5216">
          <cell r="B5216">
            <v>52540</v>
          </cell>
          <cell r="C5216" t="str">
            <v>52540005</v>
          </cell>
          <cell r="D5216" t="str">
            <v>NARIÑO</v>
          </cell>
          <cell r="E5216" t="str">
            <v>POLICARPA</v>
          </cell>
          <cell r="F5216" t="str">
            <v>EL EJIDO</v>
          </cell>
          <cell r="G5216" t="str">
            <v>CENTRO POBLADO</v>
          </cell>
          <cell r="H5216">
            <v>-77.511754009300006</v>
          </cell>
          <cell r="I5216">
            <v>1.7174374806599999</v>
          </cell>
          <cell r="K5216" t="str">
            <v>MUNICIPIO</v>
          </cell>
        </row>
        <row r="5217">
          <cell r="B5217">
            <v>52540</v>
          </cell>
          <cell r="C5217" t="str">
            <v>52540006</v>
          </cell>
          <cell r="D5217" t="str">
            <v>NARIÑO</v>
          </cell>
          <cell r="E5217" t="str">
            <v>POLICARPA</v>
          </cell>
          <cell r="F5217" t="str">
            <v>SANTA CRUZ</v>
          </cell>
          <cell r="G5217" t="str">
            <v>CENTRO POBLADO</v>
          </cell>
          <cell r="H5217">
            <v>-77.481343589900007</v>
          </cell>
          <cell r="I5217">
            <v>1.7353542016400001</v>
          </cell>
          <cell r="K5217" t="str">
            <v>MUNICIPIO</v>
          </cell>
        </row>
        <row r="5218">
          <cell r="B5218">
            <v>52540</v>
          </cell>
          <cell r="C5218" t="str">
            <v>52540007</v>
          </cell>
          <cell r="D5218" t="str">
            <v>NARIÑO</v>
          </cell>
          <cell r="E5218" t="str">
            <v>POLICARPA</v>
          </cell>
          <cell r="F5218" t="str">
            <v>RESTREPO</v>
          </cell>
          <cell r="G5218" t="str">
            <v>CENTRO POBLADO</v>
          </cell>
          <cell r="H5218">
            <v>-77.461001719400002</v>
          </cell>
          <cell r="I5218">
            <v>1.67606036849</v>
          </cell>
          <cell r="K5218" t="str">
            <v>MUNICIPIO</v>
          </cell>
        </row>
        <row r="5219">
          <cell r="B5219">
            <v>52540</v>
          </cell>
          <cell r="C5219" t="str">
            <v>52540008</v>
          </cell>
          <cell r="D5219" t="str">
            <v>NARIÑO</v>
          </cell>
          <cell r="E5219" t="str">
            <v>POLICARPA</v>
          </cell>
          <cell r="F5219" t="str">
            <v>EL CERRO</v>
          </cell>
          <cell r="G5219" t="str">
            <v>CENTRO POBLADO</v>
          </cell>
          <cell r="H5219">
            <v>-77.483745601799995</v>
          </cell>
          <cell r="I5219">
            <v>1.6794980899600001</v>
          </cell>
          <cell r="K5219" t="str">
            <v>MUNICIPIO</v>
          </cell>
        </row>
        <row r="5220">
          <cell r="B5220">
            <v>52540</v>
          </cell>
          <cell r="C5220" t="str">
            <v>52540009</v>
          </cell>
          <cell r="D5220" t="str">
            <v>NARIÑO</v>
          </cell>
          <cell r="E5220" t="str">
            <v>POLICARPA</v>
          </cell>
          <cell r="F5220" t="str">
            <v>LA VEGA</v>
          </cell>
          <cell r="G5220" t="str">
            <v>CENTRO POBLADO</v>
          </cell>
          <cell r="H5220">
            <v>-77.480756327199998</v>
          </cell>
          <cell r="I5220">
            <v>1.66803736543</v>
          </cell>
          <cell r="K5220" t="str">
            <v>MUNICIPIO</v>
          </cell>
        </row>
        <row r="5221">
          <cell r="B5221">
            <v>52540</v>
          </cell>
          <cell r="C5221" t="str">
            <v>52540010</v>
          </cell>
          <cell r="D5221" t="str">
            <v>NARIÑO</v>
          </cell>
          <cell r="E5221" t="str">
            <v>POLICARPA</v>
          </cell>
          <cell r="F5221" t="str">
            <v>SAN PABLO</v>
          </cell>
          <cell r="G5221" t="str">
            <v>CENTRO POBLADO</v>
          </cell>
          <cell r="H5221">
            <v>-77.459648735200005</v>
          </cell>
          <cell r="I5221">
            <v>1.7229763871499999</v>
          </cell>
          <cell r="K5221" t="str">
            <v>MUNICIPIO</v>
          </cell>
        </row>
        <row r="5222">
          <cell r="B5222">
            <v>52560</v>
          </cell>
          <cell r="C5222" t="str">
            <v>52560000</v>
          </cell>
          <cell r="D5222" t="str">
            <v>NARIÑO</v>
          </cell>
          <cell r="E5222" t="str">
            <v>POTOSÍ</v>
          </cell>
          <cell r="F5222" t="str">
            <v>POTOSÍ</v>
          </cell>
          <cell r="G5222" t="str">
            <v>CABECERA MUNICIPAL</v>
          </cell>
          <cell r="H5222">
            <v>-77.572791775400006</v>
          </cell>
          <cell r="I5222">
            <v>0.80634041677699997</v>
          </cell>
          <cell r="K5222" t="str">
            <v>MUNICIPIO</v>
          </cell>
        </row>
        <row r="5223">
          <cell r="B5223">
            <v>52560</v>
          </cell>
          <cell r="C5223" t="str">
            <v>52560001</v>
          </cell>
          <cell r="D5223" t="str">
            <v>NARIÑO</v>
          </cell>
          <cell r="E5223" t="str">
            <v>POTOSÍ</v>
          </cell>
          <cell r="F5223" t="str">
            <v>CÁRDENAS</v>
          </cell>
          <cell r="G5223" t="str">
            <v>CENTRO POBLADO</v>
          </cell>
          <cell r="H5223">
            <v>-77.528704072400004</v>
          </cell>
          <cell r="I5223">
            <v>0.78584108749600001</v>
          </cell>
          <cell r="K5223" t="str">
            <v>MUNICIPIO</v>
          </cell>
        </row>
        <row r="5224">
          <cell r="B5224">
            <v>52560</v>
          </cell>
          <cell r="C5224" t="str">
            <v>52560002</v>
          </cell>
          <cell r="D5224" t="str">
            <v>NARIÑO</v>
          </cell>
          <cell r="E5224" t="str">
            <v>POTOSÍ</v>
          </cell>
          <cell r="F5224" t="str">
            <v>BAJO SINAÍ</v>
          </cell>
          <cell r="G5224" t="str">
            <v>CENTRO POBLADO</v>
          </cell>
          <cell r="H5224">
            <v>-77.521690730100005</v>
          </cell>
          <cell r="I5224">
            <v>0.81878732527499998</v>
          </cell>
          <cell r="K5224" t="str">
            <v>MUNICIPIO</v>
          </cell>
        </row>
        <row r="5225">
          <cell r="B5225">
            <v>52560</v>
          </cell>
          <cell r="C5225" t="str">
            <v>52560006</v>
          </cell>
          <cell r="D5225" t="str">
            <v>NARIÑO</v>
          </cell>
          <cell r="E5225" t="str">
            <v>POTOSÍ</v>
          </cell>
          <cell r="F5225" t="str">
            <v>SAN PEDRO</v>
          </cell>
          <cell r="G5225" t="str">
            <v>CENTRO POBLADO</v>
          </cell>
          <cell r="H5225">
            <v>-77.561689855200001</v>
          </cell>
          <cell r="I5225">
            <v>0.82891229846400005</v>
          </cell>
          <cell r="K5225" t="str">
            <v>MUNICIPIO</v>
          </cell>
        </row>
        <row r="5226">
          <cell r="B5226">
            <v>52560</v>
          </cell>
          <cell r="C5226" t="str">
            <v>52560011</v>
          </cell>
          <cell r="D5226" t="str">
            <v>NARIÑO</v>
          </cell>
          <cell r="E5226" t="str">
            <v>POTOSÍ</v>
          </cell>
          <cell r="F5226" t="str">
            <v>CUASPUD NUCLEO</v>
          </cell>
          <cell r="G5226" t="str">
            <v>CENTRO POBLADO</v>
          </cell>
          <cell r="H5226">
            <v>-77.729392121399997</v>
          </cell>
          <cell r="I5226">
            <v>0.86257661576199995</v>
          </cell>
          <cell r="K5226" t="str">
            <v>MUNICIPIO</v>
          </cell>
        </row>
        <row r="5227">
          <cell r="B5227">
            <v>52565</v>
          </cell>
          <cell r="C5227" t="str">
            <v>52565000</v>
          </cell>
          <cell r="D5227" t="str">
            <v>NARIÑO</v>
          </cell>
          <cell r="E5227" t="str">
            <v>PROVIDENCIA</v>
          </cell>
          <cell r="F5227" t="str">
            <v>PROVIDENCIA</v>
          </cell>
          <cell r="G5227" t="str">
            <v>CABECERA MUNICIPAL</v>
          </cell>
          <cell r="H5227">
            <v>-77.596592151699994</v>
          </cell>
          <cell r="I5227">
            <v>1.23769150376</v>
          </cell>
          <cell r="K5227" t="str">
            <v>MUNICIPIO</v>
          </cell>
        </row>
        <row r="5228">
          <cell r="B5228">
            <v>52565</v>
          </cell>
          <cell r="C5228" t="str">
            <v>52565001</v>
          </cell>
          <cell r="D5228" t="str">
            <v>NARIÑO</v>
          </cell>
          <cell r="E5228" t="str">
            <v>PROVIDENCIA</v>
          </cell>
          <cell r="F5228" t="str">
            <v>GUADRAHUMA</v>
          </cell>
          <cell r="G5228" t="str">
            <v>CENTRO POBLADO</v>
          </cell>
          <cell r="H5228">
            <v>-77.611209216000006</v>
          </cell>
          <cell r="I5228">
            <v>1.29942856018</v>
          </cell>
          <cell r="K5228" t="str">
            <v>MUNICIPIO</v>
          </cell>
        </row>
        <row r="5229">
          <cell r="B5229">
            <v>52573</v>
          </cell>
          <cell r="C5229" t="str">
            <v>52573000</v>
          </cell>
          <cell r="D5229" t="str">
            <v>NARIÑO</v>
          </cell>
          <cell r="E5229" t="str">
            <v>PUERRES</v>
          </cell>
          <cell r="F5229" t="str">
            <v>PUERRES</v>
          </cell>
          <cell r="G5229" t="str">
            <v>CABECERA MUNICIPAL</v>
          </cell>
          <cell r="H5229">
            <v>-77.504210648899999</v>
          </cell>
          <cell r="I5229">
            <v>0.88512517478700004</v>
          </cell>
          <cell r="K5229" t="str">
            <v>MUNICIPIO</v>
          </cell>
        </row>
        <row r="5230">
          <cell r="B5230">
            <v>52573</v>
          </cell>
          <cell r="C5230" t="str">
            <v>52573001</v>
          </cell>
          <cell r="D5230" t="str">
            <v>NARIÑO</v>
          </cell>
          <cell r="E5230" t="str">
            <v>PUERRES</v>
          </cell>
          <cell r="F5230" t="str">
            <v>EL PÁRAMO</v>
          </cell>
          <cell r="G5230" t="str">
            <v>CENTRO POBLADO</v>
          </cell>
          <cell r="H5230">
            <v>-77.350325234400003</v>
          </cell>
          <cell r="I5230">
            <v>0.85435165050799999</v>
          </cell>
          <cell r="K5230" t="str">
            <v>MUNICIPIO</v>
          </cell>
        </row>
        <row r="5231">
          <cell r="B5231">
            <v>52573</v>
          </cell>
          <cell r="C5231" t="str">
            <v>52573002</v>
          </cell>
          <cell r="D5231" t="str">
            <v>NARIÑO</v>
          </cell>
          <cell r="E5231" t="str">
            <v>PUERRES</v>
          </cell>
          <cell r="F5231" t="str">
            <v>MONOPAMBA</v>
          </cell>
          <cell r="G5231" t="str">
            <v>CENTRO POBLADO</v>
          </cell>
          <cell r="H5231">
            <v>-77.305688816399993</v>
          </cell>
          <cell r="I5231">
            <v>0.80587286374199996</v>
          </cell>
          <cell r="K5231" t="str">
            <v>MUNICIPIO</v>
          </cell>
        </row>
        <row r="5232">
          <cell r="B5232">
            <v>52573</v>
          </cell>
          <cell r="C5232" t="str">
            <v>52573003</v>
          </cell>
          <cell r="D5232" t="str">
            <v>NARIÑO</v>
          </cell>
          <cell r="E5232" t="str">
            <v>PUERRES</v>
          </cell>
          <cell r="F5232" t="str">
            <v>SAN MATEO</v>
          </cell>
          <cell r="G5232" t="str">
            <v>CENTRO POBLADO</v>
          </cell>
          <cell r="H5232">
            <v>-77.479454732199997</v>
          </cell>
          <cell r="I5232">
            <v>0.91406062419800005</v>
          </cell>
          <cell r="K5232" t="str">
            <v>MUNICIPIO</v>
          </cell>
        </row>
        <row r="5233">
          <cell r="B5233">
            <v>52573</v>
          </cell>
          <cell r="C5233" t="str">
            <v>52573005</v>
          </cell>
          <cell r="D5233" t="str">
            <v>NARIÑO</v>
          </cell>
          <cell r="E5233" t="str">
            <v>PUERRES</v>
          </cell>
          <cell r="F5233" t="str">
            <v>MAICIRA</v>
          </cell>
          <cell r="G5233" t="str">
            <v>CENTRO POBLADO</v>
          </cell>
          <cell r="H5233">
            <v>-77.509284502499995</v>
          </cell>
          <cell r="I5233">
            <v>0.90899691857300002</v>
          </cell>
          <cell r="K5233" t="str">
            <v>MUNICIPIO</v>
          </cell>
        </row>
        <row r="5234">
          <cell r="B5234">
            <v>52573</v>
          </cell>
          <cell r="C5234" t="str">
            <v>52573006</v>
          </cell>
          <cell r="D5234" t="str">
            <v>NARIÑO</v>
          </cell>
          <cell r="E5234" t="str">
            <v>PUERRES</v>
          </cell>
          <cell r="F5234" t="str">
            <v>EL LLANO</v>
          </cell>
          <cell r="G5234" t="str">
            <v>CENTRO POBLADO</v>
          </cell>
          <cell r="H5234">
            <v>-77.518049250199994</v>
          </cell>
          <cell r="I5234">
            <v>0.89369997397500001</v>
          </cell>
          <cell r="K5234" t="str">
            <v>MUNICIPIO</v>
          </cell>
        </row>
        <row r="5235">
          <cell r="B5235">
            <v>52573</v>
          </cell>
          <cell r="C5235" t="str">
            <v>52573010</v>
          </cell>
          <cell r="D5235" t="str">
            <v>NARIÑO</v>
          </cell>
          <cell r="E5235" t="str">
            <v>PUERRES</v>
          </cell>
          <cell r="F5235" t="str">
            <v>SAN MIGUEL</v>
          </cell>
          <cell r="G5235" t="str">
            <v>CENTRO POBLADO</v>
          </cell>
          <cell r="H5235">
            <v>-77.487379116499994</v>
          </cell>
          <cell r="I5235">
            <v>0.91664927324500001</v>
          </cell>
          <cell r="K5235" t="str">
            <v>MUNICIPIO</v>
          </cell>
        </row>
        <row r="5236">
          <cell r="B5236">
            <v>52573</v>
          </cell>
          <cell r="C5236" t="str">
            <v>52573013</v>
          </cell>
          <cell r="D5236" t="str">
            <v>NARIÑO</v>
          </cell>
          <cell r="E5236" t="str">
            <v>PUERRES</v>
          </cell>
          <cell r="F5236" t="str">
            <v>YANALE</v>
          </cell>
          <cell r="G5236" t="str">
            <v>CENTRO POBLADO</v>
          </cell>
          <cell r="H5236">
            <v>-77.508091561699999</v>
          </cell>
          <cell r="I5236">
            <v>0.89736822316499998</v>
          </cell>
          <cell r="K5236" t="str">
            <v>MUNICIPIO</v>
          </cell>
        </row>
        <row r="5237">
          <cell r="B5237">
            <v>52573</v>
          </cell>
          <cell r="C5237" t="str">
            <v>52573014</v>
          </cell>
          <cell r="D5237" t="str">
            <v>NARIÑO</v>
          </cell>
          <cell r="E5237" t="str">
            <v>PUERRES</v>
          </cell>
          <cell r="F5237" t="str">
            <v>LOS ALIZALES</v>
          </cell>
          <cell r="G5237" t="str">
            <v>CENTRO POBLADO</v>
          </cell>
          <cell r="H5237">
            <v>-77.324217508900006</v>
          </cell>
          <cell r="I5237">
            <v>0.80364785826200003</v>
          </cell>
          <cell r="K5237" t="str">
            <v>MUNICIPIO</v>
          </cell>
        </row>
        <row r="5238">
          <cell r="B5238">
            <v>52585</v>
          </cell>
          <cell r="C5238" t="str">
            <v>52585000</v>
          </cell>
          <cell r="D5238" t="str">
            <v>NARIÑO</v>
          </cell>
          <cell r="E5238" t="str">
            <v>PUPIALES</v>
          </cell>
          <cell r="F5238" t="str">
            <v>PUPIALES</v>
          </cell>
          <cell r="G5238" t="str">
            <v>CABECERA MUNICIPAL</v>
          </cell>
          <cell r="H5238">
            <v>-77.633504430299993</v>
          </cell>
          <cell r="I5238">
            <v>0.86713962779200005</v>
          </cell>
          <cell r="K5238" t="str">
            <v>MUNICIPIO</v>
          </cell>
        </row>
        <row r="5239">
          <cell r="B5239">
            <v>52585</v>
          </cell>
          <cell r="C5239" t="str">
            <v>52585004</v>
          </cell>
          <cell r="D5239" t="str">
            <v>NARIÑO</v>
          </cell>
          <cell r="E5239" t="str">
            <v>PUPIALES</v>
          </cell>
          <cell r="F5239" t="str">
            <v>JOSÉ MARÍA HERNÁNDEZ</v>
          </cell>
          <cell r="G5239" t="str">
            <v>CENTRO POBLADO</v>
          </cell>
          <cell r="H5239">
            <v>-77.608458947100004</v>
          </cell>
          <cell r="I5239">
            <v>0.90443776858799996</v>
          </cell>
          <cell r="K5239" t="str">
            <v>MUNICIPIO</v>
          </cell>
        </row>
        <row r="5240">
          <cell r="B5240">
            <v>52612</v>
          </cell>
          <cell r="C5240" t="str">
            <v>52612000</v>
          </cell>
          <cell r="D5240" t="str">
            <v>NARIÑO</v>
          </cell>
          <cell r="E5240" t="str">
            <v>RICAURTE</v>
          </cell>
          <cell r="F5240" t="str">
            <v>RICAURTE</v>
          </cell>
          <cell r="G5240" t="str">
            <v>CABECERA MUNICIPAL</v>
          </cell>
          <cell r="H5240">
            <v>-77.995444872299998</v>
          </cell>
          <cell r="I5240">
            <v>1.2129314582199999</v>
          </cell>
          <cell r="K5240" t="str">
            <v>MUNICIPIO</v>
          </cell>
        </row>
        <row r="5241">
          <cell r="B5241">
            <v>52612</v>
          </cell>
          <cell r="C5241" t="str">
            <v>52612003</v>
          </cell>
          <cell r="D5241" t="str">
            <v>NARIÑO</v>
          </cell>
          <cell r="E5241" t="str">
            <v>RICAURTE</v>
          </cell>
          <cell r="F5241" t="str">
            <v>OSPINA PÉREZ</v>
          </cell>
          <cell r="G5241" t="str">
            <v>CENTRO POBLADO</v>
          </cell>
          <cell r="H5241">
            <v>-78.040427203799993</v>
          </cell>
          <cell r="I5241">
            <v>1.2242393843399999</v>
          </cell>
          <cell r="K5241" t="str">
            <v>MUNICIPIO</v>
          </cell>
        </row>
        <row r="5242">
          <cell r="B5242">
            <v>52612</v>
          </cell>
          <cell r="C5242" t="str">
            <v>52612004</v>
          </cell>
          <cell r="D5242" t="str">
            <v>NARIÑO</v>
          </cell>
          <cell r="E5242" t="str">
            <v>RICAURTE</v>
          </cell>
          <cell r="F5242" t="str">
            <v>SAN ISIDRO</v>
          </cell>
          <cell r="G5242" t="str">
            <v>CENTRO POBLADO</v>
          </cell>
          <cell r="H5242">
            <v>-77.971273737000004</v>
          </cell>
          <cell r="I5242">
            <v>1.18151385298</v>
          </cell>
          <cell r="K5242" t="str">
            <v>MUNICIPIO</v>
          </cell>
        </row>
        <row r="5243">
          <cell r="B5243">
            <v>52612</v>
          </cell>
          <cell r="C5243" t="str">
            <v>52612008</v>
          </cell>
          <cell r="D5243" t="str">
            <v>NARIÑO</v>
          </cell>
          <cell r="E5243" t="str">
            <v>RICAURTE</v>
          </cell>
          <cell r="F5243" t="str">
            <v>CHAMBU</v>
          </cell>
          <cell r="G5243" t="str">
            <v>CENTRO POBLADO</v>
          </cell>
          <cell r="H5243">
            <v>-78.009903639699999</v>
          </cell>
          <cell r="I5243">
            <v>1.22224656403</v>
          </cell>
          <cell r="K5243" t="str">
            <v>MUNICIPIO</v>
          </cell>
        </row>
        <row r="5244">
          <cell r="B5244">
            <v>52612</v>
          </cell>
          <cell r="C5244" t="str">
            <v>52612011</v>
          </cell>
          <cell r="D5244" t="str">
            <v>NARIÑO</v>
          </cell>
          <cell r="E5244" t="str">
            <v>RICAURTE</v>
          </cell>
          <cell r="F5244" t="str">
            <v>SAN FRANCISCO</v>
          </cell>
          <cell r="G5244" t="str">
            <v>CENTRO POBLADO</v>
          </cell>
          <cell r="H5244">
            <v>-77.977921430199999</v>
          </cell>
          <cell r="I5244">
            <v>1.2010711280299999</v>
          </cell>
          <cell r="K5244" t="str">
            <v>MUNICIPIO</v>
          </cell>
        </row>
        <row r="5245">
          <cell r="B5245">
            <v>52612</v>
          </cell>
          <cell r="C5245" t="str">
            <v>52612012</v>
          </cell>
          <cell r="D5245" t="str">
            <v>NARIÑO</v>
          </cell>
          <cell r="E5245" t="str">
            <v>RICAURTE</v>
          </cell>
          <cell r="F5245" t="str">
            <v>VILLA NUEVA</v>
          </cell>
          <cell r="G5245" t="str">
            <v>CENTRO POBLADO</v>
          </cell>
          <cell r="H5245">
            <v>-77.988027963700006</v>
          </cell>
          <cell r="I5245">
            <v>1.20684590781</v>
          </cell>
          <cell r="K5245" t="str">
            <v>MUNICIPIO</v>
          </cell>
        </row>
        <row r="5246">
          <cell r="B5246">
            <v>52612</v>
          </cell>
          <cell r="C5246" t="str">
            <v>52612013</v>
          </cell>
          <cell r="D5246" t="str">
            <v>NARIÑO</v>
          </cell>
          <cell r="E5246" t="str">
            <v>RICAURTE</v>
          </cell>
          <cell r="F5246" t="str">
            <v>PALMAR</v>
          </cell>
          <cell r="G5246" t="str">
            <v>CENTRO POBLADO</v>
          </cell>
          <cell r="H5246">
            <v>-78.025912364500002</v>
          </cell>
          <cell r="I5246">
            <v>1.2290146342199999</v>
          </cell>
          <cell r="K5246" t="str">
            <v>MUNICIPIO</v>
          </cell>
        </row>
        <row r="5247">
          <cell r="B5247">
            <v>52621</v>
          </cell>
          <cell r="C5247" t="str">
            <v>52621000</v>
          </cell>
          <cell r="D5247" t="str">
            <v>NARIÑO</v>
          </cell>
          <cell r="E5247" t="str">
            <v>ROBERTO PAYÁN</v>
          </cell>
          <cell r="F5247" t="str">
            <v>SAN JOSÉ</v>
          </cell>
          <cell r="G5247" t="str">
            <v>CABECERA MUNICIPAL</v>
          </cell>
          <cell r="H5247">
            <v>-78.245662524799997</v>
          </cell>
          <cell r="I5247">
            <v>1.6977447677099999</v>
          </cell>
          <cell r="K5247" t="str">
            <v>MUNICIPIO</v>
          </cell>
        </row>
        <row r="5248">
          <cell r="B5248">
            <v>52621</v>
          </cell>
          <cell r="C5248" t="str">
            <v>52621009</v>
          </cell>
          <cell r="D5248" t="str">
            <v>NARIÑO</v>
          </cell>
          <cell r="E5248" t="str">
            <v>ROBERTO PAYÁN</v>
          </cell>
          <cell r="F5248" t="str">
            <v>LAS LAJAS PUMBI</v>
          </cell>
          <cell r="G5248" t="str">
            <v>CENTRO POBLADO</v>
          </cell>
          <cell r="H5248">
            <v>-78.356454237199998</v>
          </cell>
          <cell r="I5248">
            <v>1.8617403372500001</v>
          </cell>
          <cell r="K5248" t="str">
            <v>MUNICIPIO</v>
          </cell>
        </row>
        <row r="5249">
          <cell r="B5249">
            <v>52621</v>
          </cell>
          <cell r="C5249" t="str">
            <v>52621013</v>
          </cell>
          <cell r="D5249" t="str">
            <v>NARIÑO</v>
          </cell>
          <cell r="E5249" t="str">
            <v>ROBERTO PAYÁN</v>
          </cell>
          <cell r="F5249" t="str">
            <v>PALOSECO</v>
          </cell>
          <cell r="G5249" t="str">
            <v>CENTRO POBLADO</v>
          </cell>
          <cell r="H5249">
            <v>-78.225448343899998</v>
          </cell>
          <cell r="I5249">
            <v>1.7312309889999999</v>
          </cell>
          <cell r="K5249" t="str">
            <v>MUNICIPIO</v>
          </cell>
        </row>
        <row r="5250">
          <cell r="B5250">
            <v>52621</v>
          </cell>
          <cell r="C5250" t="str">
            <v>52621016</v>
          </cell>
          <cell r="D5250" t="str">
            <v>NARIÑO</v>
          </cell>
          <cell r="E5250" t="str">
            <v>ROBERTO PAYÁN</v>
          </cell>
          <cell r="F5250" t="str">
            <v>SAN ANTONIO - BOCA TELEMBI</v>
          </cell>
          <cell r="G5250" t="str">
            <v>CENTRO POBLADO</v>
          </cell>
          <cell r="H5250">
            <v>-78.267788077500001</v>
          </cell>
          <cell r="I5250">
            <v>1.82613826747</v>
          </cell>
          <cell r="K5250" t="str">
            <v>MUNICIPIO</v>
          </cell>
        </row>
        <row r="5251">
          <cell r="B5251">
            <v>52621</v>
          </cell>
          <cell r="C5251" t="str">
            <v>52621028</v>
          </cell>
          <cell r="D5251" t="str">
            <v>NARIÑO</v>
          </cell>
          <cell r="E5251" t="str">
            <v>ROBERTO PAYÁN</v>
          </cell>
          <cell r="F5251" t="str">
            <v>LAS MERCEDES - CHIMBUZA</v>
          </cell>
          <cell r="G5251" t="str">
            <v>CENTRO POBLADO</v>
          </cell>
          <cell r="H5251">
            <v>-78.402732739900003</v>
          </cell>
          <cell r="I5251">
            <v>1.91393689527</v>
          </cell>
          <cell r="K5251" t="str">
            <v>MUNICIPIO</v>
          </cell>
        </row>
        <row r="5252">
          <cell r="B5252">
            <v>52678</v>
          </cell>
          <cell r="C5252" t="str">
            <v>52678000</v>
          </cell>
          <cell r="D5252" t="str">
            <v>NARIÑO</v>
          </cell>
          <cell r="E5252" t="str">
            <v>SAMANIEGO</v>
          </cell>
          <cell r="F5252" t="str">
            <v>SAMANIEGO</v>
          </cell>
          <cell r="G5252" t="str">
            <v>CABECERA MUNICIPAL</v>
          </cell>
          <cell r="H5252">
            <v>-77.594457132399995</v>
          </cell>
          <cell r="I5252">
            <v>1.33535187859</v>
          </cell>
          <cell r="K5252" t="str">
            <v>MUNICIPIO</v>
          </cell>
        </row>
        <row r="5253">
          <cell r="B5253">
            <v>52678</v>
          </cell>
          <cell r="C5253" t="str">
            <v>52678007</v>
          </cell>
          <cell r="D5253" t="str">
            <v>NARIÑO</v>
          </cell>
          <cell r="E5253" t="str">
            <v>SAMANIEGO</v>
          </cell>
          <cell r="F5253" t="str">
            <v>TANAMA</v>
          </cell>
          <cell r="G5253" t="str">
            <v>CENTRO POBLADO</v>
          </cell>
          <cell r="H5253">
            <v>-77.584074114000003</v>
          </cell>
          <cell r="I5253">
            <v>1.3775298541200001</v>
          </cell>
          <cell r="K5253" t="str">
            <v>MUNICIPIO</v>
          </cell>
        </row>
        <row r="5254">
          <cell r="B5254">
            <v>52678</v>
          </cell>
          <cell r="C5254" t="str">
            <v>52678012</v>
          </cell>
          <cell r="D5254" t="str">
            <v>NARIÑO</v>
          </cell>
          <cell r="E5254" t="str">
            <v>SAMANIEGO</v>
          </cell>
          <cell r="F5254" t="str">
            <v>CHUGULDÍ</v>
          </cell>
          <cell r="G5254" t="str">
            <v>CENTRO POBLADO</v>
          </cell>
          <cell r="H5254">
            <v>-77.610110348800006</v>
          </cell>
          <cell r="I5254">
            <v>1.39332158143</v>
          </cell>
          <cell r="K5254" t="str">
            <v>MUNICIPIO</v>
          </cell>
        </row>
        <row r="5255">
          <cell r="B5255">
            <v>52678</v>
          </cell>
          <cell r="C5255" t="str">
            <v>52678013</v>
          </cell>
          <cell r="D5255" t="str">
            <v>NARIÑO</v>
          </cell>
          <cell r="E5255" t="str">
            <v>SAMANIEGO</v>
          </cell>
          <cell r="F5255" t="str">
            <v>TURUPAMBA</v>
          </cell>
          <cell r="G5255" t="str">
            <v>CENTRO POBLADO</v>
          </cell>
          <cell r="H5255">
            <v>-77.579684202099997</v>
          </cell>
          <cell r="I5255">
            <v>1.3180320250599999</v>
          </cell>
          <cell r="K5255" t="str">
            <v>MUNICIPIO</v>
          </cell>
        </row>
        <row r="5256">
          <cell r="B5256">
            <v>52678</v>
          </cell>
          <cell r="C5256" t="str">
            <v>52678015</v>
          </cell>
          <cell r="D5256" t="str">
            <v>NARIÑO</v>
          </cell>
          <cell r="E5256" t="str">
            <v>SAMANIEGO</v>
          </cell>
          <cell r="F5256" t="str">
            <v>PUERCHAG</v>
          </cell>
          <cell r="G5256" t="str">
            <v>CENTRO POBLADO</v>
          </cell>
          <cell r="H5256">
            <v>-77.592452743199999</v>
          </cell>
          <cell r="I5256">
            <v>1.3153092736000001</v>
          </cell>
          <cell r="K5256" t="str">
            <v>MUNICIPIO</v>
          </cell>
        </row>
        <row r="5257">
          <cell r="B5257">
            <v>52678</v>
          </cell>
          <cell r="C5257" t="str">
            <v>52678017</v>
          </cell>
          <cell r="D5257" t="str">
            <v>NARIÑO</v>
          </cell>
          <cell r="E5257" t="str">
            <v>SAMANIEGO</v>
          </cell>
          <cell r="F5257" t="str">
            <v>CARTAGENA</v>
          </cell>
          <cell r="G5257" t="str">
            <v>CENTRO POBLADO</v>
          </cell>
          <cell r="H5257">
            <v>-77.608585077900003</v>
          </cell>
          <cell r="I5257">
            <v>1.31101636521</v>
          </cell>
          <cell r="K5257" t="str">
            <v>MUNICIPIO</v>
          </cell>
        </row>
        <row r="5258">
          <cell r="B5258">
            <v>52678</v>
          </cell>
          <cell r="C5258" t="str">
            <v>52678024</v>
          </cell>
          <cell r="D5258" t="str">
            <v>NARIÑO</v>
          </cell>
          <cell r="E5258" t="str">
            <v>SAMANIEGO</v>
          </cell>
          <cell r="F5258" t="str">
            <v>LA MESA</v>
          </cell>
          <cell r="G5258" t="str">
            <v>CENTRO POBLADO</v>
          </cell>
          <cell r="H5258">
            <v>-77.574957327600004</v>
          </cell>
          <cell r="I5258">
            <v>1.3603144109800001</v>
          </cell>
          <cell r="K5258" t="str">
            <v>MUNICIPIO</v>
          </cell>
        </row>
        <row r="5259">
          <cell r="B5259">
            <v>52678</v>
          </cell>
          <cell r="C5259" t="str">
            <v>52678025</v>
          </cell>
          <cell r="D5259" t="str">
            <v>NARIÑO</v>
          </cell>
          <cell r="E5259" t="str">
            <v>SAMANIEGO</v>
          </cell>
          <cell r="F5259" t="str">
            <v>OBANDO</v>
          </cell>
          <cell r="G5259" t="str">
            <v>CENTRO POBLADO</v>
          </cell>
          <cell r="H5259">
            <v>-77.584789660499993</v>
          </cell>
          <cell r="I5259">
            <v>1.32385147866</v>
          </cell>
          <cell r="K5259" t="str">
            <v>MUNICIPIO</v>
          </cell>
        </row>
        <row r="5260">
          <cell r="B5260">
            <v>52678</v>
          </cell>
          <cell r="C5260" t="str">
            <v>52678029</v>
          </cell>
          <cell r="D5260" t="str">
            <v>NARIÑO</v>
          </cell>
          <cell r="E5260" t="str">
            <v>SAMANIEGO</v>
          </cell>
          <cell r="F5260" t="str">
            <v>BONETE</v>
          </cell>
          <cell r="G5260" t="str">
            <v>CENTRO POBLADO</v>
          </cell>
          <cell r="H5260">
            <v>-77.613516753200003</v>
          </cell>
          <cell r="I5260">
            <v>1.29824648589</v>
          </cell>
          <cell r="K5260" t="str">
            <v>MUNICIPIO</v>
          </cell>
        </row>
        <row r="5261">
          <cell r="B5261">
            <v>52678</v>
          </cell>
          <cell r="C5261" t="str">
            <v>52678030</v>
          </cell>
          <cell r="D5261" t="str">
            <v>NARIÑO</v>
          </cell>
          <cell r="E5261" t="str">
            <v>SAMANIEGO</v>
          </cell>
          <cell r="F5261" t="str">
            <v>MIRADOR DE SARACONCHO</v>
          </cell>
          <cell r="G5261" t="str">
            <v>CENTRO POBLADO</v>
          </cell>
          <cell r="H5261">
            <v>-77.592893809399996</v>
          </cell>
          <cell r="I5261">
            <v>1.3483334682200001</v>
          </cell>
          <cell r="K5261" t="str">
            <v>MUNICIPIO</v>
          </cell>
        </row>
        <row r="5262">
          <cell r="B5262">
            <v>52683</v>
          </cell>
          <cell r="C5262" t="str">
            <v>52683000</v>
          </cell>
          <cell r="D5262" t="str">
            <v>NARIÑO</v>
          </cell>
          <cell r="E5262" t="str">
            <v>SANDONÁ</v>
          </cell>
          <cell r="F5262" t="str">
            <v>SANDONÁ</v>
          </cell>
          <cell r="G5262" t="str">
            <v>CABECERA MUNICIPAL</v>
          </cell>
          <cell r="H5262">
            <v>-77.469567566699993</v>
          </cell>
          <cell r="I5262">
            <v>1.2861369301800001</v>
          </cell>
          <cell r="K5262" t="str">
            <v>MUNICIPIO</v>
          </cell>
        </row>
        <row r="5263">
          <cell r="B5263">
            <v>52683</v>
          </cell>
          <cell r="C5263" t="str">
            <v>52683001</v>
          </cell>
          <cell r="D5263" t="str">
            <v>NARIÑO</v>
          </cell>
          <cell r="E5263" t="str">
            <v>SANDONÁ</v>
          </cell>
          <cell r="F5263" t="str">
            <v>BOLÍVAR</v>
          </cell>
          <cell r="G5263" t="str">
            <v>CENTRO POBLADO</v>
          </cell>
          <cell r="H5263">
            <v>-77.477959305300004</v>
          </cell>
          <cell r="I5263">
            <v>1.32018742391</v>
          </cell>
          <cell r="K5263" t="str">
            <v>MUNICIPIO</v>
          </cell>
        </row>
        <row r="5264">
          <cell r="B5264">
            <v>52683</v>
          </cell>
          <cell r="C5264" t="str">
            <v>52683002</v>
          </cell>
          <cell r="D5264" t="str">
            <v>NARIÑO</v>
          </cell>
          <cell r="E5264" t="str">
            <v>SANDONÁ</v>
          </cell>
          <cell r="F5264" t="str">
            <v>EL INGENIO</v>
          </cell>
          <cell r="G5264" t="str">
            <v>CENTRO POBLADO</v>
          </cell>
          <cell r="H5264">
            <v>-77.457535886900004</v>
          </cell>
          <cell r="I5264">
            <v>1.3022391574100001</v>
          </cell>
          <cell r="K5264" t="str">
            <v>MUNICIPIO</v>
          </cell>
        </row>
        <row r="5265">
          <cell r="B5265">
            <v>52683</v>
          </cell>
          <cell r="C5265" t="str">
            <v>52683003</v>
          </cell>
          <cell r="D5265" t="str">
            <v>NARIÑO</v>
          </cell>
          <cell r="E5265" t="str">
            <v>SANDONÁ</v>
          </cell>
          <cell r="F5265" t="str">
            <v>SAN BERNARDO</v>
          </cell>
          <cell r="G5265" t="str">
            <v>CENTRO POBLADO</v>
          </cell>
          <cell r="H5265">
            <v>-77.045870584100001</v>
          </cell>
          <cell r="I5265">
            <v>1.5161145471199999</v>
          </cell>
          <cell r="K5265" t="str">
            <v>MUNICIPIO</v>
          </cell>
        </row>
        <row r="5266">
          <cell r="B5266">
            <v>52683</v>
          </cell>
          <cell r="C5266" t="str">
            <v>52683004</v>
          </cell>
          <cell r="D5266" t="str">
            <v>NARIÑO</v>
          </cell>
          <cell r="E5266" t="str">
            <v>SANDONÁ</v>
          </cell>
          <cell r="F5266" t="str">
            <v>SANTA BÁRBARA</v>
          </cell>
          <cell r="G5266" t="str">
            <v>CENTRO POBLADO</v>
          </cell>
          <cell r="H5266">
            <v>-77.418964662199997</v>
          </cell>
          <cell r="I5266">
            <v>1.2799538473900001</v>
          </cell>
          <cell r="K5266" t="str">
            <v>MUNICIPIO</v>
          </cell>
        </row>
        <row r="5267">
          <cell r="B5267">
            <v>52683</v>
          </cell>
          <cell r="C5267" t="str">
            <v>52683005</v>
          </cell>
          <cell r="D5267" t="str">
            <v>NARIÑO</v>
          </cell>
          <cell r="E5267" t="str">
            <v>SANDONÁ</v>
          </cell>
          <cell r="F5267" t="str">
            <v>SANTA ROSA</v>
          </cell>
          <cell r="G5267" t="str">
            <v>CENTRO POBLADO</v>
          </cell>
          <cell r="H5267">
            <v>-77.439266535399994</v>
          </cell>
          <cell r="I5267">
            <v>1.2879203271599999</v>
          </cell>
          <cell r="K5267" t="str">
            <v>MUNICIPIO</v>
          </cell>
        </row>
        <row r="5268">
          <cell r="B5268">
            <v>52683</v>
          </cell>
          <cell r="C5268" t="str">
            <v>52683007</v>
          </cell>
          <cell r="D5268" t="str">
            <v>NARIÑO</v>
          </cell>
          <cell r="E5268" t="str">
            <v>SANDONÁ</v>
          </cell>
          <cell r="F5268" t="str">
            <v>ROMA CHÁVEZ</v>
          </cell>
          <cell r="G5268" t="str">
            <v>CENTRO POBLADO</v>
          </cell>
          <cell r="H5268">
            <v>-77.456700683799994</v>
          </cell>
          <cell r="I5268">
            <v>1.2881054085400001</v>
          </cell>
          <cell r="K5268" t="str">
            <v>MUNICIPIO</v>
          </cell>
        </row>
        <row r="5269">
          <cell r="B5269">
            <v>52683</v>
          </cell>
          <cell r="C5269" t="str">
            <v>52683008</v>
          </cell>
          <cell r="D5269" t="str">
            <v>NARIÑO</v>
          </cell>
          <cell r="E5269" t="str">
            <v>SANDONÁ</v>
          </cell>
          <cell r="F5269" t="str">
            <v>BOHÓRQUEZ</v>
          </cell>
          <cell r="G5269" t="str">
            <v>CENTRO POBLADO</v>
          </cell>
          <cell r="H5269">
            <v>-77.456700683799994</v>
          </cell>
          <cell r="I5269">
            <v>1.2881054085400001</v>
          </cell>
          <cell r="K5269" t="str">
            <v>MUNICIPIO</v>
          </cell>
        </row>
        <row r="5270">
          <cell r="B5270">
            <v>52683</v>
          </cell>
          <cell r="C5270" t="str">
            <v>52683009</v>
          </cell>
          <cell r="D5270" t="str">
            <v>NARIÑO</v>
          </cell>
          <cell r="E5270" t="str">
            <v>SANDONÁ</v>
          </cell>
          <cell r="F5270" t="str">
            <v>PARAGUAY</v>
          </cell>
          <cell r="G5270" t="str">
            <v>CENTRO POBLADO</v>
          </cell>
          <cell r="H5270">
            <v>-77.456700683799994</v>
          </cell>
          <cell r="I5270">
            <v>1.2881054085400001</v>
          </cell>
          <cell r="K5270" t="str">
            <v>MUNICIPIO</v>
          </cell>
        </row>
        <row r="5271">
          <cell r="B5271">
            <v>52683</v>
          </cell>
          <cell r="C5271" t="str">
            <v>52683010</v>
          </cell>
          <cell r="D5271" t="str">
            <v>NARIÑO</v>
          </cell>
          <cell r="E5271" t="str">
            <v>SANDONÁ</v>
          </cell>
          <cell r="F5271" t="str">
            <v>EL VERGEL</v>
          </cell>
          <cell r="G5271" t="str">
            <v>CENTRO POBLADO</v>
          </cell>
          <cell r="H5271">
            <v>-77.474715028899993</v>
          </cell>
          <cell r="I5271">
            <v>1.34031241129</v>
          </cell>
          <cell r="K5271" t="str">
            <v>MUNICIPIO</v>
          </cell>
        </row>
        <row r="5272">
          <cell r="B5272">
            <v>52683</v>
          </cell>
          <cell r="C5272" t="str">
            <v>52683011</v>
          </cell>
          <cell r="D5272" t="str">
            <v>NARIÑO</v>
          </cell>
          <cell r="E5272" t="str">
            <v>SANDONÁ</v>
          </cell>
          <cell r="F5272" t="str">
            <v>SAN GABRIEL</v>
          </cell>
          <cell r="G5272" t="str">
            <v>CENTRO POBLADO</v>
          </cell>
          <cell r="H5272">
            <v>-77.456700683799994</v>
          </cell>
          <cell r="I5272">
            <v>1.2881054085400001</v>
          </cell>
          <cell r="K5272" t="str">
            <v>MUNICIPIO</v>
          </cell>
        </row>
        <row r="5273">
          <cell r="B5273">
            <v>52683</v>
          </cell>
          <cell r="C5273" t="str">
            <v>52683012</v>
          </cell>
          <cell r="D5273" t="str">
            <v>NARIÑO</v>
          </cell>
          <cell r="E5273" t="str">
            <v>SANDONÁ</v>
          </cell>
          <cell r="F5273" t="str">
            <v>SAN MIGUEL</v>
          </cell>
          <cell r="G5273" t="str">
            <v>CENTRO POBLADO</v>
          </cell>
          <cell r="H5273">
            <v>-77.477325235600006</v>
          </cell>
          <cell r="I5273">
            <v>1.2623338559199999</v>
          </cell>
          <cell r="K5273" t="str">
            <v>MUNICIPIO</v>
          </cell>
        </row>
        <row r="5274">
          <cell r="B5274">
            <v>52683</v>
          </cell>
          <cell r="C5274" t="str">
            <v>52683014</v>
          </cell>
          <cell r="D5274" t="str">
            <v>NARIÑO</v>
          </cell>
          <cell r="E5274" t="str">
            <v>SANDONÁ</v>
          </cell>
          <cell r="F5274" t="str">
            <v>ALTAMIRA CRUZ DE ARADA</v>
          </cell>
          <cell r="G5274" t="str">
            <v>CENTRO POBLADO</v>
          </cell>
          <cell r="H5274">
            <v>-77.456700683799994</v>
          </cell>
          <cell r="I5274">
            <v>1.2881054085400001</v>
          </cell>
          <cell r="K5274" t="str">
            <v>MUNICIPIO</v>
          </cell>
        </row>
        <row r="5275">
          <cell r="B5275">
            <v>52683</v>
          </cell>
          <cell r="C5275" t="str">
            <v>52683016</v>
          </cell>
          <cell r="D5275" t="str">
            <v>NARIÑO</v>
          </cell>
          <cell r="E5275" t="str">
            <v>SANDONÁ</v>
          </cell>
          <cell r="F5275" t="str">
            <v>CHÁVEZ</v>
          </cell>
          <cell r="G5275" t="str">
            <v>CENTRO POBLADO</v>
          </cell>
          <cell r="H5275">
            <v>-77.456700683799994</v>
          </cell>
          <cell r="I5275">
            <v>1.2881054085400001</v>
          </cell>
          <cell r="K5275" t="str">
            <v>MUNICIPIO</v>
          </cell>
        </row>
        <row r="5276">
          <cell r="B5276">
            <v>52683</v>
          </cell>
          <cell r="C5276" t="str">
            <v>52683017</v>
          </cell>
          <cell r="D5276" t="str">
            <v>NARIÑO</v>
          </cell>
          <cell r="E5276" t="str">
            <v>SANDONÁ</v>
          </cell>
          <cell r="F5276" t="str">
            <v>TAMBILLO</v>
          </cell>
          <cell r="G5276" t="str">
            <v>CENTRO POBLADO</v>
          </cell>
          <cell r="H5276">
            <v>-77.465464131999994</v>
          </cell>
          <cell r="I5276">
            <v>1.3231288859899999</v>
          </cell>
          <cell r="K5276" t="str">
            <v>MUNICIPIO</v>
          </cell>
        </row>
        <row r="5277">
          <cell r="B5277">
            <v>52683</v>
          </cell>
          <cell r="C5277" t="str">
            <v>52683018</v>
          </cell>
          <cell r="D5277" t="str">
            <v>NARIÑO</v>
          </cell>
          <cell r="E5277" t="str">
            <v>SANDONÁ</v>
          </cell>
          <cell r="F5277" t="str">
            <v>LA LOMA</v>
          </cell>
          <cell r="G5277" t="str">
            <v>CENTRO POBLADO</v>
          </cell>
          <cell r="H5277">
            <v>-77.471615862600004</v>
          </cell>
          <cell r="I5277">
            <v>1.31107888069</v>
          </cell>
          <cell r="K5277" t="str">
            <v>MUNICIPIO</v>
          </cell>
        </row>
        <row r="5278">
          <cell r="B5278">
            <v>52683</v>
          </cell>
          <cell r="C5278" t="str">
            <v>52683019</v>
          </cell>
          <cell r="D5278" t="str">
            <v>NARIÑO</v>
          </cell>
          <cell r="E5278" t="str">
            <v>SANDONÁ</v>
          </cell>
          <cell r="F5278" t="str">
            <v>LA REGADERA</v>
          </cell>
          <cell r="G5278" t="str">
            <v>CENTRO POBLADO</v>
          </cell>
          <cell r="H5278">
            <v>-77.456700683799994</v>
          </cell>
          <cell r="I5278">
            <v>1.2881054085400001</v>
          </cell>
          <cell r="K5278" t="str">
            <v>MUNICIPIO</v>
          </cell>
        </row>
        <row r="5279">
          <cell r="B5279">
            <v>52683</v>
          </cell>
          <cell r="C5279" t="str">
            <v>52683022</v>
          </cell>
          <cell r="D5279" t="str">
            <v>NARIÑO</v>
          </cell>
          <cell r="E5279" t="str">
            <v>SANDONÁ</v>
          </cell>
          <cell r="F5279" t="str">
            <v>SAN FERNANDO</v>
          </cell>
          <cell r="G5279" t="str">
            <v>CENTRO POBLADO</v>
          </cell>
          <cell r="H5279">
            <v>-77.456700683799994</v>
          </cell>
          <cell r="I5279">
            <v>1.2881054085400001</v>
          </cell>
          <cell r="K5279" t="str">
            <v>MUNICIPIO</v>
          </cell>
        </row>
        <row r="5280">
          <cell r="B5280">
            <v>52683</v>
          </cell>
          <cell r="C5280" t="str">
            <v>52683023</v>
          </cell>
          <cell r="D5280" t="str">
            <v>NARIÑO</v>
          </cell>
          <cell r="E5280" t="str">
            <v>SANDONÁ</v>
          </cell>
          <cell r="F5280" t="str">
            <v>SAN FRANCISCO ALTO</v>
          </cell>
          <cell r="G5280" t="str">
            <v>CENTRO POBLADO</v>
          </cell>
          <cell r="H5280">
            <v>-77.456700683799994</v>
          </cell>
          <cell r="I5280">
            <v>1.2881054085400001</v>
          </cell>
          <cell r="K5280" t="str">
            <v>MUNICIPIO</v>
          </cell>
        </row>
        <row r="5281">
          <cell r="B5281">
            <v>52683</v>
          </cell>
          <cell r="C5281" t="str">
            <v>52683024</v>
          </cell>
          <cell r="D5281" t="str">
            <v>NARIÑO</v>
          </cell>
          <cell r="E5281" t="str">
            <v>SANDONÁ</v>
          </cell>
          <cell r="F5281" t="str">
            <v>20 DE JULIO</v>
          </cell>
          <cell r="G5281" t="str">
            <v>CENTRO POBLADO</v>
          </cell>
          <cell r="H5281">
            <v>-77.456700683799994</v>
          </cell>
          <cell r="I5281">
            <v>1.2881054085400001</v>
          </cell>
          <cell r="K5281" t="str">
            <v>MUNICIPIO</v>
          </cell>
        </row>
        <row r="5282">
          <cell r="B5282">
            <v>52683</v>
          </cell>
          <cell r="C5282" t="str">
            <v>52683027</v>
          </cell>
          <cell r="D5282" t="str">
            <v>NARIÑO</v>
          </cell>
          <cell r="E5282" t="str">
            <v>SANDONÁ</v>
          </cell>
          <cell r="F5282" t="str">
            <v>URBANIZACION VILLA CAFELINA</v>
          </cell>
          <cell r="G5282" t="str">
            <v>CENTRO POBLADO</v>
          </cell>
          <cell r="H5282">
            <v>-77.481613974699997</v>
          </cell>
          <cell r="I5282">
            <v>1.27238325458</v>
          </cell>
          <cell r="K5282" t="str">
            <v>MUNICIPIO</v>
          </cell>
        </row>
        <row r="5283">
          <cell r="B5283">
            <v>52685</v>
          </cell>
          <cell r="C5283" t="str">
            <v>52685000</v>
          </cell>
          <cell r="D5283" t="str">
            <v>NARIÑO</v>
          </cell>
          <cell r="E5283" t="str">
            <v>SAN BERNARDO</v>
          </cell>
          <cell r="F5283" t="str">
            <v>SAN BERNARDO</v>
          </cell>
          <cell r="G5283" t="str">
            <v>CABECERA MUNICIPAL</v>
          </cell>
          <cell r="H5283">
            <v>-77.047402766600001</v>
          </cell>
          <cell r="I5283">
            <v>1.5142536660699999</v>
          </cell>
          <cell r="K5283" t="str">
            <v>MUNICIPIO</v>
          </cell>
        </row>
        <row r="5284">
          <cell r="B5284">
            <v>52685</v>
          </cell>
          <cell r="C5284" t="str">
            <v>52685001</v>
          </cell>
          <cell r="D5284" t="str">
            <v>NARIÑO</v>
          </cell>
          <cell r="E5284" t="str">
            <v>SAN BERNARDO</v>
          </cell>
          <cell r="F5284" t="str">
            <v>LA VEGA</v>
          </cell>
          <cell r="G5284" t="str">
            <v>CENTRO POBLADO</v>
          </cell>
          <cell r="H5284">
            <v>-77.032534695199999</v>
          </cell>
          <cell r="I5284">
            <v>1.53745287705</v>
          </cell>
          <cell r="K5284" t="str">
            <v>MUNICIPIO</v>
          </cell>
        </row>
        <row r="5285">
          <cell r="B5285">
            <v>52685</v>
          </cell>
          <cell r="C5285" t="str">
            <v>52685002</v>
          </cell>
          <cell r="D5285" t="str">
            <v>NARIÑO</v>
          </cell>
          <cell r="E5285" t="str">
            <v>SAN BERNARDO</v>
          </cell>
          <cell r="F5285" t="str">
            <v>PUEBLO VIEJO</v>
          </cell>
          <cell r="G5285" t="str">
            <v>CENTRO POBLADO</v>
          </cell>
          <cell r="H5285">
            <v>-77.038582551399998</v>
          </cell>
          <cell r="I5285">
            <v>1.52832775212</v>
          </cell>
          <cell r="K5285" t="str">
            <v>MUNICIPIO</v>
          </cell>
        </row>
        <row r="5286">
          <cell r="B5286">
            <v>52687</v>
          </cell>
          <cell r="C5286" t="str">
            <v>52687000</v>
          </cell>
          <cell r="D5286" t="str">
            <v>NARIÑO</v>
          </cell>
          <cell r="E5286" t="str">
            <v>SAN LORENZO</v>
          </cell>
          <cell r="F5286" t="str">
            <v>SAN LORENZO</v>
          </cell>
          <cell r="G5286" t="str">
            <v>CABECERA MUNICIPAL</v>
          </cell>
          <cell r="H5286">
            <v>-77.215231653199993</v>
          </cell>
          <cell r="I5286">
            <v>1.5033409866</v>
          </cell>
          <cell r="K5286" t="str">
            <v>MUNICIPIO</v>
          </cell>
        </row>
        <row r="5287">
          <cell r="B5287">
            <v>52687</v>
          </cell>
          <cell r="C5287" t="str">
            <v>52687001</v>
          </cell>
          <cell r="D5287" t="str">
            <v>NARIÑO</v>
          </cell>
          <cell r="E5287" t="str">
            <v>SAN LORENZO</v>
          </cell>
          <cell r="F5287" t="str">
            <v>EL CARMEN</v>
          </cell>
          <cell r="G5287" t="str">
            <v>CENTRO POBLADO</v>
          </cell>
          <cell r="H5287">
            <v>-77.189568113700005</v>
          </cell>
          <cell r="I5287">
            <v>1.59234405393</v>
          </cell>
          <cell r="K5287" t="str">
            <v>MUNICIPIO</v>
          </cell>
        </row>
        <row r="5288">
          <cell r="B5288">
            <v>52687</v>
          </cell>
          <cell r="C5288" t="str">
            <v>52687002</v>
          </cell>
          <cell r="D5288" t="str">
            <v>NARIÑO</v>
          </cell>
          <cell r="E5288" t="str">
            <v>SAN LORENZO</v>
          </cell>
          <cell r="F5288" t="str">
            <v>SANTA CECILIA</v>
          </cell>
          <cell r="G5288" t="str">
            <v>CENTRO POBLADO</v>
          </cell>
          <cell r="H5288">
            <v>-77.213362631799995</v>
          </cell>
          <cell r="I5288">
            <v>1.55786519242</v>
          </cell>
          <cell r="K5288" t="str">
            <v>MUNICIPIO</v>
          </cell>
        </row>
        <row r="5289">
          <cell r="B5289">
            <v>52687</v>
          </cell>
          <cell r="C5289" t="str">
            <v>52687003</v>
          </cell>
          <cell r="D5289" t="str">
            <v>NARIÑO</v>
          </cell>
          <cell r="E5289" t="str">
            <v>SAN LORENZO</v>
          </cell>
          <cell r="F5289" t="str">
            <v>SANTA MARTHA</v>
          </cell>
          <cell r="G5289" t="str">
            <v>CENTRO POBLADO</v>
          </cell>
          <cell r="H5289">
            <v>-77.178158898700005</v>
          </cell>
          <cell r="I5289">
            <v>1.47665759967</v>
          </cell>
          <cell r="K5289" t="str">
            <v>MUNICIPIO</v>
          </cell>
        </row>
        <row r="5290">
          <cell r="B5290">
            <v>52687</v>
          </cell>
          <cell r="C5290" t="str">
            <v>52687005</v>
          </cell>
          <cell r="D5290" t="str">
            <v>NARIÑO</v>
          </cell>
          <cell r="E5290" t="str">
            <v>SAN LORENZO</v>
          </cell>
          <cell r="F5290" t="str">
            <v>SAN VICENTE</v>
          </cell>
          <cell r="G5290" t="str">
            <v>CENTRO POBLADO</v>
          </cell>
          <cell r="H5290">
            <v>-77.191024914699994</v>
          </cell>
          <cell r="I5290">
            <v>1.5969975544899999</v>
          </cell>
          <cell r="K5290" t="str">
            <v>MUNICIPIO</v>
          </cell>
        </row>
        <row r="5291">
          <cell r="B5291">
            <v>52687</v>
          </cell>
          <cell r="C5291" t="str">
            <v>52687008</v>
          </cell>
          <cell r="D5291" t="str">
            <v>NARIÑO</v>
          </cell>
          <cell r="E5291" t="str">
            <v>SAN LORENZO</v>
          </cell>
          <cell r="F5291" t="str">
            <v>EL CHEPE</v>
          </cell>
          <cell r="G5291" t="str">
            <v>CENTRO POBLADO</v>
          </cell>
          <cell r="H5291">
            <v>-77.216067672899996</v>
          </cell>
          <cell r="I5291">
            <v>1.5599656615899999</v>
          </cell>
          <cell r="K5291" t="str">
            <v>MUNICIPIO</v>
          </cell>
        </row>
        <row r="5292">
          <cell r="B5292">
            <v>52693</v>
          </cell>
          <cell r="C5292" t="str">
            <v>52693000</v>
          </cell>
          <cell r="D5292" t="str">
            <v>NARIÑO</v>
          </cell>
          <cell r="E5292" t="str">
            <v>SAN PABLO</v>
          </cell>
          <cell r="F5292" t="str">
            <v>SAN PABLO</v>
          </cell>
          <cell r="G5292" t="str">
            <v>CABECERA MUNICIPAL</v>
          </cell>
          <cell r="H5292">
            <v>-77.013924386499994</v>
          </cell>
          <cell r="I5292">
            <v>1.6694268944399999</v>
          </cell>
          <cell r="K5292" t="str">
            <v>MUNICIPIO</v>
          </cell>
        </row>
        <row r="5293">
          <cell r="B5293">
            <v>52693</v>
          </cell>
          <cell r="C5293" t="str">
            <v>52693002</v>
          </cell>
          <cell r="D5293" t="str">
            <v>NARIÑO</v>
          </cell>
          <cell r="E5293" t="str">
            <v>SAN PABLO</v>
          </cell>
          <cell r="F5293" t="str">
            <v>BRICEÑO</v>
          </cell>
          <cell r="G5293" t="str">
            <v>CENTRO POBLADO</v>
          </cell>
          <cell r="H5293">
            <v>-76.964368565399994</v>
          </cell>
          <cell r="I5293">
            <v>1.6476236201300001</v>
          </cell>
          <cell r="K5293" t="str">
            <v>MUNICIPIO</v>
          </cell>
        </row>
        <row r="5294">
          <cell r="B5294">
            <v>52693</v>
          </cell>
          <cell r="C5294" t="str">
            <v>52693004</v>
          </cell>
          <cell r="D5294" t="str">
            <v>NARIÑO</v>
          </cell>
          <cell r="E5294" t="str">
            <v>SAN PABLO</v>
          </cell>
          <cell r="F5294" t="str">
            <v>LA CAÑADA</v>
          </cell>
          <cell r="G5294" t="str">
            <v>CENTRO POBLADO</v>
          </cell>
          <cell r="H5294">
            <v>-77.021201008899993</v>
          </cell>
          <cell r="I5294">
            <v>1.66300940246</v>
          </cell>
          <cell r="K5294" t="str">
            <v>MUNICIPIO</v>
          </cell>
        </row>
        <row r="5295">
          <cell r="B5295">
            <v>52693</v>
          </cell>
          <cell r="C5295" t="str">
            <v>52693017</v>
          </cell>
          <cell r="D5295" t="str">
            <v>NARIÑO</v>
          </cell>
          <cell r="E5295" t="str">
            <v>SAN PABLO</v>
          </cell>
          <cell r="F5295" t="str">
            <v>CHILCAL ALTO</v>
          </cell>
          <cell r="G5295" t="str">
            <v>CENTRO POBLADO</v>
          </cell>
          <cell r="H5295">
            <v>-76.985398095299999</v>
          </cell>
          <cell r="I5295">
            <v>1.66892160045</v>
          </cell>
          <cell r="K5295" t="str">
            <v>MUNICIPIO</v>
          </cell>
        </row>
        <row r="5296">
          <cell r="B5296">
            <v>52694</v>
          </cell>
          <cell r="C5296" t="str">
            <v>52694000</v>
          </cell>
          <cell r="D5296" t="str">
            <v>NARIÑO</v>
          </cell>
          <cell r="E5296" t="str">
            <v>SAN PEDRO DE CARTAGO</v>
          </cell>
          <cell r="F5296" t="str">
            <v>SAN PEDRO DE CARTAGO</v>
          </cell>
          <cell r="G5296" t="str">
            <v>CABECERA MUNICIPAL</v>
          </cell>
          <cell r="H5296">
            <v>-77.119197496400005</v>
          </cell>
          <cell r="I5296">
            <v>1.5516588441800001</v>
          </cell>
          <cell r="K5296" t="str">
            <v>MUNICIPIO</v>
          </cell>
        </row>
        <row r="5297">
          <cell r="B5297">
            <v>52694</v>
          </cell>
          <cell r="C5297" t="str">
            <v>52694001</v>
          </cell>
          <cell r="D5297" t="str">
            <v>NARIÑO</v>
          </cell>
          <cell r="E5297" t="str">
            <v>SAN PEDRO DE CARTAGO</v>
          </cell>
          <cell r="F5297" t="str">
            <v>LA COMUNIDAD</v>
          </cell>
          <cell r="G5297" t="str">
            <v>CENTRO POBLADO</v>
          </cell>
          <cell r="H5297">
            <v>-77.082541781800003</v>
          </cell>
          <cell r="I5297">
            <v>1.5008417886200001</v>
          </cell>
          <cell r="K5297" t="str">
            <v>MUNICIPIO</v>
          </cell>
        </row>
        <row r="5298">
          <cell r="B5298">
            <v>52696</v>
          </cell>
          <cell r="C5298" t="str">
            <v>52696000</v>
          </cell>
          <cell r="D5298" t="str">
            <v>NARIÑO</v>
          </cell>
          <cell r="E5298" t="str">
            <v>SANTA BÁRBARA</v>
          </cell>
          <cell r="F5298" t="str">
            <v>ISCUANDÉ</v>
          </cell>
          <cell r="G5298" t="str">
            <v>CABECERA MUNICIPAL</v>
          </cell>
          <cell r="H5298">
            <v>-77.979082783199999</v>
          </cell>
          <cell r="I5298">
            <v>2.4495481937900001</v>
          </cell>
          <cell r="K5298" t="str">
            <v>MUNICIPIO</v>
          </cell>
        </row>
        <row r="5299">
          <cell r="B5299">
            <v>52696</v>
          </cell>
          <cell r="C5299" t="str">
            <v>52696009</v>
          </cell>
          <cell r="D5299" t="str">
            <v>NARIÑO</v>
          </cell>
          <cell r="E5299" t="str">
            <v>SANTA BÁRBARA</v>
          </cell>
          <cell r="F5299" t="str">
            <v>PALOMINO</v>
          </cell>
          <cell r="G5299" t="str">
            <v>CENTRO POBLADO</v>
          </cell>
          <cell r="H5299">
            <v>-77.830598892099999</v>
          </cell>
          <cell r="I5299">
            <v>2.1394606321</v>
          </cell>
          <cell r="K5299" t="str">
            <v>MUNICIPIO</v>
          </cell>
        </row>
        <row r="5300">
          <cell r="B5300">
            <v>52696</v>
          </cell>
          <cell r="C5300" t="str">
            <v>52696012</v>
          </cell>
          <cell r="D5300" t="str">
            <v>NARIÑO</v>
          </cell>
          <cell r="E5300" t="str">
            <v>SANTA BÁRBARA</v>
          </cell>
          <cell r="F5300" t="str">
            <v>CUERBAL</v>
          </cell>
          <cell r="G5300" t="str">
            <v>CENTRO POBLADO</v>
          </cell>
          <cell r="H5300">
            <v>-78.033808751099997</v>
          </cell>
          <cell r="I5300">
            <v>2.64573377379</v>
          </cell>
          <cell r="K5300" t="str">
            <v>MUNICIPIO</v>
          </cell>
        </row>
        <row r="5301">
          <cell r="B5301">
            <v>52696</v>
          </cell>
          <cell r="C5301" t="str">
            <v>52696013</v>
          </cell>
          <cell r="D5301" t="str">
            <v>NARIÑO</v>
          </cell>
          <cell r="E5301" t="str">
            <v>SANTA BÁRBARA</v>
          </cell>
          <cell r="F5301" t="str">
            <v>JUANCHILLO</v>
          </cell>
          <cell r="G5301" t="str">
            <v>CENTRO POBLADO</v>
          </cell>
          <cell r="H5301">
            <v>-78.056155536899993</v>
          </cell>
          <cell r="I5301">
            <v>2.6134564130800002</v>
          </cell>
          <cell r="K5301" t="str">
            <v>MUNICIPIO</v>
          </cell>
        </row>
        <row r="5302">
          <cell r="B5302">
            <v>52696</v>
          </cell>
          <cell r="C5302" t="str">
            <v>52696014</v>
          </cell>
          <cell r="D5302" t="str">
            <v>NARIÑO</v>
          </cell>
          <cell r="E5302" t="str">
            <v>SANTA BÁRBARA</v>
          </cell>
          <cell r="F5302" t="str">
            <v>LA ENSENADA</v>
          </cell>
          <cell r="G5302" t="str">
            <v>CENTRO POBLADO</v>
          </cell>
          <cell r="H5302">
            <v>-78.082328727700002</v>
          </cell>
          <cell r="I5302">
            <v>2.6280327489099999</v>
          </cell>
          <cell r="K5302" t="str">
            <v>MUNICIPIO</v>
          </cell>
        </row>
        <row r="5303">
          <cell r="B5303">
            <v>52696</v>
          </cell>
          <cell r="C5303" t="str">
            <v>52696015</v>
          </cell>
          <cell r="D5303" t="str">
            <v>NARIÑO</v>
          </cell>
          <cell r="E5303" t="str">
            <v>SANTA BÁRBARA</v>
          </cell>
          <cell r="F5303" t="str">
            <v>CHICO PÉREZ</v>
          </cell>
          <cell r="G5303" t="str">
            <v>CENTRO POBLADO</v>
          </cell>
          <cell r="H5303">
            <v>-77.959471519199994</v>
          </cell>
          <cell r="I5303">
            <v>2.6351548435200001</v>
          </cell>
          <cell r="K5303" t="str">
            <v>MUNICIPIO</v>
          </cell>
        </row>
        <row r="5304">
          <cell r="B5304">
            <v>52696</v>
          </cell>
          <cell r="C5304" t="str">
            <v>52696016</v>
          </cell>
          <cell r="D5304" t="str">
            <v>NARIÑO</v>
          </cell>
          <cell r="E5304" t="str">
            <v>SANTA BÁRBARA</v>
          </cell>
          <cell r="F5304" t="str">
            <v>LAS MARÍAS</v>
          </cell>
          <cell r="G5304" t="str">
            <v>CENTRO POBLADO</v>
          </cell>
          <cell r="H5304">
            <v>-77.812038149499998</v>
          </cell>
          <cell r="I5304">
            <v>2.1159203883200002</v>
          </cell>
          <cell r="K5304" t="str">
            <v>MUNICIPIO</v>
          </cell>
        </row>
        <row r="5305">
          <cell r="B5305">
            <v>52696</v>
          </cell>
          <cell r="C5305" t="str">
            <v>52696017</v>
          </cell>
          <cell r="D5305" t="str">
            <v>NARIÑO</v>
          </cell>
          <cell r="E5305" t="str">
            <v>SANTA BÁRBARA</v>
          </cell>
          <cell r="F5305" t="str">
            <v>SANTA RITA</v>
          </cell>
          <cell r="G5305" t="str">
            <v>CENTRO POBLADO</v>
          </cell>
          <cell r="H5305">
            <v>-77.808652580699999</v>
          </cell>
          <cell r="I5305">
            <v>2.0914262075500001</v>
          </cell>
          <cell r="K5305" t="str">
            <v>MUNICIPIO</v>
          </cell>
        </row>
        <row r="5306">
          <cell r="B5306">
            <v>52696</v>
          </cell>
          <cell r="C5306" t="str">
            <v>52696018</v>
          </cell>
          <cell r="D5306" t="str">
            <v>NARIÑO</v>
          </cell>
          <cell r="E5306" t="str">
            <v>SANTA BÁRBARA</v>
          </cell>
          <cell r="F5306" t="str">
            <v>BOCA DE CHANZARA</v>
          </cell>
          <cell r="G5306" t="str">
            <v>CENTRO POBLADO</v>
          </cell>
          <cell r="H5306">
            <v>-77.976630641400007</v>
          </cell>
          <cell r="I5306">
            <v>2.50696367773</v>
          </cell>
          <cell r="K5306" t="str">
            <v>MUNICIPIO</v>
          </cell>
        </row>
        <row r="5307">
          <cell r="B5307">
            <v>52696</v>
          </cell>
          <cell r="C5307" t="str">
            <v>52696019</v>
          </cell>
          <cell r="D5307" t="str">
            <v>NARIÑO</v>
          </cell>
          <cell r="E5307" t="str">
            <v>SANTA BÁRBARA</v>
          </cell>
          <cell r="F5307" t="str">
            <v>LAS VARAS</v>
          </cell>
          <cell r="G5307" t="str">
            <v>CENTRO POBLADO</v>
          </cell>
          <cell r="H5307">
            <v>-78.068312643400006</v>
          </cell>
          <cell r="I5307">
            <v>2.5647045984400001</v>
          </cell>
          <cell r="K5307" t="str">
            <v>MUNICIPIO</v>
          </cell>
        </row>
        <row r="5308">
          <cell r="B5308">
            <v>52696</v>
          </cell>
          <cell r="C5308" t="str">
            <v>52696020</v>
          </cell>
          <cell r="D5308" t="str">
            <v>NARIÑO</v>
          </cell>
          <cell r="E5308" t="str">
            <v>SANTA BÁRBARA</v>
          </cell>
          <cell r="F5308" t="str">
            <v>QUIGUPI</v>
          </cell>
          <cell r="G5308" t="str">
            <v>CENTRO POBLADO</v>
          </cell>
          <cell r="H5308">
            <v>-78.007901047399997</v>
          </cell>
          <cell r="I5308">
            <v>2.5215109996299998</v>
          </cell>
          <cell r="K5308" t="str">
            <v>MUNICIPIO</v>
          </cell>
        </row>
        <row r="5309">
          <cell r="B5309">
            <v>52696</v>
          </cell>
          <cell r="C5309" t="str">
            <v>52696021</v>
          </cell>
          <cell r="D5309" t="str">
            <v>NARIÑO</v>
          </cell>
          <cell r="E5309" t="str">
            <v>SANTA BÁRBARA</v>
          </cell>
          <cell r="F5309" t="str">
            <v>RODEA</v>
          </cell>
          <cell r="G5309" t="str">
            <v>CENTRO POBLADO</v>
          </cell>
          <cell r="H5309">
            <v>-77.978338194100004</v>
          </cell>
          <cell r="I5309">
            <v>2.4912616712900002</v>
          </cell>
          <cell r="K5309" t="str">
            <v>MUNICIPIO</v>
          </cell>
        </row>
        <row r="5310">
          <cell r="B5310">
            <v>52696</v>
          </cell>
          <cell r="C5310" t="str">
            <v>52696022</v>
          </cell>
          <cell r="D5310" t="str">
            <v>NARIÑO</v>
          </cell>
          <cell r="E5310" t="str">
            <v>SANTA BÁRBARA</v>
          </cell>
          <cell r="F5310" t="str">
            <v>SECADERO SEGUIHONDA</v>
          </cell>
          <cell r="G5310" t="str">
            <v>CENTRO POBLADO</v>
          </cell>
          <cell r="H5310">
            <v>-78.048001076399999</v>
          </cell>
          <cell r="I5310">
            <v>2.45631926682</v>
          </cell>
          <cell r="K5310" t="str">
            <v>MUNICIPIO</v>
          </cell>
        </row>
        <row r="5311">
          <cell r="B5311">
            <v>52696</v>
          </cell>
          <cell r="C5311" t="str">
            <v>52696023</v>
          </cell>
          <cell r="D5311" t="str">
            <v>NARIÑO</v>
          </cell>
          <cell r="E5311" t="str">
            <v>SANTA BÁRBARA</v>
          </cell>
          <cell r="F5311" t="str">
            <v>SOLEDAD PUEBLITO</v>
          </cell>
          <cell r="G5311" t="str">
            <v>CENTRO POBLADO</v>
          </cell>
          <cell r="H5311">
            <v>-78.052621142899994</v>
          </cell>
          <cell r="I5311">
            <v>2.5630117416</v>
          </cell>
          <cell r="K5311" t="str">
            <v>MUNICIPIO</v>
          </cell>
        </row>
        <row r="5312">
          <cell r="B5312">
            <v>52699</v>
          </cell>
          <cell r="C5312" t="str">
            <v>52699000</v>
          </cell>
          <cell r="D5312" t="str">
            <v>NARIÑO</v>
          </cell>
          <cell r="E5312" t="str">
            <v>SANTACRUZ</v>
          </cell>
          <cell r="F5312" t="str">
            <v>GUACHAVÉS</v>
          </cell>
          <cell r="G5312" t="str">
            <v>CABECERA MUNICIPAL</v>
          </cell>
          <cell r="H5312">
            <v>-77.677022238299998</v>
          </cell>
          <cell r="I5312">
            <v>1.22198591892</v>
          </cell>
          <cell r="K5312" t="str">
            <v>MUNICIPIO</v>
          </cell>
        </row>
        <row r="5313">
          <cell r="B5313">
            <v>52699</v>
          </cell>
          <cell r="C5313" t="str">
            <v>52699001</v>
          </cell>
          <cell r="D5313" t="str">
            <v>NARIÑO</v>
          </cell>
          <cell r="E5313" t="str">
            <v>SANTACRUZ</v>
          </cell>
          <cell r="F5313" t="str">
            <v>BALALAIKA</v>
          </cell>
          <cell r="G5313" t="str">
            <v>CENTRO POBLADO</v>
          </cell>
          <cell r="H5313">
            <v>-77.6591635236</v>
          </cell>
          <cell r="I5313">
            <v>1.21321282731</v>
          </cell>
          <cell r="K5313" t="str">
            <v>MUNICIPIO</v>
          </cell>
        </row>
        <row r="5314">
          <cell r="B5314">
            <v>52699</v>
          </cell>
          <cell r="C5314" t="str">
            <v>52699004</v>
          </cell>
          <cell r="D5314" t="str">
            <v>NARIÑO</v>
          </cell>
          <cell r="E5314" t="str">
            <v>SANTACRUZ</v>
          </cell>
          <cell r="F5314" t="str">
            <v>MANCHAG</v>
          </cell>
          <cell r="G5314" t="str">
            <v>CENTRO POBLADO</v>
          </cell>
          <cell r="H5314">
            <v>-77.661735392200001</v>
          </cell>
          <cell r="I5314">
            <v>1.25778940176</v>
          </cell>
          <cell r="K5314" t="str">
            <v>MUNICIPIO</v>
          </cell>
        </row>
        <row r="5315">
          <cell r="B5315">
            <v>52720</v>
          </cell>
          <cell r="C5315" t="str">
            <v>52720000</v>
          </cell>
          <cell r="D5315" t="str">
            <v>NARIÑO</v>
          </cell>
          <cell r="E5315" t="str">
            <v>SAPUYES</v>
          </cell>
          <cell r="F5315" t="str">
            <v>SAPUYES</v>
          </cell>
          <cell r="G5315" t="str">
            <v>CABECERA MUNICIPAL</v>
          </cell>
          <cell r="H5315">
            <v>-77.620300267399998</v>
          </cell>
          <cell r="I5315">
            <v>1.0375278563300001</v>
          </cell>
          <cell r="K5315" t="str">
            <v>MUNICIPIO</v>
          </cell>
        </row>
        <row r="5316">
          <cell r="B5316">
            <v>52720</v>
          </cell>
          <cell r="C5316" t="str">
            <v>52720001</v>
          </cell>
          <cell r="D5316" t="str">
            <v>NARIÑO</v>
          </cell>
          <cell r="E5316" t="str">
            <v>SAPUYES</v>
          </cell>
          <cell r="F5316" t="str">
            <v>EL ESPINO</v>
          </cell>
          <cell r="G5316" t="str">
            <v>CENTRO POBLADO</v>
          </cell>
          <cell r="H5316">
            <v>-77.691041576299995</v>
          </cell>
          <cell r="I5316">
            <v>1.0471638600199999</v>
          </cell>
          <cell r="K5316" t="str">
            <v>MUNICIPIO</v>
          </cell>
        </row>
        <row r="5317">
          <cell r="B5317">
            <v>52720</v>
          </cell>
          <cell r="C5317" t="str">
            <v>52720002</v>
          </cell>
          <cell r="D5317" t="str">
            <v>NARIÑO</v>
          </cell>
          <cell r="E5317" t="str">
            <v>SAPUYES</v>
          </cell>
          <cell r="F5317" t="str">
            <v>URIBE</v>
          </cell>
          <cell r="G5317" t="str">
            <v>CENTRO POBLADO</v>
          </cell>
          <cell r="H5317">
            <v>-77.651073515600004</v>
          </cell>
          <cell r="I5317">
            <v>1.02002623003</v>
          </cell>
          <cell r="K5317" t="str">
            <v>MUNICIPIO</v>
          </cell>
        </row>
        <row r="5318">
          <cell r="B5318">
            <v>52786</v>
          </cell>
          <cell r="C5318" t="str">
            <v>52786000</v>
          </cell>
          <cell r="D5318" t="str">
            <v>NARIÑO</v>
          </cell>
          <cell r="E5318" t="str">
            <v>TAMINANGO</v>
          </cell>
          <cell r="F5318" t="str">
            <v>TAMINANGO</v>
          </cell>
          <cell r="G5318" t="str">
            <v>CABECERA MUNICIPAL</v>
          </cell>
          <cell r="H5318">
            <v>-77.280221596999993</v>
          </cell>
          <cell r="I5318">
            <v>1.5700477667899999</v>
          </cell>
          <cell r="K5318" t="str">
            <v>MUNICIPIO</v>
          </cell>
        </row>
        <row r="5319">
          <cell r="B5319">
            <v>52786</v>
          </cell>
          <cell r="C5319" t="str">
            <v>52786002</v>
          </cell>
          <cell r="D5319" t="str">
            <v>NARIÑO</v>
          </cell>
          <cell r="E5319" t="str">
            <v>TAMINANGO</v>
          </cell>
          <cell r="F5319" t="str">
            <v>EL TABLÓN</v>
          </cell>
          <cell r="G5319" t="str">
            <v>CENTRO POBLADO</v>
          </cell>
          <cell r="H5319">
            <v>-77.357432090000003</v>
          </cell>
          <cell r="I5319">
            <v>1.5607348679199999</v>
          </cell>
          <cell r="K5319" t="str">
            <v>MUNICIPIO</v>
          </cell>
        </row>
        <row r="5320">
          <cell r="B5320">
            <v>52786</v>
          </cell>
          <cell r="C5320" t="str">
            <v>52786003</v>
          </cell>
          <cell r="D5320" t="str">
            <v>NARIÑO</v>
          </cell>
          <cell r="E5320" t="str">
            <v>TAMINANGO</v>
          </cell>
          <cell r="F5320" t="str">
            <v>CURIACO</v>
          </cell>
          <cell r="G5320" t="str">
            <v>CENTRO POBLADO</v>
          </cell>
          <cell r="H5320">
            <v>-77.326046665199996</v>
          </cell>
          <cell r="I5320">
            <v>1.55610913483</v>
          </cell>
          <cell r="K5320" t="str">
            <v>MUNICIPIO</v>
          </cell>
        </row>
        <row r="5321">
          <cell r="B5321">
            <v>52786</v>
          </cell>
          <cell r="C5321" t="str">
            <v>52786006</v>
          </cell>
          <cell r="D5321" t="str">
            <v>NARIÑO</v>
          </cell>
          <cell r="E5321" t="str">
            <v>TAMINANGO</v>
          </cell>
          <cell r="F5321" t="str">
            <v>ALTO DE DIEGO</v>
          </cell>
          <cell r="G5321" t="str">
            <v>CENTRO POBLADO</v>
          </cell>
          <cell r="H5321">
            <v>-77.304027499699998</v>
          </cell>
          <cell r="I5321">
            <v>1.5623838108600001</v>
          </cell>
          <cell r="K5321" t="str">
            <v>MUNICIPIO</v>
          </cell>
        </row>
        <row r="5322">
          <cell r="B5322">
            <v>52786</v>
          </cell>
          <cell r="C5322" t="str">
            <v>52786007</v>
          </cell>
          <cell r="D5322" t="str">
            <v>NARIÑO</v>
          </cell>
          <cell r="E5322" t="str">
            <v>TAMINANGO</v>
          </cell>
          <cell r="F5322" t="str">
            <v>EL MANZANO</v>
          </cell>
          <cell r="G5322" t="str">
            <v>CENTRO POBLADO</v>
          </cell>
          <cell r="H5322">
            <v>-77.355702718000003</v>
          </cell>
          <cell r="I5322">
            <v>1.5857577169499999</v>
          </cell>
          <cell r="K5322" t="str">
            <v>MUNICIPIO</v>
          </cell>
        </row>
        <row r="5323">
          <cell r="B5323">
            <v>52786</v>
          </cell>
          <cell r="C5323" t="str">
            <v>52786014</v>
          </cell>
          <cell r="D5323" t="str">
            <v>NARIÑO</v>
          </cell>
          <cell r="E5323" t="str">
            <v>TAMINANGO</v>
          </cell>
          <cell r="F5323" t="str">
            <v>PÁRAMO</v>
          </cell>
          <cell r="G5323" t="str">
            <v>CENTRO POBLADO</v>
          </cell>
          <cell r="H5323">
            <v>-77.277729635900002</v>
          </cell>
          <cell r="I5323">
            <v>1.5573226755</v>
          </cell>
          <cell r="K5323" t="str">
            <v>MUNICIPIO</v>
          </cell>
        </row>
        <row r="5324">
          <cell r="B5324">
            <v>52786</v>
          </cell>
          <cell r="C5324" t="str">
            <v>52786018</v>
          </cell>
          <cell r="D5324" t="str">
            <v>NARIÑO</v>
          </cell>
          <cell r="E5324" t="str">
            <v>TAMINANGO</v>
          </cell>
          <cell r="F5324" t="str">
            <v>LA GRANADA</v>
          </cell>
          <cell r="G5324" t="str">
            <v>CENTRO POBLADO</v>
          </cell>
          <cell r="H5324">
            <v>-77.344720371600005</v>
          </cell>
          <cell r="I5324">
            <v>1.57874125311</v>
          </cell>
          <cell r="K5324" t="str">
            <v>MUNICIPIO</v>
          </cell>
        </row>
        <row r="5325">
          <cell r="B5325">
            <v>52786</v>
          </cell>
          <cell r="C5325" t="str">
            <v>52786019</v>
          </cell>
          <cell r="D5325" t="str">
            <v>NARIÑO</v>
          </cell>
          <cell r="E5325" t="str">
            <v>TAMINANGO</v>
          </cell>
          <cell r="F5325" t="str">
            <v>EL REMOLINO</v>
          </cell>
          <cell r="G5325" t="str">
            <v>CENTRO POBLADO</v>
          </cell>
          <cell r="H5325">
            <v>-77.331632189900006</v>
          </cell>
          <cell r="I5325">
            <v>1.6731279535900001</v>
          </cell>
          <cell r="K5325" t="str">
            <v>MUNICIPIO</v>
          </cell>
        </row>
        <row r="5326">
          <cell r="B5326">
            <v>52786</v>
          </cell>
          <cell r="C5326" t="str">
            <v>52786021</v>
          </cell>
          <cell r="D5326" t="str">
            <v>NARIÑO</v>
          </cell>
          <cell r="E5326" t="str">
            <v>TAMINANGO</v>
          </cell>
          <cell r="F5326" t="str">
            <v>GUAYACANAL</v>
          </cell>
          <cell r="G5326" t="str">
            <v>CENTRO POBLADO</v>
          </cell>
          <cell r="H5326">
            <v>-77.333857307800002</v>
          </cell>
          <cell r="I5326">
            <v>1.56804631119</v>
          </cell>
          <cell r="K5326" t="str">
            <v>MUNICIPIO</v>
          </cell>
        </row>
        <row r="5327">
          <cell r="B5327">
            <v>52786</v>
          </cell>
          <cell r="C5327" t="str">
            <v>52786022</v>
          </cell>
          <cell r="D5327" t="str">
            <v>NARIÑO</v>
          </cell>
          <cell r="E5327" t="str">
            <v>TAMINANGO</v>
          </cell>
          <cell r="F5327" t="str">
            <v>SAN ISIDRO</v>
          </cell>
          <cell r="G5327" t="str">
            <v>CENTRO POBLADO</v>
          </cell>
          <cell r="H5327">
            <v>-77.314011540999999</v>
          </cell>
          <cell r="I5327">
            <v>1.5718368196100001</v>
          </cell>
          <cell r="K5327" t="str">
            <v>MUNICIPIO</v>
          </cell>
        </row>
        <row r="5328">
          <cell r="B5328">
            <v>52786</v>
          </cell>
          <cell r="C5328" t="str">
            <v>52786023</v>
          </cell>
          <cell r="D5328" t="str">
            <v>NARIÑO</v>
          </cell>
          <cell r="E5328" t="str">
            <v>TAMINANGO</v>
          </cell>
          <cell r="F5328" t="str">
            <v>EL DIVISO</v>
          </cell>
          <cell r="G5328" t="str">
            <v>CENTRO POBLADO</v>
          </cell>
          <cell r="H5328">
            <v>-77.355093050500003</v>
          </cell>
          <cell r="I5328">
            <v>1.5800191591599999</v>
          </cell>
          <cell r="K5328" t="str">
            <v>MUNICIPIO</v>
          </cell>
        </row>
        <row r="5329">
          <cell r="B5329">
            <v>52786</v>
          </cell>
          <cell r="C5329" t="str">
            <v>52786024</v>
          </cell>
          <cell r="D5329" t="str">
            <v>NARIÑO</v>
          </cell>
          <cell r="E5329" t="str">
            <v>TAMINANGO</v>
          </cell>
          <cell r="F5329" t="str">
            <v>VIENTO LIBRE</v>
          </cell>
          <cell r="G5329" t="str">
            <v>CENTRO POBLADO</v>
          </cell>
          <cell r="H5329">
            <v>-77.346273256200007</v>
          </cell>
          <cell r="I5329">
            <v>1.6150312098199999</v>
          </cell>
          <cell r="K5329" t="str">
            <v>MUNICIPIO</v>
          </cell>
        </row>
        <row r="5330">
          <cell r="B5330">
            <v>52786</v>
          </cell>
          <cell r="C5330" t="str">
            <v>52786025</v>
          </cell>
          <cell r="D5330" t="str">
            <v>NARIÑO</v>
          </cell>
          <cell r="E5330" t="str">
            <v>TAMINANGO</v>
          </cell>
          <cell r="F5330" t="str">
            <v>PANOYA</v>
          </cell>
          <cell r="G5330" t="str">
            <v>CENTRO POBLADO</v>
          </cell>
          <cell r="H5330">
            <v>-77.348899400700006</v>
          </cell>
          <cell r="I5330">
            <v>1.56937435085</v>
          </cell>
          <cell r="K5330" t="str">
            <v>MUNICIPIO</v>
          </cell>
        </row>
        <row r="5331">
          <cell r="B5331">
            <v>52788</v>
          </cell>
          <cell r="C5331" t="str">
            <v>52788000</v>
          </cell>
          <cell r="D5331" t="str">
            <v>NARIÑO</v>
          </cell>
          <cell r="E5331" t="str">
            <v>TANGUA</v>
          </cell>
          <cell r="F5331" t="str">
            <v>TANGUA</v>
          </cell>
          <cell r="G5331" t="str">
            <v>CABECERA MUNICIPAL</v>
          </cell>
          <cell r="H5331">
            <v>-77.392694183700002</v>
          </cell>
          <cell r="I5331">
            <v>1.09488051452</v>
          </cell>
          <cell r="K5331" t="str">
            <v>MUNICIPIO</v>
          </cell>
        </row>
        <row r="5332">
          <cell r="B5332">
            <v>52788</v>
          </cell>
          <cell r="C5332" t="str">
            <v>52788001</v>
          </cell>
          <cell r="D5332" t="str">
            <v>NARIÑO</v>
          </cell>
          <cell r="E5332" t="str">
            <v>TANGUA</v>
          </cell>
          <cell r="F5332" t="str">
            <v>SANTANDER</v>
          </cell>
          <cell r="G5332" t="str">
            <v>CENTRO POBLADO</v>
          </cell>
          <cell r="H5332">
            <v>-77.316380909299994</v>
          </cell>
          <cell r="I5332">
            <v>1.0754736600799999</v>
          </cell>
          <cell r="K5332" t="str">
            <v>MUNICIPIO</v>
          </cell>
        </row>
        <row r="5333">
          <cell r="B5333">
            <v>52835</v>
          </cell>
          <cell r="C5333" t="str">
            <v>52835000</v>
          </cell>
          <cell r="D5333" t="str">
            <v>NARIÑO</v>
          </cell>
          <cell r="E5333" t="str">
            <v>SAN ANDRÉS DE TUMACO</v>
          </cell>
          <cell r="F5333" t="str">
            <v>SAN ANDRÉS DE TUMACO, DISTRITO ESPECIAL, INDUSTRIAL, PORTUARIO, BIODIVERSO Y ECOTURÍSTICO</v>
          </cell>
          <cell r="G5333" t="str">
            <v>CABECERA MUNICIPAL</v>
          </cell>
          <cell r="H5333">
            <v>-78.763854147800004</v>
          </cell>
          <cell r="I5333">
            <v>1.8071172500599999</v>
          </cell>
          <cell r="K5333" t="str">
            <v>MUNICIPIO</v>
          </cell>
        </row>
        <row r="5334">
          <cell r="B5334">
            <v>52835</v>
          </cell>
          <cell r="C5334" t="str">
            <v>52835009</v>
          </cell>
          <cell r="D5334" t="str">
            <v>NARIÑO</v>
          </cell>
          <cell r="E5334" t="str">
            <v>SAN ANDRÉS DE TUMACO</v>
          </cell>
          <cell r="F5334" t="str">
            <v>CAUNAPÍ</v>
          </cell>
          <cell r="G5334" t="str">
            <v>CENTRO POBLADO</v>
          </cell>
          <cell r="H5334">
            <v>-78.570184243100002</v>
          </cell>
          <cell r="I5334">
            <v>1.40265088393</v>
          </cell>
          <cell r="K5334" t="str">
            <v>MUNICIPIO</v>
          </cell>
        </row>
        <row r="5335">
          <cell r="B5335">
            <v>52835</v>
          </cell>
          <cell r="C5335" t="str">
            <v>52835010</v>
          </cell>
          <cell r="D5335" t="str">
            <v>NARIÑO</v>
          </cell>
          <cell r="E5335" t="str">
            <v>SAN ANDRÉS DE TUMACO</v>
          </cell>
          <cell r="F5335" t="str">
            <v>COLORADO</v>
          </cell>
          <cell r="G5335" t="str">
            <v>CENTRO POBLADO</v>
          </cell>
          <cell r="H5335">
            <v>-78.536736209699995</v>
          </cell>
          <cell r="I5335">
            <v>1.8567813360900001</v>
          </cell>
          <cell r="K5335" t="str">
            <v>MUNICIPIO</v>
          </cell>
        </row>
        <row r="5336">
          <cell r="B5336">
            <v>52835</v>
          </cell>
          <cell r="C5336" t="str">
            <v>52835011</v>
          </cell>
          <cell r="D5336" t="str">
            <v>NARIÑO</v>
          </cell>
          <cell r="E5336" t="str">
            <v>SAN ANDRÉS DE TUMACO</v>
          </cell>
          <cell r="F5336" t="str">
            <v>DESCOLGADERO</v>
          </cell>
          <cell r="G5336" t="str">
            <v>CENTRO POBLADO</v>
          </cell>
          <cell r="H5336">
            <v>-78.615399789500003</v>
          </cell>
          <cell r="I5336">
            <v>1.57453454833</v>
          </cell>
          <cell r="K5336" t="str">
            <v>MUNICIPIO</v>
          </cell>
        </row>
        <row r="5337">
          <cell r="B5337">
            <v>52835</v>
          </cell>
          <cell r="C5337" t="str">
            <v>52835012</v>
          </cell>
          <cell r="D5337" t="str">
            <v>NARIÑO</v>
          </cell>
          <cell r="E5337" t="str">
            <v>SAN ANDRÉS DE TUMACO</v>
          </cell>
          <cell r="F5337" t="str">
            <v>CHAJAL</v>
          </cell>
          <cell r="G5337" t="str">
            <v>CENTRO POBLADO</v>
          </cell>
          <cell r="H5337">
            <v>-78.529659842900003</v>
          </cell>
          <cell r="I5337">
            <v>1.8013903924500001</v>
          </cell>
          <cell r="K5337" t="str">
            <v>MUNICIPIO</v>
          </cell>
        </row>
        <row r="5338">
          <cell r="B5338">
            <v>52835</v>
          </cell>
          <cell r="C5338" t="str">
            <v>52835015</v>
          </cell>
          <cell r="D5338" t="str">
            <v>NARIÑO</v>
          </cell>
          <cell r="E5338" t="str">
            <v>SAN ANDRÉS DE TUMACO</v>
          </cell>
          <cell r="F5338" t="str">
            <v>LA CALETA</v>
          </cell>
          <cell r="G5338" t="str">
            <v>CENTRO POBLADO</v>
          </cell>
          <cell r="H5338">
            <v>-78.615399789500003</v>
          </cell>
          <cell r="I5338">
            <v>1.57453454833</v>
          </cell>
          <cell r="K5338" t="str">
            <v>MUNICIPIO</v>
          </cell>
        </row>
        <row r="5339">
          <cell r="B5339">
            <v>52835</v>
          </cell>
          <cell r="C5339" t="str">
            <v>52835016</v>
          </cell>
          <cell r="D5339" t="str">
            <v>NARIÑO</v>
          </cell>
          <cell r="E5339" t="str">
            <v>SAN ANDRÉS DE TUMACO</v>
          </cell>
          <cell r="F5339" t="str">
            <v>PITAL</v>
          </cell>
          <cell r="G5339" t="str">
            <v>CENTRO POBLADO</v>
          </cell>
          <cell r="H5339">
            <v>-78.569240164600004</v>
          </cell>
          <cell r="I5339">
            <v>2.3764805568499998</v>
          </cell>
          <cell r="K5339" t="str">
            <v>MUNICIPIO</v>
          </cell>
        </row>
        <row r="5340">
          <cell r="B5340">
            <v>52835</v>
          </cell>
          <cell r="C5340" t="str">
            <v>52835017</v>
          </cell>
          <cell r="D5340" t="str">
            <v>NARIÑO</v>
          </cell>
          <cell r="E5340" t="str">
            <v>SAN ANDRÉS DE TUMACO</v>
          </cell>
          <cell r="F5340" t="str">
            <v>ESPRIELLA</v>
          </cell>
          <cell r="G5340" t="str">
            <v>CENTRO POBLADO</v>
          </cell>
          <cell r="H5340">
            <v>-78.651070031499998</v>
          </cell>
          <cell r="I5340">
            <v>1.4828205268500001</v>
          </cell>
          <cell r="K5340" t="str">
            <v>MUNICIPIO</v>
          </cell>
        </row>
        <row r="5341">
          <cell r="B5341">
            <v>52835</v>
          </cell>
          <cell r="C5341" t="str">
            <v>52835020</v>
          </cell>
          <cell r="D5341" t="str">
            <v>NARIÑO</v>
          </cell>
          <cell r="E5341" t="str">
            <v>SAN ANDRÉS DE TUMACO</v>
          </cell>
          <cell r="F5341" t="str">
            <v>BARRO COLORADO</v>
          </cell>
          <cell r="G5341" t="str">
            <v>CENTRO POBLADO</v>
          </cell>
          <cell r="H5341">
            <v>-78.594539877800003</v>
          </cell>
          <cell r="I5341">
            <v>1.67668280207</v>
          </cell>
          <cell r="K5341" t="str">
            <v>MUNICIPIO</v>
          </cell>
        </row>
        <row r="5342">
          <cell r="B5342">
            <v>52835</v>
          </cell>
          <cell r="C5342" t="str">
            <v>52835021</v>
          </cell>
          <cell r="D5342" t="str">
            <v>NARIÑO</v>
          </cell>
          <cell r="E5342" t="str">
            <v>SAN ANDRÉS DE TUMACO</v>
          </cell>
          <cell r="F5342" t="str">
            <v>SAN JOSE DEL GUAYABO</v>
          </cell>
          <cell r="G5342" t="str">
            <v>CENTRO POBLADO</v>
          </cell>
          <cell r="H5342">
            <v>-78.557248216700003</v>
          </cell>
          <cell r="I5342">
            <v>1.6818474330099999</v>
          </cell>
          <cell r="K5342" t="str">
            <v>MUNICIPIO</v>
          </cell>
        </row>
        <row r="5343">
          <cell r="B5343">
            <v>52835</v>
          </cell>
          <cell r="C5343" t="str">
            <v>52835030</v>
          </cell>
          <cell r="D5343" t="str">
            <v>NARIÑO</v>
          </cell>
          <cell r="E5343" t="str">
            <v>SAN ANDRÉS DE TUMACO</v>
          </cell>
          <cell r="F5343" t="str">
            <v>GUAYACANA</v>
          </cell>
          <cell r="G5343" t="str">
            <v>CENTRO POBLADO</v>
          </cell>
          <cell r="H5343">
            <v>-78.4329340715</v>
          </cell>
          <cell r="I5343">
            <v>1.4168939085300001</v>
          </cell>
          <cell r="K5343" t="str">
            <v>MUNICIPIO</v>
          </cell>
        </row>
        <row r="5344">
          <cell r="B5344">
            <v>52835</v>
          </cell>
          <cell r="C5344" t="str">
            <v>52835031</v>
          </cell>
          <cell r="D5344" t="str">
            <v>NARIÑO</v>
          </cell>
          <cell r="E5344" t="str">
            <v>SAN ANDRÉS DE TUMACO</v>
          </cell>
          <cell r="F5344" t="str">
            <v>LLORENTE</v>
          </cell>
          <cell r="G5344" t="str">
            <v>CENTRO POBLADO</v>
          </cell>
          <cell r="H5344">
            <v>-78.519324144199999</v>
          </cell>
          <cell r="I5344">
            <v>1.3913381122599999</v>
          </cell>
          <cell r="K5344" t="str">
            <v>MUNICIPIO</v>
          </cell>
        </row>
        <row r="5345">
          <cell r="B5345">
            <v>52835</v>
          </cell>
          <cell r="C5345" t="str">
            <v>52835036</v>
          </cell>
          <cell r="D5345" t="str">
            <v>NARIÑO</v>
          </cell>
          <cell r="E5345" t="str">
            <v>SAN ANDRÉS DE TUMACO</v>
          </cell>
          <cell r="F5345" t="str">
            <v>PALAMBÍ</v>
          </cell>
          <cell r="G5345" t="str">
            <v>CENTRO POBLADO</v>
          </cell>
          <cell r="H5345">
            <v>-78.474873301299993</v>
          </cell>
          <cell r="I5345">
            <v>1.7601806117500001</v>
          </cell>
          <cell r="K5345" t="str">
            <v>MUNICIPIO</v>
          </cell>
        </row>
        <row r="5346">
          <cell r="B5346">
            <v>52835</v>
          </cell>
          <cell r="C5346" t="str">
            <v>52835037</v>
          </cell>
          <cell r="D5346" t="str">
            <v>NARIÑO</v>
          </cell>
          <cell r="E5346" t="str">
            <v>SAN ANDRÉS DE TUMACO</v>
          </cell>
          <cell r="F5346" t="str">
            <v>IMBILI MIRASPALMAS</v>
          </cell>
          <cell r="G5346" t="str">
            <v>CENTRO POBLADO</v>
          </cell>
          <cell r="H5346">
            <v>-78.725596566099995</v>
          </cell>
          <cell r="I5346">
            <v>1.5125993550800001</v>
          </cell>
          <cell r="K5346" t="str">
            <v>MUNICIPIO</v>
          </cell>
        </row>
        <row r="5347">
          <cell r="B5347">
            <v>52835</v>
          </cell>
          <cell r="C5347" t="str">
            <v>52835040</v>
          </cell>
          <cell r="D5347" t="str">
            <v>NARIÑO</v>
          </cell>
          <cell r="E5347" t="str">
            <v>SAN ANDRÉS DE TUMACO</v>
          </cell>
          <cell r="F5347" t="str">
            <v>EL PROGRESO SANTO DOMINGO</v>
          </cell>
          <cell r="G5347" t="str">
            <v>CENTRO POBLADO</v>
          </cell>
          <cell r="H5347">
            <v>-78.850214973600004</v>
          </cell>
          <cell r="I5347">
            <v>1.58815032548</v>
          </cell>
          <cell r="K5347" t="str">
            <v>MUNICIPIO</v>
          </cell>
        </row>
        <row r="5348">
          <cell r="B5348">
            <v>52835</v>
          </cell>
          <cell r="C5348" t="str">
            <v>52835042</v>
          </cell>
          <cell r="D5348" t="str">
            <v>NARIÑO</v>
          </cell>
          <cell r="E5348" t="str">
            <v>SAN ANDRÉS DE TUMACO</v>
          </cell>
          <cell r="F5348" t="str">
            <v>SAN LUIS ROBLES</v>
          </cell>
          <cell r="G5348" t="str">
            <v>CENTRO POBLADO</v>
          </cell>
          <cell r="H5348">
            <v>-78.686396936600005</v>
          </cell>
          <cell r="I5348">
            <v>1.6850930575</v>
          </cell>
          <cell r="K5348" t="str">
            <v>MUNICIPIO</v>
          </cell>
        </row>
        <row r="5349">
          <cell r="B5349">
            <v>52835</v>
          </cell>
          <cell r="C5349" t="str">
            <v>52835047</v>
          </cell>
          <cell r="D5349" t="str">
            <v>NARIÑO</v>
          </cell>
          <cell r="E5349" t="str">
            <v>SAN ANDRÉS DE TUMACO</v>
          </cell>
          <cell r="F5349" t="str">
            <v>SALISVÍ</v>
          </cell>
          <cell r="G5349" t="str">
            <v>CENTRO POBLADO</v>
          </cell>
          <cell r="H5349">
            <v>-78.615399789500003</v>
          </cell>
          <cell r="I5349">
            <v>1.57453454833</v>
          </cell>
          <cell r="K5349" t="str">
            <v>MUNICIPIO</v>
          </cell>
        </row>
        <row r="5350">
          <cell r="B5350">
            <v>52835</v>
          </cell>
          <cell r="C5350" t="str">
            <v>52835050</v>
          </cell>
          <cell r="D5350" t="str">
            <v>NARIÑO</v>
          </cell>
          <cell r="E5350" t="str">
            <v>SAN ANDRÉS DE TUMACO</v>
          </cell>
          <cell r="F5350" t="str">
            <v>VILLA SAN JUAN</v>
          </cell>
          <cell r="G5350" t="str">
            <v>CENTRO POBLADO</v>
          </cell>
          <cell r="H5350">
            <v>-78.620071241399998</v>
          </cell>
          <cell r="I5350">
            <v>2.3558142590200002</v>
          </cell>
          <cell r="K5350" t="str">
            <v>MUNICIPIO</v>
          </cell>
        </row>
        <row r="5351">
          <cell r="B5351">
            <v>52835</v>
          </cell>
          <cell r="C5351" t="str">
            <v>52835051</v>
          </cell>
          <cell r="D5351" t="str">
            <v>NARIÑO</v>
          </cell>
          <cell r="E5351" t="str">
            <v>SAN ANDRÉS DE TUMACO</v>
          </cell>
          <cell r="F5351" t="str">
            <v>SAN ANTONIO</v>
          </cell>
          <cell r="G5351" t="str">
            <v>CENTRO POBLADO</v>
          </cell>
          <cell r="H5351">
            <v>-78.689101471399994</v>
          </cell>
          <cell r="I5351">
            <v>1.71419773863</v>
          </cell>
          <cell r="K5351" t="str">
            <v>MUNICIPIO</v>
          </cell>
        </row>
        <row r="5352">
          <cell r="B5352">
            <v>52835</v>
          </cell>
          <cell r="C5352" t="str">
            <v>52835055</v>
          </cell>
          <cell r="D5352" t="str">
            <v>NARIÑO</v>
          </cell>
          <cell r="E5352" t="str">
            <v>SAN ANDRÉS DE TUMACO</v>
          </cell>
          <cell r="F5352" t="str">
            <v>BOCAS DE CURAY</v>
          </cell>
          <cell r="G5352" t="str">
            <v>CENTRO POBLADO</v>
          </cell>
          <cell r="H5352">
            <v>-78.555384181400001</v>
          </cell>
          <cell r="I5352">
            <v>1.9004247375300001</v>
          </cell>
          <cell r="K5352" t="str">
            <v>MUNICIPIO</v>
          </cell>
        </row>
        <row r="5353">
          <cell r="B5353">
            <v>52835</v>
          </cell>
          <cell r="C5353" t="str">
            <v>52835058</v>
          </cell>
          <cell r="D5353" t="str">
            <v>NARIÑO</v>
          </cell>
          <cell r="E5353" t="str">
            <v>SAN ANDRÉS DE TUMACO</v>
          </cell>
          <cell r="F5353" t="str">
            <v>TEHERAN</v>
          </cell>
          <cell r="G5353" t="str">
            <v>CENTRO POBLADO</v>
          </cell>
          <cell r="H5353">
            <v>-78.992281123699996</v>
          </cell>
          <cell r="I5353">
            <v>1.6475309009300001</v>
          </cell>
          <cell r="K5353" t="str">
            <v>MUNICIPIO</v>
          </cell>
        </row>
        <row r="5354">
          <cell r="B5354">
            <v>52835</v>
          </cell>
          <cell r="C5354" t="str">
            <v>52835059</v>
          </cell>
          <cell r="D5354" t="str">
            <v>NARIÑO</v>
          </cell>
          <cell r="E5354" t="str">
            <v>SAN ANDRÉS DE TUMACO</v>
          </cell>
          <cell r="F5354" t="str">
            <v>URIBE URIBE (CHILVI)</v>
          </cell>
          <cell r="G5354" t="str">
            <v>CENTRO POBLADO</v>
          </cell>
          <cell r="H5354">
            <v>-78.744803205400004</v>
          </cell>
          <cell r="I5354">
            <v>1.6562592197899999</v>
          </cell>
          <cell r="K5354" t="str">
            <v>MUNICIPIO</v>
          </cell>
        </row>
        <row r="5355">
          <cell r="B5355">
            <v>52835</v>
          </cell>
          <cell r="C5355" t="str">
            <v>52835063</v>
          </cell>
          <cell r="D5355" t="str">
            <v>NARIÑO</v>
          </cell>
          <cell r="E5355" t="str">
            <v>SAN ANDRÉS DE TUMACO</v>
          </cell>
          <cell r="F5355" t="str">
            <v>EL BAJITO</v>
          </cell>
          <cell r="G5355" t="str">
            <v>CENTRO POBLADO</v>
          </cell>
          <cell r="H5355">
            <v>-78.804184299799999</v>
          </cell>
          <cell r="I5355">
            <v>1.81317904488</v>
          </cell>
          <cell r="K5355" t="str">
            <v>MUNICIPIO</v>
          </cell>
        </row>
        <row r="5356">
          <cell r="B5356">
            <v>52835</v>
          </cell>
          <cell r="C5356" t="str">
            <v>52835064</v>
          </cell>
          <cell r="D5356" t="str">
            <v>NARIÑO</v>
          </cell>
          <cell r="E5356" t="str">
            <v>SAN ANDRÉS DE TUMACO</v>
          </cell>
          <cell r="F5356" t="str">
            <v>PAPAYAL LA PLAYA</v>
          </cell>
          <cell r="G5356" t="str">
            <v>CENTRO POBLADO</v>
          </cell>
          <cell r="H5356">
            <v>-78.895734119400004</v>
          </cell>
          <cell r="I5356">
            <v>1.7648235083999999</v>
          </cell>
          <cell r="K5356" t="str">
            <v>MUNICIPIO</v>
          </cell>
        </row>
        <row r="5357">
          <cell r="B5357">
            <v>52835</v>
          </cell>
          <cell r="C5357" t="str">
            <v>52835065</v>
          </cell>
          <cell r="D5357" t="str">
            <v>NARIÑO</v>
          </cell>
          <cell r="E5357" t="str">
            <v>SAN ANDRÉS DE TUMACO</v>
          </cell>
          <cell r="F5357" t="str">
            <v>EL PINDE</v>
          </cell>
          <cell r="G5357" t="str">
            <v>CENTRO POBLADO</v>
          </cell>
          <cell r="H5357">
            <v>-78.474752221000003</v>
          </cell>
          <cell r="I5357">
            <v>1.40530925652</v>
          </cell>
          <cell r="K5357" t="str">
            <v>MUNICIPIO</v>
          </cell>
        </row>
        <row r="5358">
          <cell r="B5358">
            <v>52835</v>
          </cell>
          <cell r="C5358" t="str">
            <v>52835068</v>
          </cell>
          <cell r="D5358" t="str">
            <v>NARIÑO</v>
          </cell>
          <cell r="E5358" t="str">
            <v>SAN ANDRÉS DE TUMACO</v>
          </cell>
          <cell r="F5358" t="str">
            <v>CALETA VIENTO LIBRE</v>
          </cell>
          <cell r="G5358" t="str">
            <v>CENTRO POBLADO</v>
          </cell>
          <cell r="H5358">
            <v>-78.548150011199994</v>
          </cell>
          <cell r="I5358">
            <v>1.8256594962899999</v>
          </cell>
          <cell r="K5358" t="str">
            <v>MUNICIPIO</v>
          </cell>
        </row>
        <row r="5359">
          <cell r="B5359">
            <v>52835</v>
          </cell>
          <cell r="C5359" t="str">
            <v>52835069</v>
          </cell>
          <cell r="D5359" t="str">
            <v>NARIÑO</v>
          </cell>
          <cell r="E5359" t="str">
            <v>SAN ANDRÉS DE TUMACO</v>
          </cell>
          <cell r="F5359" t="str">
            <v>CEIBITO</v>
          </cell>
          <cell r="G5359" t="str">
            <v>CENTRO POBLADO</v>
          </cell>
          <cell r="H5359">
            <v>-78.745839866500006</v>
          </cell>
          <cell r="I5359">
            <v>1.64312258794</v>
          </cell>
          <cell r="K5359" t="str">
            <v>MUNICIPIO</v>
          </cell>
        </row>
        <row r="5360">
          <cell r="B5360">
            <v>52835</v>
          </cell>
          <cell r="C5360" t="str">
            <v>52835071</v>
          </cell>
          <cell r="D5360" t="str">
            <v>NARIÑO</v>
          </cell>
          <cell r="E5360" t="str">
            <v>SAN ANDRÉS DE TUMACO</v>
          </cell>
          <cell r="F5360" t="str">
            <v>EL CARMEN KM 36</v>
          </cell>
          <cell r="G5360" t="str">
            <v>CENTRO POBLADO</v>
          </cell>
          <cell r="H5360">
            <v>-78.697965577000005</v>
          </cell>
          <cell r="I5360">
            <v>1.56843871867</v>
          </cell>
          <cell r="K5360" t="str">
            <v>MUNICIPIO</v>
          </cell>
        </row>
        <row r="5361">
          <cell r="B5361">
            <v>52835</v>
          </cell>
          <cell r="C5361" t="str">
            <v>52835075</v>
          </cell>
          <cell r="D5361" t="str">
            <v>NARIÑO</v>
          </cell>
          <cell r="E5361" t="str">
            <v>SAN ANDRÉS DE TUMACO</v>
          </cell>
          <cell r="F5361" t="str">
            <v>BOCANA NUEVA</v>
          </cell>
          <cell r="G5361" t="str">
            <v>CENTRO POBLADO</v>
          </cell>
          <cell r="H5361">
            <v>-78.952978752899995</v>
          </cell>
          <cell r="I5361">
            <v>1.5911676049000001</v>
          </cell>
          <cell r="K5361" t="str">
            <v>MUNICIPIO</v>
          </cell>
        </row>
        <row r="5362">
          <cell r="B5362">
            <v>52835</v>
          </cell>
          <cell r="C5362" t="str">
            <v>52835077</v>
          </cell>
          <cell r="D5362" t="str">
            <v>NARIÑO</v>
          </cell>
          <cell r="E5362" t="str">
            <v>SAN ANDRÉS DE TUMACO</v>
          </cell>
          <cell r="F5362" t="str">
            <v>CHILVICITO</v>
          </cell>
          <cell r="G5362" t="str">
            <v>CENTRO POBLADO</v>
          </cell>
          <cell r="H5362">
            <v>-78.7360493539</v>
          </cell>
          <cell r="I5362">
            <v>1.62757615971</v>
          </cell>
          <cell r="K5362" t="str">
            <v>MUNICIPIO</v>
          </cell>
        </row>
        <row r="5363">
          <cell r="B5363">
            <v>52835</v>
          </cell>
          <cell r="C5363" t="str">
            <v>52835083</v>
          </cell>
          <cell r="D5363" t="str">
            <v>NARIÑO</v>
          </cell>
          <cell r="E5363" t="str">
            <v>SAN ANDRÉS DE TUMACO</v>
          </cell>
          <cell r="F5363" t="str">
            <v>LA SIRENA</v>
          </cell>
          <cell r="G5363" t="str">
            <v>CENTRO POBLADO</v>
          </cell>
          <cell r="H5363">
            <v>-78.615399789500003</v>
          </cell>
          <cell r="I5363">
            <v>1.57453454833</v>
          </cell>
          <cell r="K5363" t="str">
            <v>MUNICIPIO</v>
          </cell>
        </row>
        <row r="5364">
          <cell r="B5364">
            <v>52835</v>
          </cell>
          <cell r="C5364" t="str">
            <v>52835085</v>
          </cell>
          <cell r="D5364" t="str">
            <v>NARIÑO</v>
          </cell>
          <cell r="E5364" t="str">
            <v>SAN ANDRÉS DE TUMACO</v>
          </cell>
          <cell r="F5364" t="str">
            <v>PALAY</v>
          </cell>
          <cell r="G5364" t="str">
            <v>CENTRO POBLADO</v>
          </cell>
          <cell r="H5364">
            <v>-78.615399789500003</v>
          </cell>
          <cell r="I5364">
            <v>1.57453454833</v>
          </cell>
          <cell r="K5364" t="str">
            <v>MUNICIPIO</v>
          </cell>
        </row>
        <row r="5365">
          <cell r="B5365">
            <v>52835</v>
          </cell>
          <cell r="C5365" t="str">
            <v>52835087</v>
          </cell>
          <cell r="D5365" t="str">
            <v>NARIÑO</v>
          </cell>
          <cell r="E5365" t="str">
            <v>SAN ANDRÉS DE TUMACO</v>
          </cell>
          <cell r="F5365" t="str">
            <v>PULGANDE</v>
          </cell>
          <cell r="G5365" t="str">
            <v>CENTRO POBLADO</v>
          </cell>
          <cell r="H5365">
            <v>-78.625071996299994</v>
          </cell>
          <cell r="I5365">
            <v>1.43591853851</v>
          </cell>
          <cell r="K5365" t="str">
            <v>MUNICIPIO</v>
          </cell>
        </row>
        <row r="5366">
          <cell r="B5366">
            <v>52835</v>
          </cell>
          <cell r="C5366" t="str">
            <v>52835088</v>
          </cell>
          <cell r="D5366" t="str">
            <v>NARIÑO</v>
          </cell>
          <cell r="E5366" t="str">
            <v>SAN ANDRÉS DE TUMACO</v>
          </cell>
          <cell r="F5366" t="str">
            <v>RETOÑO</v>
          </cell>
          <cell r="G5366" t="str">
            <v>CENTRO POBLADO</v>
          </cell>
          <cell r="H5366">
            <v>-78.664986306299994</v>
          </cell>
          <cell r="I5366">
            <v>1.6331566634500001</v>
          </cell>
          <cell r="K5366" t="str">
            <v>MUNICIPIO</v>
          </cell>
        </row>
        <row r="5367">
          <cell r="B5367">
            <v>52835</v>
          </cell>
          <cell r="C5367" t="str">
            <v>52835091</v>
          </cell>
          <cell r="D5367" t="str">
            <v>NARIÑO</v>
          </cell>
          <cell r="E5367" t="str">
            <v>SAN ANDRÉS DE TUMACO</v>
          </cell>
          <cell r="F5367" t="str">
            <v>SANTA ROSA</v>
          </cell>
          <cell r="G5367" t="str">
            <v>CENTRO POBLADO</v>
          </cell>
          <cell r="H5367">
            <v>-78.555942931700002</v>
          </cell>
          <cell r="I5367">
            <v>1.6547914137899999</v>
          </cell>
          <cell r="K5367" t="str">
            <v>MUNICIPIO</v>
          </cell>
        </row>
        <row r="5368">
          <cell r="B5368">
            <v>52835</v>
          </cell>
          <cell r="C5368" t="str">
            <v>52835092</v>
          </cell>
          <cell r="D5368" t="str">
            <v>NARIÑO</v>
          </cell>
          <cell r="E5368" t="str">
            <v>SAN ANDRÉS DE TUMACO</v>
          </cell>
          <cell r="F5368" t="str">
            <v>ALTO AGUA CLARA</v>
          </cell>
          <cell r="G5368" t="str">
            <v>CENTRO POBLADO</v>
          </cell>
          <cell r="H5368">
            <v>-78.775733121800002</v>
          </cell>
          <cell r="I5368">
            <v>1.71590739121</v>
          </cell>
          <cell r="K5368" t="str">
            <v>MUNICIPIO</v>
          </cell>
        </row>
        <row r="5369">
          <cell r="B5369">
            <v>52835</v>
          </cell>
          <cell r="C5369" t="str">
            <v>52835093</v>
          </cell>
          <cell r="D5369" t="str">
            <v>NARIÑO</v>
          </cell>
          <cell r="E5369" t="str">
            <v>SAN ANDRÉS DE TUMACO</v>
          </cell>
          <cell r="F5369" t="str">
            <v>IMBILPI DEL CARMEN</v>
          </cell>
          <cell r="G5369" t="str">
            <v>CENTRO POBLADO</v>
          </cell>
          <cell r="H5369">
            <v>-78.531498090499994</v>
          </cell>
          <cell r="I5369">
            <v>1.71049859773</v>
          </cell>
          <cell r="K5369" t="str">
            <v>MUNICIPIO</v>
          </cell>
        </row>
        <row r="5370">
          <cell r="B5370">
            <v>52835</v>
          </cell>
          <cell r="C5370" t="str">
            <v>52835099</v>
          </cell>
          <cell r="D5370" t="str">
            <v>NARIÑO</v>
          </cell>
          <cell r="E5370" t="str">
            <v>SAN ANDRÉS DE TUMACO</v>
          </cell>
          <cell r="F5370" t="str">
            <v>INGUAPI DEL CARMEN</v>
          </cell>
          <cell r="G5370" t="str">
            <v>CENTRO POBLADO</v>
          </cell>
          <cell r="H5370">
            <v>-78.753565461999997</v>
          </cell>
          <cell r="I5370">
            <v>1.6733316149599999</v>
          </cell>
          <cell r="K5370" t="str">
            <v>MUNICIPIO</v>
          </cell>
        </row>
        <row r="5371">
          <cell r="B5371">
            <v>52835</v>
          </cell>
          <cell r="C5371" t="str">
            <v>52835100</v>
          </cell>
          <cell r="D5371" t="str">
            <v>NARIÑO</v>
          </cell>
          <cell r="E5371" t="str">
            <v>SAN ANDRÉS DE TUMACO</v>
          </cell>
          <cell r="F5371" t="str">
            <v>SANTA MARÍA ROSARIO</v>
          </cell>
          <cell r="G5371" t="str">
            <v>CENTRO POBLADO</v>
          </cell>
          <cell r="H5371">
            <v>-78.648349567899999</v>
          </cell>
          <cell r="I5371">
            <v>1.65575946203</v>
          </cell>
          <cell r="K5371" t="str">
            <v>MUNICIPIO</v>
          </cell>
        </row>
        <row r="5372">
          <cell r="B5372">
            <v>52835</v>
          </cell>
          <cell r="C5372" t="str">
            <v>52835101</v>
          </cell>
          <cell r="D5372" t="str">
            <v>NARIÑO</v>
          </cell>
          <cell r="E5372" t="str">
            <v>SAN ANDRÉS DE TUMACO</v>
          </cell>
          <cell r="F5372" t="str">
            <v>LA BARCA</v>
          </cell>
          <cell r="G5372" t="str">
            <v>CENTRO POBLADO</v>
          </cell>
          <cell r="H5372">
            <v>-78.890075223599993</v>
          </cell>
          <cell r="I5372">
            <v>1.5098318803399999</v>
          </cell>
          <cell r="K5372" t="str">
            <v>MUNICIPIO</v>
          </cell>
        </row>
        <row r="5373">
          <cell r="B5373">
            <v>52835</v>
          </cell>
          <cell r="C5373" t="str">
            <v>52835102</v>
          </cell>
          <cell r="D5373" t="str">
            <v>NARIÑO</v>
          </cell>
          <cell r="E5373" t="str">
            <v>SAN ANDRÉS DE TUMACO</v>
          </cell>
          <cell r="F5373" t="str">
            <v>EL COCO</v>
          </cell>
          <cell r="G5373" t="str">
            <v>CENTRO POBLADO</v>
          </cell>
          <cell r="H5373">
            <v>-78.615399789500003</v>
          </cell>
          <cell r="I5373">
            <v>1.57453454833</v>
          </cell>
          <cell r="K5373" t="str">
            <v>MUNICIPIO</v>
          </cell>
        </row>
        <row r="5374">
          <cell r="B5374">
            <v>52835</v>
          </cell>
          <cell r="C5374" t="str">
            <v>52835104</v>
          </cell>
          <cell r="D5374" t="str">
            <v>NARIÑO</v>
          </cell>
          <cell r="E5374" t="str">
            <v>SAN ANDRÉS DE TUMACO</v>
          </cell>
          <cell r="F5374" t="str">
            <v>ALBANIA</v>
          </cell>
          <cell r="G5374" t="str">
            <v>CENTRO POBLADO</v>
          </cell>
          <cell r="H5374">
            <v>-78.741387835699996</v>
          </cell>
          <cell r="I5374">
            <v>1.59901460434</v>
          </cell>
          <cell r="K5374" t="str">
            <v>MUNICIPIO</v>
          </cell>
        </row>
        <row r="5375">
          <cell r="B5375">
            <v>52835</v>
          </cell>
          <cell r="C5375" t="str">
            <v>52835107</v>
          </cell>
          <cell r="D5375" t="str">
            <v>NARIÑO</v>
          </cell>
          <cell r="E5375" t="str">
            <v>SAN ANDRÉS DE TUMACO</v>
          </cell>
          <cell r="F5375" t="str">
            <v>BAJO JAGUA</v>
          </cell>
          <cell r="G5375" t="str">
            <v>CENTRO POBLADO</v>
          </cell>
          <cell r="H5375">
            <v>-78.792323490200005</v>
          </cell>
          <cell r="I5375">
            <v>1.6185754074300001</v>
          </cell>
          <cell r="K5375" t="str">
            <v>MUNICIPIO</v>
          </cell>
        </row>
        <row r="5376">
          <cell r="B5376">
            <v>52835</v>
          </cell>
          <cell r="C5376" t="str">
            <v>52835108</v>
          </cell>
          <cell r="D5376" t="str">
            <v>NARIÑO</v>
          </cell>
          <cell r="E5376" t="str">
            <v>SAN ANDRÉS DE TUMACO</v>
          </cell>
          <cell r="F5376" t="str">
            <v>BRISAS DEL ACUEDUCTO</v>
          </cell>
          <cell r="G5376" t="str">
            <v>CENTRO POBLADO</v>
          </cell>
          <cell r="H5376">
            <v>-78.791924214600002</v>
          </cell>
          <cell r="I5376">
            <v>1.67899692117</v>
          </cell>
          <cell r="K5376" t="str">
            <v>MUNICIPIO</v>
          </cell>
        </row>
        <row r="5377">
          <cell r="B5377">
            <v>52835</v>
          </cell>
          <cell r="C5377" t="str">
            <v>52835109</v>
          </cell>
          <cell r="D5377" t="str">
            <v>NARIÑO</v>
          </cell>
          <cell r="E5377" t="str">
            <v>SAN ANDRÉS DE TUMACO</v>
          </cell>
          <cell r="F5377" t="str">
            <v>CACAGUAL</v>
          </cell>
          <cell r="G5377" t="str">
            <v>CENTRO POBLADO</v>
          </cell>
          <cell r="H5377">
            <v>-78.908501968099998</v>
          </cell>
          <cell r="I5377">
            <v>1.66858355069</v>
          </cell>
          <cell r="K5377" t="str">
            <v>MUNICIPIO</v>
          </cell>
        </row>
        <row r="5378">
          <cell r="B5378">
            <v>52835</v>
          </cell>
          <cell r="C5378" t="str">
            <v>52835111</v>
          </cell>
          <cell r="D5378" t="str">
            <v>NARIÑO</v>
          </cell>
          <cell r="E5378" t="str">
            <v>SAN ANDRÉS DE TUMACO</v>
          </cell>
          <cell r="F5378" t="str">
            <v>CORRIENTE GRANDE</v>
          </cell>
          <cell r="G5378" t="str">
            <v>CENTRO POBLADO</v>
          </cell>
          <cell r="H5378">
            <v>-78.591081723800002</v>
          </cell>
          <cell r="I5378">
            <v>1.58992532459</v>
          </cell>
          <cell r="K5378" t="str">
            <v>MUNICIPIO</v>
          </cell>
        </row>
        <row r="5379">
          <cell r="B5379">
            <v>52835</v>
          </cell>
          <cell r="C5379" t="str">
            <v>52835114</v>
          </cell>
          <cell r="D5379" t="str">
            <v>NARIÑO</v>
          </cell>
          <cell r="E5379" t="str">
            <v>SAN ANDRÉS DE TUMACO</v>
          </cell>
          <cell r="F5379" t="str">
            <v>GUABAL</v>
          </cell>
          <cell r="G5379" t="str">
            <v>CENTRO POBLADO</v>
          </cell>
          <cell r="H5379">
            <v>-78.615399789500003</v>
          </cell>
          <cell r="I5379">
            <v>1.57453454833</v>
          </cell>
          <cell r="K5379" t="str">
            <v>MUNICIPIO</v>
          </cell>
        </row>
        <row r="5380">
          <cell r="B5380">
            <v>52835</v>
          </cell>
          <cell r="C5380" t="str">
            <v>52835115</v>
          </cell>
          <cell r="D5380" t="str">
            <v>NARIÑO</v>
          </cell>
          <cell r="E5380" t="str">
            <v>SAN ANDRÉS DE TUMACO</v>
          </cell>
          <cell r="F5380" t="str">
            <v>GUACHAL</v>
          </cell>
          <cell r="G5380" t="str">
            <v>CENTRO POBLADO</v>
          </cell>
          <cell r="H5380">
            <v>-78.581465874000003</v>
          </cell>
          <cell r="I5380">
            <v>2.4189171787800001</v>
          </cell>
          <cell r="K5380" t="str">
            <v>MUNICIPIO</v>
          </cell>
        </row>
        <row r="5381">
          <cell r="B5381">
            <v>52835</v>
          </cell>
          <cell r="C5381" t="str">
            <v>52835116</v>
          </cell>
          <cell r="D5381" t="str">
            <v>NARIÑO</v>
          </cell>
          <cell r="E5381" t="str">
            <v>SAN ANDRÉS DE TUMACO</v>
          </cell>
          <cell r="F5381" t="str">
            <v>GUALTAL</v>
          </cell>
          <cell r="G5381" t="str">
            <v>CENTRO POBLADO</v>
          </cell>
          <cell r="H5381">
            <v>-78.5994231337</v>
          </cell>
          <cell r="I5381">
            <v>1.4193025088</v>
          </cell>
          <cell r="K5381" t="str">
            <v>MUNICIPIO</v>
          </cell>
        </row>
        <row r="5382">
          <cell r="B5382">
            <v>52835</v>
          </cell>
          <cell r="C5382" t="str">
            <v>52835118</v>
          </cell>
          <cell r="D5382" t="str">
            <v>NARIÑO</v>
          </cell>
          <cell r="E5382" t="str">
            <v>SAN ANDRÉS DE TUMACO</v>
          </cell>
          <cell r="F5382" t="str">
            <v>EL RETORNO</v>
          </cell>
          <cell r="G5382" t="str">
            <v>CENTRO POBLADO</v>
          </cell>
          <cell r="H5382">
            <v>-78.561461502699999</v>
          </cell>
          <cell r="I5382">
            <v>1.6741918461800001</v>
          </cell>
          <cell r="K5382" t="str">
            <v>MUNICIPIO</v>
          </cell>
        </row>
        <row r="5383">
          <cell r="B5383">
            <v>52835</v>
          </cell>
          <cell r="C5383" t="str">
            <v>52835119</v>
          </cell>
          <cell r="D5383" t="str">
            <v>NARIÑO</v>
          </cell>
          <cell r="E5383" t="str">
            <v>SAN ANDRÉS DE TUMACO</v>
          </cell>
          <cell r="F5383" t="str">
            <v>JUAN DOMINGO</v>
          </cell>
          <cell r="G5383" t="str">
            <v>CENTRO POBLADO</v>
          </cell>
          <cell r="H5383">
            <v>-78.694384545000005</v>
          </cell>
          <cell r="I5383">
            <v>1.5616743896600001</v>
          </cell>
          <cell r="K5383" t="str">
            <v>MUNICIPIO</v>
          </cell>
        </row>
        <row r="5384">
          <cell r="B5384">
            <v>52835</v>
          </cell>
          <cell r="C5384" t="str">
            <v>52835120</v>
          </cell>
          <cell r="D5384" t="str">
            <v>NARIÑO</v>
          </cell>
          <cell r="E5384" t="str">
            <v>SAN ANDRÉS DE TUMACO</v>
          </cell>
          <cell r="F5384" t="str">
            <v>KILÓMETRO 28</v>
          </cell>
          <cell r="G5384" t="str">
            <v>CENTRO POBLADO</v>
          </cell>
          <cell r="H5384">
            <v>-78.730382258899994</v>
          </cell>
          <cell r="I5384">
            <v>1.6299820845099999</v>
          </cell>
          <cell r="K5384" t="str">
            <v>MUNICIPIO</v>
          </cell>
        </row>
        <row r="5385">
          <cell r="B5385">
            <v>52835</v>
          </cell>
          <cell r="C5385" t="str">
            <v>52835121</v>
          </cell>
          <cell r="D5385" t="str">
            <v>NARIÑO</v>
          </cell>
          <cell r="E5385" t="str">
            <v>SAN ANDRÉS DE TUMACO</v>
          </cell>
          <cell r="F5385" t="str">
            <v>KILÓMETRO 35</v>
          </cell>
          <cell r="G5385" t="str">
            <v>CENTRO POBLADO</v>
          </cell>
          <cell r="H5385">
            <v>-78.701375245999998</v>
          </cell>
          <cell r="I5385">
            <v>1.5751071188000001</v>
          </cell>
          <cell r="K5385" t="str">
            <v>MUNICIPIO</v>
          </cell>
        </row>
        <row r="5386">
          <cell r="B5386">
            <v>52835</v>
          </cell>
          <cell r="C5386" t="str">
            <v>52835123</v>
          </cell>
          <cell r="D5386" t="str">
            <v>NARIÑO</v>
          </cell>
          <cell r="E5386" t="str">
            <v>SAN ANDRÉS DE TUMACO</v>
          </cell>
          <cell r="F5386" t="str">
            <v>KILÓMETRO 58</v>
          </cell>
          <cell r="G5386" t="str">
            <v>CENTRO POBLADO</v>
          </cell>
          <cell r="H5386">
            <v>-78.587196582499999</v>
          </cell>
          <cell r="I5386">
            <v>1.41210683077</v>
          </cell>
          <cell r="K5386" t="str">
            <v>MUNICIPIO</v>
          </cell>
        </row>
        <row r="5387">
          <cell r="B5387">
            <v>52835</v>
          </cell>
          <cell r="C5387" t="str">
            <v>52835125</v>
          </cell>
          <cell r="D5387" t="str">
            <v>NARIÑO</v>
          </cell>
          <cell r="E5387" t="str">
            <v>SAN ANDRÉS DE TUMACO</v>
          </cell>
          <cell r="F5387" t="str">
            <v>LA CHORRERA</v>
          </cell>
          <cell r="G5387" t="str">
            <v>CENTRO POBLADO</v>
          </cell>
          <cell r="H5387">
            <v>-78.680166868699999</v>
          </cell>
          <cell r="I5387">
            <v>1.53500659967</v>
          </cell>
          <cell r="K5387" t="str">
            <v>MUNICIPIO</v>
          </cell>
        </row>
        <row r="5388">
          <cell r="B5388">
            <v>52835</v>
          </cell>
          <cell r="C5388" t="str">
            <v>52835127</v>
          </cell>
          <cell r="D5388" t="str">
            <v>NARIÑO</v>
          </cell>
          <cell r="E5388" t="str">
            <v>SAN ANDRÉS DE TUMACO</v>
          </cell>
          <cell r="F5388" t="str">
            <v>PIÑUELA RIO MIRA</v>
          </cell>
          <cell r="G5388" t="str">
            <v>CENTRO POBLADO</v>
          </cell>
          <cell r="H5388">
            <v>-78.703730965199995</v>
          </cell>
          <cell r="I5388">
            <v>1.4926272335599999</v>
          </cell>
          <cell r="K5388" t="str">
            <v>MUNICIPIO</v>
          </cell>
        </row>
        <row r="5389">
          <cell r="B5389">
            <v>52835</v>
          </cell>
          <cell r="C5389" t="str">
            <v>52835129</v>
          </cell>
          <cell r="D5389" t="str">
            <v>NARIÑO</v>
          </cell>
          <cell r="E5389" t="str">
            <v>SAN ANDRÉS DE TUMACO</v>
          </cell>
          <cell r="F5389" t="str">
            <v>LA VEGA</v>
          </cell>
          <cell r="G5389" t="str">
            <v>CENTRO POBLADO</v>
          </cell>
          <cell r="H5389">
            <v>-78.731290118199993</v>
          </cell>
          <cell r="I5389">
            <v>1.53457714372</v>
          </cell>
          <cell r="K5389" t="str">
            <v>MUNICIPIO</v>
          </cell>
        </row>
        <row r="5390">
          <cell r="B5390">
            <v>52835</v>
          </cell>
          <cell r="C5390" t="str">
            <v>52835130</v>
          </cell>
          <cell r="D5390" t="str">
            <v>NARIÑO</v>
          </cell>
          <cell r="E5390" t="str">
            <v>SAN ANDRÉS DE TUMACO</v>
          </cell>
          <cell r="F5390" t="str">
            <v>MAJAGUA</v>
          </cell>
          <cell r="G5390" t="str">
            <v>CENTRO POBLADO</v>
          </cell>
          <cell r="H5390">
            <v>-78.464773047700007</v>
          </cell>
          <cell r="I5390">
            <v>1.7965182289299999</v>
          </cell>
          <cell r="K5390" t="str">
            <v>MUNICIPIO</v>
          </cell>
        </row>
        <row r="5391">
          <cell r="B5391">
            <v>52835</v>
          </cell>
          <cell r="C5391" t="str">
            <v>52835132</v>
          </cell>
          <cell r="D5391" t="str">
            <v>NARIÑO</v>
          </cell>
          <cell r="E5391" t="str">
            <v>SAN ANDRÉS DE TUMACO</v>
          </cell>
          <cell r="F5391" t="str">
            <v>MILAGROS</v>
          </cell>
          <cell r="G5391" t="str">
            <v>CENTRO POBLADO</v>
          </cell>
          <cell r="H5391">
            <v>-79.003850778599997</v>
          </cell>
          <cell r="I5391">
            <v>1.63498708599</v>
          </cell>
          <cell r="K5391" t="str">
            <v>MUNICIPIO</v>
          </cell>
        </row>
        <row r="5392">
          <cell r="B5392">
            <v>52835</v>
          </cell>
          <cell r="C5392" t="str">
            <v>52835133</v>
          </cell>
          <cell r="D5392" t="str">
            <v>NARIÑO</v>
          </cell>
          <cell r="E5392" t="str">
            <v>SAN ANDRÉS DE TUMACO</v>
          </cell>
          <cell r="F5392" t="str">
            <v>PÁCORA</v>
          </cell>
          <cell r="G5392" t="str">
            <v>CENTRO POBLADO</v>
          </cell>
          <cell r="H5392">
            <v>-78.472272718200003</v>
          </cell>
          <cell r="I5392">
            <v>1.78553747078</v>
          </cell>
          <cell r="K5392" t="str">
            <v>MUNICIPIO</v>
          </cell>
        </row>
        <row r="5393">
          <cell r="B5393">
            <v>52835</v>
          </cell>
          <cell r="C5393" t="str">
            <v>52835134</v>
          </cell>
          <cell r="D5393" t="str">
            <v>NARIÑO</v>
          </cell>
          <cell r="E5393" t="str">
            <v>SAN ANDRÉS DE TUMACO</v>
          </cell>
          <cell r="F5393" t="str">
            <v>PINDALES</v>
          </cell>
          <cell r="G5393" t="str">
            <v>CENTRO POBLADO</v>
          </cell>
          <cell r="H5393">
            <v>-78.743804298699999</v>
          </cell>
          <cell r="I5393">
            <v>1.62025330944</v>
          </cell>
          <cell r="K5393" t="str">
            <v>MUNICIPIO</v>
          </cell>
        </row>
        <row r="5394">
          <cell r="B5394">
            <v>52835</v>
          </cell>
          <cell r="C5394" t="str">
            <v>52835136</v>
          </cell>
          <cell r="D5394" t="str">
            <v>NARIÑO</v>
          </cell>
          <cell r="E5394" t="str">
            <v>SAN ANDRÉS DE TUMACO</v>
          </cell>
          <cell r="F5394" t="str">
            <v>PUEBLO NUEVO</v>
          </cell>
          <cell r="G5394" t="str">
            <v>CENTRO POBLADO</v>
          </cell>
          <cell r="H5394">
            <v>-78.676492031099997</v>
          </cell>
          <cell r="I5394">
            <v>1.5295113336799999</v>
          </cell>
          <cell r="K5394" t="str">
            <v>MUNICIPIO</v>
          </cell>
        </row>
        <row r="5395">
          <cell r="B5395">
            <v>52835</v>
          </cell>
          <cell r="C5395" t="str">
            <v>52835140</v>
          </cell>
          <cell r="D5395" t="str">
            <v>NARIÑO</v>
          </cell>
          <cell r="E5395" t="str">
            <v>SAN ANDRÉS DE TUMACO</v>
          </cell>
          <cell r="F5395" t="str">
            <v>TAMBILLO</v>
          </cell>
          <cell r="G5395" t="str">
            <v>CENTRO POBLADO</v>
          </cell>
          <cell r="H5395">
            <v>-78.654164895400001</v>
          </cell>
          <cell r="I5395">
            <v>1.7212959328599999</v>
          </cell>
          <cell r="K5395" t="str">
            <v>MUNICIPIO</v>
          </cell>
        </row>
        <row r="5396">
          <cell r="B5396">
            <v>52835</v>
          </cell>
          <cell r="C5396" t="str">
            <v>52835141</v>
          </cell>
          <cell r="D5396" t="str">
            <v>NARIÑO</v>
          </cell>
          <cell r="E5396" t="str">
            <v>SAN ANDRÉS DE TUMACO</v>
          </cell>
          <cell r="F5396" t="str">
            <v>TANGAREAL CARRETERA</v>
          </cell>
          <cell r="G5396" t="str">
            <v>CENTRO POBLADO</v>
          </cell>
          <cell r="H5396">
            <v>-78.688919944099993</v>
          </cell>
          <cell r="I5396">
            <v>1.5518249822400001</v>
          </cell>
          <cell r="K5396" t="str">
            <v>MUNICIPIO</v>
          </cell>
        </row>
        <row r="5397">
          <cell r="B5397">
            <v>52835</v>
          </cell>
          <cell r="C5397" t="str">
            <v>52835144</v>
          </cell>
          <cell r="D5397" t="str">
            <v>NARIÑO</v>
          </cell>
          <cell r="E5397" t="str">
            <v>SAN ANDRÉS DE TUMACO</v>
          </cell>
          <cell r="F5397" t="str">
            <v>VUELTA CANDELILLA</v>
          </cell>
          <cell r="G5397" t="str">
            <v>CENTRO POBLADO</v>
          </cell>
          <cell r="H5397">
            <v>-78.682445908199995</v>
          </cell>
          <cell r="I5397">
            <v>1.4503048215100001</v>
          </cell>
          <cell r="K5397" t="str">
            <v>MUNICIPIO</v>
          </cell>
        </row>
        <row r="5398">
          <cell r="B5398">
            <v>52835</v>
          </cell>
          <cell r="C5398" t="str">
            <v>52835146</v>
          </cell>
          <cell r="D5398" t="str">
            <v>NARIÑO</v>
          </cell>
          <cell r="E5398" t="str">
            <v>SAN ANDRÉS DE TUMACO</v>
          </cell>
          <cell r="F5398" t="str">
            <v>FIRME DE LOS COIMES</v>
          </cell>
          <cell r="G5398" t="str">
            <v>CENTRO POBLADO</v>
          </cell>
          <cell r="H5398">
            <v>-78.562843957699997</v>
          </cell>
          <cell r="I5398">
            <v>2.32839495237</v>
          </cell>
          <cell r="K5398" t="str">
            <v>MUNICIPIO</v>
          </cell>
        </row>
        <row r="5399">
          <cell r="B5399">
            <v>52835</v>
          </cell>
          <cell r="C5399" t="str">
            <v>52835148</v>
          </cell>
          <cell r="D5399" t="str">
            <v>NARIÑO</v>
          </cell>
          <cell r="E5399" t="str">
            <v>SAN ANDRÉS DE TUMACO</v>
          </cell>
          <cell r="F5399" t="str">
            <v>TABLÓN DULCE LA PAMPA</v>
          </cell>
          <cell r="G5399" t="str">
            <v>CENTRO POBLADO</v>
          </cell>
          <cell r="H5399">
            <v>-78.510430172900001</v>
          </cell>
          <cell r="I5399">
            <v>1.72272435754</v>
          </cell>
          <cell r="K5399" t="str">
            <v>MUNICIPIO</v>
          </cell>
        </row>
        <row r="5400">
          <cell r="B5400">
            <v>52835</v>
          </cell>
          <cell r="C5400" t="str">
            <v>52835149</v>
          </cell>
          <cell r="D5400" t="str">
            <v>NARIÑO</v>
          </cell>
          <cell r="E5400" t="str">
            <v>SAN ANDRÉS DE TUMACO</v>
          </cell>
          <cell r="F5400" t="str">
            <v>LAS MERCEDES</v>
          </cell>
          <cell r="G5400" t="str">
            <v>CENTRO POBLADO</v>
          </cell>
          <cell r="H5400">
            <v>-78.471682189199996</v>
          </cell>
          <cell r="I5400">
            <v>1.8123067690400001</v>
          </cell>
          <cell r="K5400" t="str">
            <v>MUNICIPIO</v>
          </cell>
        </row>
        <row r="5401">
          <cell r="B5401">
            <v>52835</v>
          </cell>
          <cell r="C5401" t="str">
            <v>52835150</v>
          </cell>
          <cell r="D5401" t="str">
            <v>NARIÑO</v>
          </cell>
          <cell r="E5401" t="str">
            <v>SAN ANDRÉS DE TUMACO</v>
          </cell>
          <cell r="F5401" t="str">
            <v>BELLAVISTA</v>
          </cell>
          <cell r="G5401" t="str">
            <v>CENTRO POBLADO</v>
          </cell>
          <cell r="H5401">
            <v>-78.563816559200006</v>
          </cell>
          <cell r="I5401">
            <v>1.6697062094699999</v>
          </cell>
          <cell r="K5401" t="str">
            <v>MUNICIPIO</v>
          </cell>
        </row>
        <row r="5402">
          <cell r="B5402">
            <v>52835</v>
          </cell>
          <cell r="C5402" t="str">
            <v>52835151</v>
          </cell>
          <cell r="D5402" t="str">
            <v>NARIÑO</v>
          </cell>
          <cell r="E5402" t="str">
            <v>SAN ANDRÉS DE TUMACO</v>
          </cell>
          <cell r="F5402" t="str">
            <v>VAQUERIA COLOMBIA GRANDE</v>
          </cell>
          <cell r="G5402" t="str">
            <v>CENTRO POBLADO</v>
          </cell>
          <cell r="H5402">
            <v>-78.860992130699998</v>
          </cell>
          <cell r="I5402">
            <v>1.78312556819</v>
          </cell>
          <cell r="K5402" t="str">
            <v>MUNICIPIO</v>
          </cell>
        </row>
        <row r="5403">
          <cell r="B5403">
            <v>52835</v>
          </cell>
          <cell r="C5403" t="str">
            <v>52835152</v>
          </cell>
          <cell r="D5403" t="str">
            <v>NARIÑO</v>
          </cell>
          <cell r="E5403" t="str">
            <v>SAN ANDRÉS DE TUMACO</v>
          </cell>
          <cell r="F5403" t="str">
            <v>INGUAPI EL GUADUAL</v>
          </cell>
          <cell r="G5403" t="str">
            <v>CENTRO POBLADO</v>
          </cell>
          <cell r="H5403">
            <v>-78.783687052399998</v>
          </cell>
          <cell r="I5403">
            <v>1.6847105677400001</v>
          </cell>
          <cell r="K5403" t="str">
            <v>MUNICIPIO</v>
          </cell>
        </row>
        <row r="5404">
          <cell r="B5404">
            <v>52835</v>
          </cell>
          <cell r="C5404" t="str">
            <v>52835153</v>
          </cell>
          <cell r="D5404" t="str">
            <v>NARIÑO</v>
          </cell>
          <cell r="E5404" t="str">
            <v>SAN ANDRÉS DE TUMACO</v>
          </cell>
          <cell r="F5404" t="str">
            <v>CONGAL</v>
          </cell>
          <cell r="G5404" t="str">
            <v>CENTRO POBLADO</v>
          </cell>
          <cell r="H5404">
            <v>-78.914115038099993</v>
          </cell>
          <cell r="I5404">
            <v>1.58779753763</v>
          </cell>
          <cell r="K5404" t="str">
            <v>MUNICIPIO</v>
          </cell>
        </row>
        <row r="5405">
          <cell r="B5405">
            <v>52835</v>
          </cell>
          <cell r="C5405" t="str">
            <v>52835154</v>
          </cell>
          <cell r="D5405" t="str">
            <v>NARIÑO</v>
          </cell>
          <cell r="E5405" t="str">
            <v>SAN ANDRÉS DE TUMACO</v>
          </cell>
          <cell r="F5405" t="str">
            <v>BAJO GUABAL</v>
          </cell>
          <cell r="G5405" t="str">
            <v>CENTRO POBLADO</v>
          </cell>
          <cell r="H5405">
            <v>-78.584797515000005</v>
          </cell>
          <cell r="I5405">
            <v>1.6884549022699999</v>
          </cell>
          <cell r="K5405" t="str">
            <v>MUNICIPIO</v>
          </cell>
        </row>
        <row r="5406">
          <cell r="B5406">
            <v>52835</v>
          </cell>
          <cell r="C5406" t="str">
            <v>52835155</v>
          </cell>
          <cell r="D5406" t="str">
            <v>NARIÑO</v>
          </cell>
          <cell r="E5406" t="str">
            <v>SAN ANDRÉS DE TUMACO</v>
          </cell>
          <cell r="F5406" t="str">
            <v>PEÑA COLORADA</v>
          </cell>
          <cell r="G5406" t="str">
            <v>CENTRO POBLADO</v>
          </cell>
          <cell r="H5406">
            <v>-78.746931996000001</v>
          </cell>
          <cell r="I5406">
            <v>1.57050519256</v>
          </cell>
          <cell r="K5406" t="str">
            <v>MUNICIPIO</v>
          </cell>
        </row>
        <row r="5407">
          <cell r="B5407">
            <v>52835</v>
          </cell>
          <cell r="C5407" t="str">
            <v>52835156</v>
          </cell>
          <cell r="D5407" t="str">
            <v>NARIÑO</v>
          </cell>
          <cell r="E5407" t="str">
            <v>SAN ANDRÉS DE TUMACO</v>
          </cell>
          <cell r="F5407" t="str">
            <v>BUCHELY</v>
          </cell>
          <cell r="G5407" t="str">
            <v>CENTRO POBLADO</v>
          </cell>
          <cell r="H5407">
            <v>-78.768854591500002</v>
          </cell>
          <cell r="I5407">
            <v>1.70289204733</v>
          </cell>
          <cell r="K5407" t="str">
            <v>MUNICIPIO</v>
          </cell>
        </row>
        <row r="5408">
          <cell r="B5408">
            <v>52835</v>
          </cell>
          <cell r="C5408" t="str">
            <v>52835157</v>
          </cell>
          <cell r="D5408" t="str">
            <v>NARIÑO</v>
          </cell>
          <cell r="E5408" t="str">
            <v>SAN ANDRÉS DE TUMACO</v>
          </cell>
          <cell r="F5408" t="str">
            <v>CAJAPÍ</v>
          </cell>
          <cell r="G5408" t="str">
            <v>CENTRO POBLADO</v>
          </cell>
          <cell r="H5408">
            <v>-78.713038703799995</v>
          </cell>
          <cell r="I5408">
            <v>1.5961128284399999</v>
          </cell>
          <cell r="K5408" t="str">
            <v>MUNICIPIO</v>
          </cell>
        </row>
        <row r="5409">
          <cell r="B5409">
            <v>52835</v>
          </cell>
          <cell r="C5409" t="str">
            <v>52835158</v>
          </cell>
          <cell r="D5409" t="str">
            <v>NARIÑO</v>
          </cell>
          <cell r="E5409" t="str">
            <v>SAN ANDRÉS DE TUMACO</v>
          </cell>
          <cell r="F5409" t="str">
            <v>VARIANTE</v>
          </cell>
          <cell r="G5409" t="str">
            <v>CENTRO POBLADO</v>
          </cell>
          <cell r="H5409">
            <v>-78.613505796599995</v>
          </cell>
          <cell r="I5409">
            <v>1.4275012295</v>
          </cell>
          <cell r="K5409" t="str">
            <v>MUNICIPIO</v>
          </cell>
        </row>
        <row r="5410">
          <cell r="B5410">
            <v>52835</v>
          </cell>
          <cell r="C5410" t="str">
            <v>52835159</v>
          </cell>
          <cell r="D5410" t="str">
            <v>NARIÑO</v>
          </cell>
          <cell r="E5410" t="str">
            <v>SAN ANDRÉS DE TUMACO</v>
          </cell>
          <cell r="F5410" t="str">
            <v>DOS QUEBRADAS</v>
          </cell>
          <cell r="G5410" t="str">
            <v>CENTRO POBLADO</v>
          </cell>
          <cell r="H5410">
            <v>-78.676172767300002</v>
          </cell>
          <cell r="I5410">
            <v>1.6209046272500001</v>
          </cell>
          <cell r="K5410" t="str">
            <v>MUNICIPIO</v>
          </cell>
        </row>
        <row r="5411">
          <cell r="B5411">
            <v>52835</v>
          </cell>
          <cell r="C5411" t="str">
            <v>52835160</v>
          </cell>
          <cell r="D5411" t="str">
            <v>NARIÑO</v>
          </cell>
          <cell r="E5411" t="str">
            <v>SAN ANDRÉS DE TUMACO</v>
          </cell>
          <cell r="F5411" t="str">
            <v>CANDELILLA</v>
          </cell>
          <cell r="G5411" t="str">
            <v>CENTRO POBLADO</v>
          </cell>
          <cell r="H5411">
            <v>-78.687319370300003</v>
          </cell>
          <cell r="I5411">
            <v>1.4759148396999999</v>
          </cell>
          <cell r="K5411" t="str">
            <v>MUNICIPIO</v>
          </cell>
        </row>
        <row r="5412">
          <cell r="B5412">
            <v>52835</v>
          </cell>
          <cell r="C5412" t="str">
            <v>52835161</v>
          </cell>
          <cell r="D5412" t="str">
            <v>NARIÑO</v>
          </cell>
          <cell r="E5412" t="str">
            <v>SAN ANDRÉS DE TUMACO</v>
          </cell>
          <cell r="F5412" t="str">
            <v>PIÑAL SALADO</v>
          </cell>
          <cell r="G5412" t="str">
            <v>CENTRO POBLADO</v>
          </cell>
          <cell r="H5412">
            <v>-78.711652707300004</v>
          </cell>
          <cell r="I5412">
            <v>1.70135268948</v>
          </cell>
          <cell r="K5412" t="str">
            <v>MUNICIPIO</v>
          </cell>
        </row>
        <row r="5413">
          <cell r="B5413">
            <v>52835</v>
          </cell>
          <cell r="C5413" t="str">
            <v>52835162</v>
          </cell>
          <cell r="D5413" t="str">
            <v>NARIÑO</v>
          </cell>
          <cell r="E5413" t="str">
            <v>SAN ANDRÉS DE TUMACO</v>
          </cell>
          <cell r="F5413" t="str">
            <v>CHONTAL</v>
          </cell>
          <cell r="G5413" t="str">
            <v>CENTRO POBLADO</v>
          </cell>
          <cell r="H5413">
            <v>-78.891286823499996</v>
          </cell>
          <cell r="I5413">
            <v>1.54857520648</v>
          </cell>
          <cell r="K5413" t="str">
            <v>MUNICIPIO</v>
          </cell>
        </row>
        <row r="5414">
          <cell r="B5414">
            <v>52835</v>
          </cell>
          <cell r="C5414" t="str">
            <v>52835163</v>
          </cell>
          <cell r="D5414" t="str">
            <v>NARIÑO</v>
          </cell>
          <cell r="E5414" t="str">
            <v>SAN ANDRÉS DE TUMACO</v>
          </cell>
          <cell r="F5414" t="str">
            <v>IMBILÍ</v>
          </cell>
          <cell r="G5414" t="str">
            <v>CENTRO POBLADO</v>
          </cell>
          <cell r="H5414">
            <v>-78.725538327799995</v>
          </cell>
          <cell r="I5414">
            <v>1.5337988982999999</v>
          </cell>
          <cell r="K5414" t="str">
            <v>MUNICIPIO</v>
          </cell>
        </row>
        <row r="5415">
          <cell r="B5415">
            <v>52835</v>
          </cell>
          <cell r="C5415" t="str">
            <v>52835164</v>
          </cell>
          <cell r="D5415" t="str">
            <v>NARIÑO</v>
          </cell>
          <cell r="E5415" t="str">
            <v>SAN ANDRÉS DE TUMACO</v>
          </cell>
          <cell r="F5415" t="str">
            <v>SAN PEDRO DEL VINO</v>
          </cell>
          <cell r="G5415" t="str">
            <v>CENTRO POBLADO</v>
          </cell>
          <cell r="H5415">
            <v>-78.534476916700001</v>
          </cell>
          <cell r="I5415">
            <v>2.2375597438899999</v>
          </cell>
          <cell r="K5415" t="str">
            <v>MUNICIPIO</v>
          </cell>
        </row>
        <row r="5416">
          <cell r="B5416">
            <v>52835</v>
          </cell>
          <cell r="C5416" t="str">
            <v>52835165</v>
          </cell>
          <cell r="D5416" t="str">
            <v>NARIÑO</v>
          </cell>
          <cell r="E5416" t="str">
            <v>SAN ANDRÉS DE TUMACO</v>
          </cell>
          <cell r="F5416" t="str">
            <v>VUELTA DEL GALLO</v>
          </cell>
          <cell r="G5416" t="str">
            <v>CENTRO POBLADO</v>
          </cell>
          <cell r="H5416">
            <v>-78.507564828599996</v>
          </cell>
          <cell r="I5416">
            <v>2.2703955431199998</v>
          </cell>
          <cell r="K5416" t="str">
            <v>MUNICIPIO</v>
          </cell>
        </row>
        <row r="5417">
          <cell r="B5417">
            <v>52835</v>
          </cell>
          <cell r="C5417" t="str">
            <v>52835166</v>
          </cell>
          <cell r="D5417" t="str">
            <v>NARIÑO</v>
          </cell>
          <cell r="E5417" t="str">
            <v>SAN ANDRÉS DE TUMACO</v>
          </cell>
          <cell r="F5417" t="str">
            <v>SAN SEBASTIÁN</v>
          </cell>
          <cell r="G5417" t="str">
            <v>CENTRO POBLADO</v>
          </cell>
          <cell r="H5417">
            <v>-78.606718586100001</v>
          </cell>
          <cell r="I5417">
            <v>2.2595381683500002</v>
          </cell>
          <cell r="K5417" t="str">
            <v>MUNICIPIO</v>
          </cell>
        </row>
        <row r="5418">
          <cell r="B5418">
            <v>52835</v>
          </cell>
          <cell r="C5418" t="str">
            <v>52835167</v>
          </cell>
          <cell r="D5418" t="str">
            <v>NARIÑO</v>
          </cell>
          <cell r="E5418" t="str">
            <v>SAN ANDRÉS DE TUMACO</v>
          </cell>
          <cell r="F5418" t="str">
            <v>BOCA DE TULMO</v>
          </cell>
          <cell r="G5418" t="str">
            <v>CENTRO POBLADO</v>
          </cell>
          <cell r="H5418">
            <v>-78.6985866956</v>
          </cell>
          <cell r="I5418">
            <v>1.4914627446099999</v>
          </cell>
          <cell r="K5418" t="str">
            <v>MUNICIPIO</v>
          </cell>
        </row>
        <row r="5419">
          <cell r="B5419">
            <v>52835</v>
          </cell>
          <cell r="C5419" t="str">
            <v>52835168</v>
          </cell>
          <cell r="D5419" t="str">
            <v>NARIÑO</v>
          </cell>
          <cell r="E5419" t="str">
            <v>SAN ANDRÉS DE TUMACO</v>
          </cell>
          <cell r="F5419" t="str">
            <v>SAGUMBITA</v>
          </cell>
          <cell r="G5419" t="str">
            <v>CENTRO POBLADO</v>
          </cell>
          <cell r="H5419">
            <v>-78.880416656799994</v>
          </cell>
          <cell r="I5419">
            <v>1.5929421129900001</v>
          </cell>
          <cell r="K5419" t="str">
            <v>MUNICIPIO</v>
          </cell>
        </row>
        <row r="5420">
          <cell r="B5420">
            <v>52835</v>
          </cell>
          <cell r="C5420" t="str">
            <v>52835174</v>
          </cell>
          <cell r="D5420" t="str">
            <v>NARIÑO</v>
          </cell>
          <cell r="E5420" t="str">
            <v>SAN ANDRÉS DE TUMACO</v>
          </cell>
          <cell r="F5420" t="str">
            <v>LA BRAVA RÍO CAUNAPÍ</v>
          </cell>
          <cell r="G5420" t="str">
            <v>CENTRO POBLADO</v>
          </cell>
          <cell r="H5420">
            <v>-78.653249482700005</v>
          </cell>
          <cell r="I5420">
            <v>1.52198021931</v>
          </cell>
          <cell r="K5420" t="str">
            <v>MUNICIPIO</v>
          </cell>
        </row>
        <row r="5421">
          <cell r="B5421">
            <v>52835</v>
          </cell>
          <cell r="C5421" t="str">
            <v>52835177</v>
          </cell>
          <cell r="D5421" t="str">
            <v>NARIÑO</v>
          </cell>
          <cell r="E5421" t="str">
            <v>SAN ANDRÉS DE TUMACO</v>
          </cell>
          <cell r="F5421" t="str">
            <v>ACHOTAL</v>
          </cell>
          <cell r="G5421" t="str">
            <v>CENTRO POBLADO</v>
          </cell>
          <cell r="H5421">
            <v>-78.673385595599996</v>
          </cell>
          <cell r="I5421">
            <v>1.43322264891</v>
          </cell>
          <cell r="K5421" t="str">
            <v>MUNICIPIO</v>
          </cell>
        </row>
        <row r="5422">
          <cell r="B5422">
            <v>52835</v>
          </cell>
          <cell r="C5422" t="str">
            <v>52835178</v>
          </cell>
          <cell r="D5422" t="str">
            <v>NARIÑO</v>
          </cell>
          <cell r="E5422" t="str">
            <v>SAN ANDRÉS DE TUMACO</v>
          </cell>
          <cell r="F5422" t="str">
            <v>AGUACATE</v>
          </cell>
          <cell r="G5422" t="str">
            <v>CENTRO POBLADO</v>
          </cell>
          <cell r="H5422">
            <v>-78.732251787600006</v>
          </cell>
          <cell r="I5422">
            <v>1.6680913013700001</v>
          </cell>
          <cell r="K5422" t="str">
            <v>MUNICIPIO</v>
          </cell>
        </row>
        <row r="5423">
          <cell r="B5423">
            <v>52835</v>
          </cell>
          <cell r="C5423" t="str">
            <v>52835179</v>
          </cell>
          <cell r="D5423" t="str">
            <v>NARIÑO</v>
          </cell>
          <cell r="E5423" t="str">
            <v>SAN ANDRÉS DE TUMACO</v>
          </cell>
          <cell r="F5423" t="str">
            <v>ALTO BUENOS AIRES</v>
          </cell>
          <cell r="G5423" t="str">
            <v>CENTRO POBLADO</v>
          </cell>
          <cell r="H5423">
            <v>-78.513660254399994</v>
          </cell>
          <cell r="I5423">
            <v>1.7543686899599999</v>
          </cell>
          <cell r="K5423" t="str">
            <v>MUNICIPIO</v>
          </cell>
        </row>
        <row r="5424">
          <cell r="B5424">
            <v>52835</v>
          </cell>
          <cell r="C5424" t="str">
            <v>52835180</v>
          </cell>
          <cell r="D5424" t="str">
            <v>NARIÑO</v>
          </cell>
          <cell r="E5424" t="str">
            <v>SAN ANDRÉS DE TUMACO</v>
          </cell>
          <cell r="F5424" t="str">
            <v>ALTO JAGUA (RÍO MIRA)</v>
          </cell>
          <cell r="G5424" t="str">
            <v>CENTRO POBLADO</v>
          </cell>
          <cell r="H5424">
            <v>-78.779106344799999</v>
          </cell>
          <cell r="I5424">
            <v>1.60850717786</v>
          </cell>
          <cell r="K5424" t="str">
            <v>MUNICIPIO</v>
          </cell>
        </row>
        <row r="5425">
          <cell r="B5425">
            <v>52835</v>
          </cell>
          <cell r="C5425" t="str">
            <v>52835181</v>
          </cell>
          <cell r="D5425" t="str">
            <v>NARIÑO</v>
          </cell>
          <cell r="E5425" t="str">
            <v>SAN ANDRÉS DE TUMACO</v>
          </cell>
          <cell r="F5425" t="str">
            <v>ALTO SANTO DOMINGO</v>
          </cell>
          <cell r="G5425" t="str">
            <v>CENTRO POBLADO</v>
          </cell>
          <cell r="H5425">
            <v>-78.850458311300002</v>
          </cell>
          <cell r="I5425">
            <v>1.60317885662</v>
          </cell>
          <cell r="K5425" t="str">
            <v>MUNICIPIO</v>
          </cell>
        </row>
        <row r="5426">
          <cell r="B5426">
            <v>52835</v>
          </cell>
          <cell r="C5426" t="str">
            <v>52835182</v>
          </cell>
          <cell r="D5426" t="str">
            <v>NARIÑO</v>
          </cell>
          <cell r="E5426" t="str">
            <v>SAN ANDRÉS DE TUMACO</v>
          </cell>
          <cell r="F5426" t="str">
            <v>ALTO VILLARICA</v>
          </cell>
          <cell r="G5426" t="str">
            <v>CENTRO POBLADO</v>
          </cell>
          <cell r="H5426">
            <v>-78.699456110699998</v>
          </cell>
          <cell r="I5426">
            <v>1.5900179916399999</v>
          </cell>
          <cell r="K5426" t="str">
            <v>MUNICIPIO</v>
          </cell>
        </row>
        <row r="5427">
          <cell r="B5427">
            <v>52835</v>
          </cell>
          <cell r="C5427" t="str">
            <v>52835183</v>
          </cell>
          <cell r="D5427" t="str">
            <v>NARIÑO</v>
          </cell>
          <cell r="E5427" t="str">
            <v>SAN ANDRÉS DE TUMACO</v>
          </cell>
          <cell r="F5427" t="str">
            <v>BAJO BUENOS AIRES (TABLÓN SALADO)</v>
          </cell>
          <cell r="G5427" t="str">
            <v>CENTRO POBLADO</v>
          </cell>
          <cell r="H5427">
            <v>-78.513482014199994</v>
          </cell>
          <cell r="I5427">
            <v>1.75279900517</v>
          </cell>
          <cell r="K5427" t="str">
            <v>MUNICIPIO</v>
          </cell>
        </row>
        <row r="5428">
          <cell r="B5428">
            <v>52835</v>
          </cell>
          <cell r="C5428" t="str">
            <v>52835184</v>
          </cell>
          <cell r="D5428" t="str">
            <v>NARIÑO</v>
          </cell>
          <cell r="E5428" t="str">
            <v>SAN ANDRÉS DE TUMACO</v>
          </cell>
          <cell r="F5428" t="str">
            <v>BOCAGRANDE</v>
          </cell>
          <cell r="G5428" t="str">
            <v>CENTRO POBLADO</v>
          </cell>
          <cell r="H5428">
            <v>-78.830137015399998</v>
          </cell>
          <cell r="I5428">
            <v>1.8185676072100001</v>
          </cell>
          <cell r="K5428" t="str">
            <v>MUNICIPIO</v>
          </cell>
        </row>
        <row r="5429">
          <cell r="B5429">
            <v>52835</v>
          </cell>
          <cell r="C5429" t="str">
            <v>52835185</v>
          </cell>
          <cell r="D5429" t="str">
            <v>NARIÑO</v>
          </cell>
          <cell r="E5429" t="str">
            <v>SAN ANDRÉS DE TUMACO</v>
          </cell>
          <cell r="F5429" t="str">
            <v>BUCHELY 2</v>
          </cell>
          <cell r="G5429" t="str">
            <v>CENTRO POBLADO</v>
          </cell>
          <cell r="H5429">
            <v>-78.766385527099999</v>
          </cell>
          <cell r="I5429">
            <v>1.69624782817</v>
          </cell>
          <cell r="K5429" t="str">
            <v>MUNICIPIO</v>
          </cell>
        </row>
        <row r="5430">
          <cell r="B5430">
            <v>52835</v>
          </cell>
          <cell r="C5430" t="str">
            <v>52835186</v>
          </cell>
          <cell r="D5430" t="str">
            <v>NARIÑO</v>
          </cell>
          <cell r="E5430" t="str">
            <v>SAN ANDRÉS DE TUMACO</v>
          </cell>
          <cell r="F5430" t="str">
            <v>CAJAPI DEL MIRA</v>
          </cell>
          <cell r="G5430" t="str">
            <v>CENTRO POBLADO</v>
          </cell>
          <cell r="H5430">
            <v>-78.754729961699994</v>
          </cell>
          <cell r="I5430">
            <v>1.5956090785999999</v>
          </cell>
          <cell r="K5430" t="str">
            <v>MUNICIPIO</v>
          </cell>
        </row>
        <row r="5431">
          <cell r="B5431">
            <v>52835</v>
          </cell>
          <cell r="C5431" t="str">
            <v>52835187</v>
          </cell>
          <cell r="D5431" t="str">
            <v>NARIÑO</v>
          </cell>
          <cell r="E5431" t="str">
            <v>SAN ANDRÉS DE TUMACO</v>
          </cell>
          <cell r="F5431" t="str">
            <v>CANDELILLAS DE LA MAR</v>
          </cell>
          <cell r="G5431" t="str">
            <v>CENTRO POBLADO</v>
          </cell>
          <cell r="H5431">
            <v>-78.848304948500001</v>
          </cell>
          <cell r="I5431">
            <v>1.4772300568200001</v>
          </cell>
          <cell r="K5431" t="str">
            <v>MUNICIPIO</v>
          </cell>
        </row>
        <row r="5432">
          <cell r="B5432">
            <v>52835</v>
          </cell>
          <cell r="C5432" t="str">
            <v>52835188</v>
          </cell>
          <cell r="D5432" t="str">
            <v>NARIÑO</v>
          </cell>
          <cell r="E5432" t="str">
            <v>SAN ANDRÉS DE TUMACO</v>
          </cell>
          <cell r="F5432" t="str">
            <v>CHIMBUZAL</v>
          </cell>
          <cell r="G5432" t="str">
            <v>CENTRO POBLADO</v>
          </cell>
          <cell r="H5432">
            <v>-78.721767483099995</v>
          </cell>
          <cell r="I5432">
            <v>1.5565976123900001</v>
          </cell>
          <cell r="K5432" t="str">
            <v>MUNICIPIO</v>
          </cell>
        </row>
        <row r="5433">
          <cell r="B5433">
            <v>52835</v>
          </cell>
          <cell r="C5433" t="str">
            <v>52835189</v>
          </cell>
          <cell r="D5433" t="str">
            <v>NARIÑO</v>
          </cell>
          <cell r="E5433" t="str">
            <v>SAN ANDRÉS DE TUMACO</v>
          </cell>
          <cell r="F5433" t="str">
            <v>EL PROGRESO - SANTO DOMINGO</v>
          </cell>
          <cell r="G5433" t="str">
            <v>CENTRO POBLADO</v>
          </cell>
          <cell r="H5433">
            <v>-78.850184115900007</v>
          </cell>
          <cell r="I5433">
            <v>1.5881542425399999</v>
          </cell>
          <cell r="K5433" t="str">
            <v>MUNICIPIO</v>
          </cell>
        </row>
        <row r="5434">
          <cell r="B5434">
            <v>52835</v>
          </cell>
          <cell r="C5434" t="str">
            <v>52835190</v>
          </cell>
          <cell r="D5434" t="str">
            <v>NARIÑO</v>
          </cell>
          <cell r="E5434" t="str">
            <v>SAN ANDRÉS DE TUMACO</v>
          </cell>
          <cell r="F5434" t="str">
            <v>GUACHIRI</v>
          </cell>
          <cell r="G5434" t="str">
            <v>CENTRO POBLADO</v>
          </cell>
          <cell r="H5434">
            <v>-78.593911348899994</v>
          </cell>
          <cell r="I5434">
            <v>1.68416026718</v>
          </cell>
          <cell r="K5434" t="str">
            <v>MUNICIPIO</v>
          </cell>
        </row>
        <row r="5435">
          <cell r="B5435">
            <v>52835</v>
          </cell>
          <cell r="C5435" t="str">
            <v>52835191</v>
          </cell>
          <cell r="D5435" t="str">
            <v>NARIÑO</v>
          </cell>
          <cell r="E5435" t="str">
            <v>SAN ANDRÉS DE TUMACO</v>
          </cell>
          <cell r="F5435" t="str">
            <v>GUADUAL</v>
          </cell>
          <cell r="G5435" t="str">
            <v>CENTRO POBLADO</v>
          </cell>
          <cell r="H5435">
            <v>-78.4979925616</v>
          </cell>
          <cell r="I5435">
            <v>1.83100714666</v>
          </cell>
          <cell r="K5435" t="str">
            <v>MUNICIPIO</v>
          </cell>
        </row>
        <row r="5436">
          <cell r="B5436">
            <v>52835</v>
          </cell>
          <cell r="C5436" t="str">
            <v>52835192</v>
          </cell>
          <cell r="D5436" t="str">
            <v>NARIÑO</v>
          </cell>
          <cell r="E5436" t="str">
            <v>SAN ANDRÉS DE TUMACO</v>
          </cell>
          <cell r="F5436" t="str">
            <v>IMBILI EL GUABO</v>
          </cell>
          <cell r="G5436" t="str">
            <v>CENTRO POBLADO</v>
          </cell>
          <cell r="H5436">
            <v>-78.724591492800002</v>
          </cell>
          <cell r="I5436">
            <v>1.5137891725299999</v>
          </cell>
          <cell r="K5436" t="str">
            <v>MUNICIPIO</v>
          </cell>
        </row>
        <row r="5437">
          <cell r="B5437">
            <v>52835</v>
          </cell>
          <cell r="C5437" t="str">
            <v>52835193</v>
          </cell>
          <cell r="D5437" t="str">
            <v>NARIÑO</v>
          </cell>
          <cell r="E5437" t="str">
            <v>SAN ANDRÉS DE TUMACO</v>
          </cell>
          <cell r="F5437" t="str">
            <v>INDA ZABALETA</v>
          </cell>
          <cell r="G5437" t="str">
            <v>CENTRO POBLADO</v>
          </cell>
          <cell r="H5437">
            <v>-78.524403026800002</v>
          </cell>
          <cell r="I5437">
            <v>1.4323523569800001</v>
          </cell>
          <cell r="K5437" t="str">
            <v>MUNICIPIO</v>
          </cell>
        </row>
        <row r="5438">
          <cell r="B5438">
            <v>52835</v>
          </cell>
          <cell r="C5438" t="str">
            <v>52835194</v>
          </cell>
          <cell r="D5438" t="str">
            <v>NARIÑO</v>
          </cell>
          <cell r="E5438" t="str">
            <v>SAN ANDRÉS DE TUMACO</v>
          </cell>
          <cell r="F5438" t="str">
            <v>INGUAPI DEL CARMEN 2</v>
          </cell>
          <cell r="G5438" t="str">
            <v>CENTRO POBLADO</v>
          </cell>
          <cell r="H5438">
            <v>-78.748289910300002</v>
          </cell>
          <cell r="I5438">
            <v>1.66472004879</v>
          </cell>
          <cell r="K5438" t="str">
            <v>MUNICIPIO</v>
          </cell>
        </row>
        <row r="5439">
          <cell r="B5439">
            <v>52835</v>
          </cell>
          <cell r="C5439" t="str">
            <v>52835195</v>
          </cell>
          <cell r="D5439" t="str">
            <v>NARIÑO</v>
          </cell>
          <cell r="E5439" t="str">
            <v>SAN ANDRÉS DE TUMACO</v>
          </cell>
          <cell r="F5439" t="str">
            <v>INGUAPI DEL GUAYABO</v>
          </cell>
          <cell r="G5439" t="str">
            <v>CENTRO POBLADO</v>
          </cell>
          <cell r="H5439">
            <v>-78.770451070700005</v>
          </cell>
          <cell r="I5439">
            <v>1.6873016485500001</v>
          </cell>
          <cell r="K5439" t="str">
            <v>MUNICIPIO</v>
          </cell>
        </row>
        <row r="5440">
          <cell r="B5440">
            <v>52835</v>
          </cell>
          <cell r="C5440" t="str">
            <v>52835196</v>
          </cell>
          <cell r="D5440" t="str">
            <v>NARIÑO</v>
          </cell>
          <cell r="E5440" t="str">
            <v>SAN ANDRÉS DE TUMACO</v>
          </cell>
          <cell r="F5440" t="str">
            <v>INGUAPI LA CHIRICANA</v>
          </cell>
          <cell r="G5440" t="str">
            <v>CENTRO POBLADO</v>
          </cell>
          <cell r="H5440">
            <v>-78.758709869200004</v>
          </cell>
          <cell r="I5440">
            <v>1.68386168147</v>
          </cell>
          <cell r="K5440" t="str">
            <v>MUNICIPIO</v>
          </cell>
        </row>
        <row r="5441">
          <cell r="B5441">
            <v>52835</v>
          </cell>
          <cell r="C5441" t="str">
            <v>52835197</v>
          </cell>
          <cell r="D5441" t="str">
            <v>NARIÑO</v>
          </cell>
          <cell r="E5441" t="str">
            <v>SAN ANDRÉS DE TUMACO</v>
          </cell>
          <cell r="F5441" t="str">
            <v>ISLA GRANDE</v>
          </cell>
          <cell r="G5441" t="str">
            <v>CENTRO POBLADO</v>
          </cell>
          <cell r="H5441">
            <v>-78.642650890499993</v>
          </cell>
          <cell r="I5441">
            <v>1.6745065513399999</v>
          </cell>
          <cell r="K5441" t="str">
            <v>MUNICIPIO</v>
          </cell>
        </row>
        <row r="5442">
          <cell r="B5442">
            <v>52835</v>
          </cell>
          <cell r="C5442" t="str">
            <v>52835198</v>
          </cell>
          <cell r="D5442" t="str">
            <v>NARIÑO</v>
          </cell>
          <cell r="E5442" t="str">
            <v>SAN ANDRÉS DE TUMACO</v>
          </cell>
          <cell r="F5442" t="str">
            <v>LA BALSA</v>
          </cell>
          <cell r="G5442" t="str">
            <v>CENTRO POBLADO</v>
          </cell>
          <cell r="H5442">
            <v>-78.647016175499999</v>
          </cell>
          <cell r="I5442">
            <v>1.3617654455199999</v>
          </cell>
          <cell r="K5442" t="str">
            <v>MUNICIPIO</v>
          </cell>
        </row>
        <row r="5443">
          <cell r="B5443">
            <v>52835</v>
          </cell>
          <cell r="C5443" t="str">
            <v>52835199</v>
          </cell>
          <cell r="D5443" t="str">
            <v>NARIÑO</v>
          </cell>
          <cell r="E5443" t="str">
            <v>SAN ANDRÉS DE TUMACO</v>
          </cell>
          <cell r="F5443" t="str">
            <v>LA BRAVA</v>
          </cell>
          <cell r="G5443" t="str">
            <v>CENTRO POBLADO</v>
          </cell>
          <cell r="H5443">
            <v>-78.615399789500003</v>
          </cell>
          <cell r="I5443">
            <v>1.57453454833</v>
          </cell>
          <cell r="K5443" t="str">
            <v>MUNICIPIO</v>
          </cell>
        </row>
        <row r="5444">
          <cell r="B5444">
            <v>52835</v>
          </cell>
          <cell r="C5444" t="str">
            <v>52835200</v>
          </cell>
          <cell r="D5444" t="str">
            <v>NARIÑO</v>
          </cell>
          <cell r="E5444" t="str">
            <v>SAN ANDRÉS DE TUMACO</v>
          </cell>
          <cell r="F5444" t="str">
            <v>LA CONCHA (TABLÓN SALADO)</v>
          </cell>
          <cell r="G5444" t="str">
            <v>CENTRO POBLADO</v>
          </cell>
          <cell r="H5444">
            <v>-78.500040583200004</v>
          </cell>
          <cell r="I5444">
            <v>1.7562871948000001</v>
          </cell>
          <cell r="K5444" t="str">
            <v>MUNICIPIO</v>
          </cell>
        </row>
        <row r="5445">
          <cell r="B5445">
            <v>52835</v>
          </cell>
          <cell r="C5445" t="str">
            <v>52835201</v>
          </cell>
          <cell r="D5445" t="str">
            <v>NARIÑO</v>
          </cell>
          <cell r="E5445" t="str">
            <v>SAN ANDRÉS DE TUMACO</v>
          </cell>
          <cell r="F5445" t="str">
            <v>13 DE MAYO</v>
          </cell>
          <cell r="G5445" t="str">
            <v>CENTRO POBLADO</v>
          </cell>
          <cell r="H5445">
            <v>-78.633683200899995</v>
          </cell>
          <cell r="I5445">
            <v>1.44377205264</v>
          </cell>
          <cell r="K5445" t="str">
            <v>MUNICIPIO</v>
          </cell>
        </row>
        <row r="5446">
          <cell r="B5446">
            <v>52835</v>
          </cell>
          <cell r="C5446" t="str">
            <v>52835202</v>
          </cell>
          <cell r="D5446" t="str">
            <v>NARIÑO</v>
          </cell>
          <cell r="E5446" t="str">
            <v>SAN ANDRÉS DE TUMACO</v>
          </cell>
          <cell r="F5446" t="str">
            <v>LAS BRISAS</v>
          </cell>
          <cell r="G5446" t="str">
            <v>CENTRO POBLADO</v>
          </cell>
          <cell r="H5446">
            <v>-78.503345033200006</v>
          </cell>
          <cell r="I5446">
            <v>1.7594898262900001</v>
          </cell>
          <cell r="K5446" t="str">
            <v>MUNICIPIO</v>
          </cell>
        </row>
        <row r="5447">
          <cell r="B5447">
            <v>52835</v>
          </cell>
          <cell r="C5447" t="str">
            <v>52835203</v>
          </cell>
          <cell r="D5447" t="str">
            <v>NARIÑO</v>
          </cell>
          <cell r="E5447" t="str">
            <v>SAN ANDRÉS DE TUMACO</v>
          </cell>
          <cell r="F5447" t="str">
            <v>NERETE (RÍO MIRA)</v>
          </cell>
          <cell r="G5447" t="str">
            <v>CENTRO POBLADO</v>
          </cell>
          <cell r="H5447">
            <v>-78.666906467700002</v>
          </cell>
          <cell r="I5447">
            <v>1.7081668885900001</v>
          </cell>
          <cell r="K5447" t="str">
            <v>MUNICIPIO</v>
          </cell>
        </row>
        <row r="5448">
          <cell r="B5448">
            <v>52835</v>
          </cell>
          <cell r="C5448" t="str">
            <v>52835204</v>
          </cell>
          <cell r="D5448" t="str">
            <v>NARIÑO</v>
          </cell>
          <cell r="E5448" t="str">
            <v>SAN ANDRÉS DE TUMACO</v>
          </cell>
          <cell r="F5448" t="str">
            <v>NUEVA REFORMA</v>
          </cell>
          <cell r="G5448" t="str">
            <v>CENTRO POBLADO</v>
          </cell>
          <cell r="H5448">
            <v>-78.800186956299996</v>
          </cell>
          <cell r="I5448">
            <v>1.67691777044</v>
          </cell>
          <cell r="K5448" t="str">
            <v>MUNICIPIO</v>
          </cell>
        </row>
        <row r="5449">
          <cell r="B5449">
            <v>52835</v>
          </cell>
          <cell r="C5449" t="str">
            <v>52835205</v>
          </cell>
          <cell r="D5449" t="str">
            <v>NARIÑO</v>
          </cell>
          <cell r="E5449" t="str">
            <v>SAN ANDRÉS DE TUMACO</v>
          </cell>
          <cell r="F5449" t="str">
            <v>NUEVO PUERTO NIDIA</v>
          </cell>
          <cell r="G5449" t="str">
            <v>CENTRO POBLADO</v>
          </cell>
          <cell r="H5449">
            <v>-78.771497256499998</v>
          </cell>
          <cell r="I5449">
            <v>1.64710734992</v>
          </cell>
          <cell r="K5449" t="str">
            <v>MUNICIPIO</v>
          </cell>
        </row>
        <row r="5450">
          <cell r="B5450">
            <v>52835</v>
          </cell>
          <cell r="C5450" t="str">
            <v>52835206</v>
          </cell>
          <cell r="D5450" t="str">
            <v>NARIÑO</v>
          </cell>
          <cell r="E5450" t="str">
            <v>SAN ANDRÉS DE TUMACO</v>
          </cell>
          <cell r="F5450" t="str">
            <v>OLIVO CURAY</v>
          </cell>
          <cell r="G5450" t="str">
            <v>CENTRO POBLADO</v>
          </cell>
          <cell r="H5450">
            <v>-78.571918358000005</v>
          </cell>
          <cell r="I5450">
            <v>1.90171872741</v>
          </cell>
          <cell r="K5450" t="str">
            <v>MUNICIPIO</v>
          </cell>
        </row>
        <row r="5451">
          <cell r="B5451">
            <v>52835</v>
          </cell>
          <cell r="C5451" t="str">
            <v>52835207</v>
          </cell>
          <cell r="D5451" t="str">
            <v>NARIÑO</v>
          </cell>
          <cell r="E5451" t="str">
            <v>SAN ANDRÉS DE TUMACO</v>
          </cell>
          <cell r="F5451" t="str">
            <v>PARAÍSO</v>
          </cell>
          <cell r="G5451" t="str">
            <v>CENTRO POBLADO</v>
          </cell>
          <cell r="H5451">
            <v>-78.620123601700001</v>
          </cell>
          <cell r="I5451">
            <v>1.4316412468499999</v>
          </cell>
          <cell r="K5451" t="str">
            <v>MUNICIPIO</v>
          </cell>
        </row>
        <row r="5452">
          <cell r="B5452">
            <v>52835</v>
          </cell>
          <cell r="C5452" t="str">
            <v>52835208</v>
          </cell>
          <cell r="D5452" t="str">
            <v>NARIÑO</v>
          </cell>
          <cell r="E5452" t="str">
            <v>SAN ANDRÉS DE TUMACO</v>
          </cell>
          <cell r="F5452" t="str">
            <v>PIÑAL DULCE</v>
          </cell>
          <cell r="G5452" t="str">
            <v>CENTRO POBLADO</v>
          </cell>
          <cell r="H5452">
            <v>-78.720116871900004</v>
          </cell>
          <cell r="I5452">
            <v>1.67921855639</v>
          </cell>
          <cell r="K5452" t="str">
            <v>MUNICIPIO</v>
          </cell>
        </row>
        <row r="5453">
          <cell r="B5453">
            <v>52835</v>
          </cell>
          <cell r="C5453" t="str">
            <v>52835209</v>
          </cell>
          <cell r="D5453" t="str">
            <v>NARIÑO</v>
          </cell>
          <cell r="E5453" t="str">
            <v>SAN ANDRÉS DE TUMACO</v>
          </cell>
          <cell r="F5453" t="str">
            <v>PITAL (CHIMBUZAL)</v>
          </cell>
          <cell r="G5453" t="str">
            <v>CENTRO POBLADO</v>
          </cell>
          <cell r="H5453">
            <v>-78.711878273500005</v>
          </cell>
          <cell r="I5453">
            <v>1.54244589326</v>
          </cell>
          <cell r="K5453" t="str">
            <v>MUNICIPIO</v>
          </cell>
        </row>
        <row r="5454">
          <cell r="B5454">
            <v>52835</v>
          </cell>
          <cell r="C5454" t="str">
            <v>52835210</v>
          </cell>
          <cell r="D5454" t="str">
            <v>NARIÑO</v>
          </cell>
          <cell r="E5454" t="str">
            <v>SAN ANDRÉS DE TUMACO</v>
          </cell>
          <cell r="F5454" t="str">
            <v>PORVENIR</v>
          </cell>
          <cell r="G5454" t="str">
            <v>CENTRO POBLADO</v>
          </cell>
          <cell r="H5454">
            <v>-78.629833881300002</v>
          </cell>
          <cell r="I5454">
            <v>1.4412935408600001</v>
          </cell>
          <cell r="K5454" t="str">
            <v>MUNICIPIO</v>
          </cell>
        </row>
        <row r="5455">
          <cell r="B5455">
            <v>52835</v>
          </cell>
          <cell r="C5455" t="str">
            <v>52835211</v>
          </cell>
          <cell r="D5455" t="str">
            <v>NARIÑO</v>
          </cell>
          <cell r="E5455" t="str">
            <v>SAN ANDRÉS DE TUMACO</v>
          </cell>
          <cell r="F5455" t="str">
            <v>PUEBLO NUEVO (RÍO MIRA)</v>
          </cell>
          <cell r="G5455" t="str">
            <v>CENTRO POBLADO</v>
          </cell>
          <cell r="H5455">
            <v>-78.890442391600004</v>
          </cell>
          <cell r="I5455">
            <v>1.66991118295</v>
          </cell>
          <cell r="K5455" t="str">
            <v>MUNICIPIO</v>
          </cell>
        </row>
        <row r="5456">
          <cell r="B5456">
            <v>52835</v>
          </cell>
          <cell r="C5456" t="str">
            <v>52835212</v>
          </cell>
          <cell r="D5456" t="str">
            <v>NARIÑO</v>
          </cell>
          <cell r="E5456" t="str">
            <v>SAN ANDRÉS DE TUMACO</v>
          </cell>
          <cell r="F5456" t="str">
            <v>PUEBLO NUEVO (TABLÓN SALADO)</v>
          </cell>
          <cell r="G5456" t="str">
            <v>CENTRO POBLADO</v>
          </cell>
          <cell r="H5456">
            <v>-78.500696032500002</v>
          </cell>
          <cell r="I5456">
            <v>1.75511241041</v>
          </cell>
          <cell r="K5456" t="str">
            <v>MUNICIPIO</v>
          </cell>
        </row>
        <row r="5457">
          <cell r="B5457">
            <v>52835</v>
          </cell>
          <cell r="C5457" t="str">
            <v>52835213</v>
          </cell>
          <cell r="D5457" t="str">
            <v>NARIÑO</v>
          </cell>
          <cell r="E5457" t="str">
            <v>SAN ANDRÉS DE TUMACO</v>
          </cell>
          <cell r="F5457" t="str">
            <v>RESTREPO</v>
          </cell>
          <cell r="G5457" t="str">
            <v>CENTRO POBLADO</v>
          </cell>
          <cell r="H5457">
            <v>-78.687009167100001</v>
          </cell>
          <cell r="I5457">
            <v>1.3975075919</v>
          </cell>
          <cell r="K5457" t="str">
            <v>MUNICIPIO</v>
          </cell>
        </row>
        <row r="5458">
          <cell r="B5458">
            <v>52835</v>
          </cell>
          <cell r="C5458" t="str">
            <v>52835214</v>
          </cell>
          <cell r="D5458" t="str">
            <v>NARIÑO</v>
          </cell>
          <cell r="E5458" t="str">
            <v>SAN ANDRÉS DE TUMACO</v>
          </cell>
          <cell r="F5458" t="str">
            <v>SAN AGUSTÍN</v>
          </cell>
          <cell r="G5458" t="str">
            <v>CENTRO POBLADO</v>
          </cell>
          <cell r="H5458">
            <v>-78.5994087463</v>
          </cell>
          <cell r="I5458">
            <v>1.6771132848500001</v>
          </cell>
          <cell r="K5458" t="str">
            <v>MUNICIPIO</v>
          </cell>
        </row>
        <row r="5459">
          <cell r="B5459">
            <v>52835</v>
          </cell>
          <cell r="C5459" t="str">
            <v>52835215</v>
          </cell>
          <cell r="D5459" t="str">
            <v>NARIÑO</v>
          </cell>
          <cell r="E5459" t="str">
            <v>SAN ANDRÉS DE TUMACO</v>
          </cell>
          <cell r="F5459" t="str">
            <v>SAN FRANCISCO</v>
          </cell>
          <cell r="G5459" t="str">
            <v>CENTRO POBLADO</v>
          </cell>
          <cell r="H5459">
            <v>-78.603006128900006</v>
          </cell>
          <cell r="I5459">
            <v>1.6179066184999999</v>
          </cell>
          <cell r="K5459" t="str">
            <v>MUNICIPIO</v>
          </cell>
        </row>
        <row r="5460">
          <cell r="B5460">
            <v>52835</v>
          </cell>
          <cell r="C5460" t="str">
            <v>52835216</v>
          </cell>
          <cell r="D5460" t="str">
            <v>NARIÑO</v>
          </cell>
          <cell r="E5460" t="str">
            <v>SAN ANDRÉS DE TUMACO</v>
          </cell>
          <cell r="F5460" t="str">
            <v>SAN JUAN PUEBLO NUEVO</v>
          </cell>
          <cell r="G5460" t="str">
            <v>CENTRO POBLADO</v>
          </cell>
          <cell r="H5460">
            <v>-78.612197154399993</v>
          </cell>
          <cell r="I5460">
            <v>2.2797565206499999</v>
          </cell>
          <cell r="K5460" t="str">
            <v>MUNICIPIO</v>
          </cell>
        </row>
        <row r="5461">
          <cell r="B5461">
            <v>52835</v>
          </cell>
          <cell r="C5461" t="str">
            <v>52835217</v>
          </cell>
          <cell r="D5461" t="str">
            <v>NARIÑO</v>
          </cell>
          <cell r="E5461" t="str">
            <v>SAN ANDRÉS DE TUMACO</v>
          </cell>
          <cell r="F5461" t="str">
            <v>SAN JUAN (RÍO MIRA)</v>
          </cell>
          <cell r="G5461" t="str">
            <v>CENTRO POBLADO</v>
          </cell>
          <cell r="H5461">
            <v>-78.670307928499994</v>
          </cell>
          <cell r="I5461">
            <v>1.4236462702599999</v>
          </cell>
          <cell r="K5461" t="str">
            <v>MUNICIPIO</v>
          </cell>
        </row>
        <row r="5462">
          <cell r="B5462">
            <v>52835</v>
          </cell>
          <cell r="C5462" t="str">
            <v>52835218</v>
          </cell>
          <cell r="D5462" t="str">
            <v>NARIÑO</v>
          </cell>
          <cell r="E5462" t="str">
            <v>SAN ANDRÉS DE TUMACO</v>
          </cell>
          <cell r="F5462" t="str">
            <v>SAN PABLO</v>
          </cell>
          <cell r="G5462" t="str">
            <v>CENTRO POBLADO</v>
          </cell>
          <cell r="H5462">
            <v>-78.725696741600004</v>
          </cell>
          <cell r="I5462">
            <v>1.7076407753</v>
          </cell>
          <cell r="K5462" t="str">
            <v>MUNICIPIO</v>
          </cell>
        </row>
        <row r="5463">
          <cell r="B5463">
            <v>52835</v>
          </cell>
          <cell r="C5463" t="str">
            <v>52835219</v>
          </cell>
          <cell r="D5463" t="str">
            <v>NARIÑO</v>
          </cell>
          <cell r="E5463" t="str">
            <v>SAN ANDRÉS DE TUMACO</v>
          </cell>
          <cell r="F5463" t="str">
            <v>SAN VICENTE (LAS VARAS)</v>
          </cell>
          <cell r="G5463" t="str">
            <v>CENTRO POBLADO</v>
          </cell>
          <cell r="H5463">
            <v>-78.684759987000007</v>
          </cell>
          <cell r="I5463">
            <v>1.7092266307999999</v>
          </cell>
          <cell r="K5463" t="str">
            <v>MUNICIPIO</v>
          </cell>
        </row>
        <row r="5464">
          <cell r="B5464">
            <v>52835</v>
          </cell>
          <cell r="C5464" t="str">
            <v>52835220</v>
          </cell>
          <cell r="D5464" t="str">
            <v>NARIÑO</v>
          </cell>
          <cell r="E5464" t="str">
            <v>SAN ANDRÉS DE TUMACO</v>
          </cell>
          <cell r="F5464" t="str">
            <v>SANDER CURAY</v>
          </cell>
          <cell r="G5464" t="str">
            <v>CENTRO POBLADO</v>
          </cell>
          <cell r="H5464">
            <v>-78.579910495600004</v>
          </cell>
          <cell r="I5464">
            <v>1.90380812392</v>
          </cell>
          <cell r="K5464" t="str">
            <v>MUNICIPIO</v>
          </cell>
        </row>
        <row r="5465">
          <cell r="B5465">
            <v>52835</v>
          </cell>
          <cell r="C5465" t="str">
            <v>52835221</v>
          </cell>
          <cell r="D5465" t="str">
            <v>NARIÑO</v>
          </cell>
          <cell r="E5465" t="str">
            <v>SAN ANDRÉS DE TUMACO</v>
          </cell>
          <cell r="F5465" t="str">
            <v>SEIS DE AGOSTO</v>
          </cell>
          <cell r="G5465" t="str">
            <v>CENTRO POBLADO</v>
          </cell>
          <cell r="H5465">
            <v>-78.678989110299995</v>
          </cell>
          <cell r="I5465">
            <v>1.48097558026</v>
          </cell>
          <cell r="K5465" t="str">
            <v>MUNICIPIO</v>
          </cell>
        </row>
        <row r="5466">
          <cell r="B5466">
            <v>52835</v>
          </cell>
          <cell r="C5466" t="str">
            <v>52835222</v>
          </cell>
          <cell r="D5466" t="str">
            <v>NARIÑO</v>
          </cell>
          <cell r="E5466" t="str">
            <v>SAN ANDRÉS DE TUMACO</v>
          </cell>
          <cell r="F5466" t="str">
            <v>SOLEDAD CURAY I</v>
          </cell>
          <cell r="G5466" t="str">
            <v>CENTRO POBLADO</v>
          </cell>
          <cell r="H5466">
            <v>-78.583187051799996</v>
          </cell>
          <cell r="I5466">
            <v>1.9045180100100001</v>
          </cell>
          <cell r="K5466" t="str">
            <v>MUNICIPIO</v>
          </cell>
        </row>
        <row r="5467">
          <cell r="B5467">
            <v>52835</v>
          </cell>
          <cell r="C5467" t="str">
            <v>52835223</v>
          </cell>
          <cell r="D5467" t="str">
            <v>NARIÑO</v>
          </cell>
          <cell r="E5467" t="str">
            <v>SAN ANDRÉS DE TUMACO</v>
          </cell>
          <cell r="F5467" t="str">
            <v>SOLEDAD CURAY II</v>
          </cell>
          <cell r="G5467" t="str">
            <v>CENTRO POBLADO</v>
          </cell>
          <cell r="H5467">
            <v>-78.589219925899997</v>
          </cell>
          <cell r="I5467">
            <v>1.89520217965</v>
          </cell>
          <cell r="K5467" t="str">
            <v>MUNICIPIO</v>
          </cell>
        </row>
        <row r="5468">
          <cell r="B5468">
            <v>52835</v>
          </cell>
          <cell r="C5468" t="str">
            <v>52835224</v>
          </cell>
          <cell r="D5468" t="str">
            <v>NARIÑO</v>
          </cell>
          <cell r="E5468" t="str">
            <v>SAN ANDRÉS DE TUMACO</v>
          </cell>
          <cell r="F5468" t="str">
            <v>TANGAREAL DEL MIRA</v>
          </cell>
          <cell r="G5468" t="str">
            <v>CENTRO POBLADO</v>
          </cell>
          <cell r="H5468">
            <v>-78.740051710200007</v>
          </cell>
          <cell r="I5468">
            <v>1.59249435853</v>
          </cell>
          <cell r="K5468" t="str">
            <v>MUNICIPIO</v>
          </cell>
        </row>
        <row r="5469">
          <cell r="B5469">
            <v>52835</v>
          </cell>
          <cell r="C5469" t="str">
            <v>52835225</v>
          </cell>
          <cell r="D5469" t="str">
            <v>NARIÑO</v>
          </cell>
          <cell r="E5469" t="str">
            <v>SAN ANDRÉS DE TUMACO</v>
          </cell>
          <cell r="F5469" t="str">
            <v>TRUJILLO</v>
          </cell>
          <cell r="G5469" t="str">
            <v>CENTRO POBLADO</v>
          </cell>
          <cell r="H5469">
            <v>-78.612237642799997</v>
          </cell>
          <cell r="I5469">
            <v>1.7879515398300001</v>
          </cell>
          <cell r="K5469" t="str">
            <v>MUNICIPIO</v>
          </cell>
        </row>
        <row r="5470">
          <cell r="B5470">
            <v>52835</v>
          </cell>
          <cell r="C5470" t="str">
            <v>52835226</v>
          </cell>
          <cell r="D5470" t="str">
            <v>NARIÑO</v>
          </cell>
          <cell r="E5470" t="str">
            <v>SAN ANDRÉS DE TUMACO</v>
          </cell>
          <cell r="F5470" t="str">
            <v>VIGUARAL</v>
          </cell>
          <cell r="G5470" t="str">
            <v>CENTRO POBLADO</v>
          </cell>
          <cell r="H5470">
            <v>-78.750191167899999</v>
          </cell>
          <cell r="I5470">
            <v>1.5673119311000001</v>
          </cell>
          <cell r="K5470" t="str">
            <v>MUNICIPIO</v>
          </cell>
        </row>
        <row r="5471">
          <cell r="B5471">
            <v>52835</v>
          </cell>
          <cell r="C5471" t="str">
            <v>52835227</v>
          </cell>
          <cell r="D5471" t="str">
            <v>NARIÑO</v>
          </cell>
          <cell r="E5471" t="str">
            <v>SAN ANDRÉS DE TUMACO</v>
          </cell>
          <cell r="F5471" t="str">
            <v>VUELTA CANDELILLAS 2</v>
          </cell>
          <cell r="G5471" t="str">
            <v>CENTRO POBLADO</v>
          </cell>
          <cell r="H5471">
            <v>-78.682814411699994</v>
          </cell>
          <cell r="I5471">
            <v>1.4615832147900001</v>
          </cell>
          <cell r="K5471" t="str">
            <v>MUNICIPIO</v>
          </cell>
        </row>
        <row r="5472">
          <cell r="B5472">
            <v>52835</v>
          </cell>
          <cell r="C5472" t="str">
            <v>52835228</v>
          </cell>
          <cell r="D5472" t="str">
            <v>NARIÑO</v>
          </cell>
          <cell r="E5472" t="str">
            <v>SAN ANDRÉS DE TUMACO</v>
          </cell>
          <cell r="F5472" t="str">
            <v>VUELTA DEL CARMEN</v>
          </cell>
          <cell r="G5472" t="str">
            <v>CENTRO POBLADO</v>
          </cell>
          <cell r="H5472">
            <v>-78.852894012600004</v>
          </cell>
          <cell r="I5472">
            <v>1.59264869118</v>
          </cell>
          <cell r="K5472" t="str">
            <v>MUNICIPIO</v>
          </cell>
        </row>
        <row r="5473">
          <cell r="B5473">
            <v>52835</v>
          </cell>
          <cell r="C5473" t="str">
            <v>52835229</v>
          </cell>
          <cell r="D5473" t="str">
            <v>NARIÑO</v>
          </cell>
          <cell r="E5473" t="str">
            <v>SAN ANDRÉS DE TUMACO</v>
          </cell>
          <cell r="F5473" t="str">
            <v>VUELTA LARGA (RÍO GUANAPI)</v>
          </cell>
          <cell r="G5473" t="str">
            <v>CENTRO POBLADO</v>
          </cell>
          <cell r="H5473">
            <v>-78.678730549799994</v>
          </cell>
          <cell r="I5473">
            <v>1.5722927336200001</v>
          </cell>
          <cell r="K5473" t="str">
            <v>MUNICIPIO</v>
          </cell>
        </row>
        <row r="5474">
          <cell r="B5474">
            <v>52835</v>
          </cell>
          <cell r="C5474" t="str">
            <v>52835230</v>
          </cell>
          <cell r="D5474" t="str">
            <v>NARIÑO</v>
          </cell>
          <cell r="E5474" t="str">
            <v>SAN ANDRÉS DE TUMACO</v>
          </cell>
          <cell r="F5474" t="str">
            <v>ZAPOTAL</v>
          </cell>
          <cell r="G5474" t="str">
            <v>CENTRO POBLADO</v>
          </cell>
          <cell r="H5474">
            <v>-78.6716567398</v>
          </cell>
          <cell r="I5474">
            <v>1.58693035195</v>
          </cell>
          <cell r="K5474" t="str">
            <v>MUNICIPIO</v>
          </cell>
        </row>
        <row r="5475">
          <cell r="B5475">
            <v>52835</v>
          </cell>
          <cell r="C5475" t="str">
            <v>52835231</v>
          </cell>
          <cell r="D5475" t="str">
            <v>NARIÑO</v>
          </cell>
          <cell r="E5475" t="str">
            <v>SAN ANDRÉS DE TUMACO</v>
          </cell>
          <cell r="F5475" t="str">
            <v>CRISTO REY</v>
          </cell>
          <cell r="G5475" t="str">
            <v>CENTRO POBLADO</v>
          </cell>
          <cell r="H5475">
            <v>-78.774150555999995</v>
          </cell>
          <cell r="I5475">
            <v>1.6867884315399999</v>
          </cell>
          <cell r="K5475" t="str">
            <v>MUNICIPIO</v>
          </cell>
        </row>
        <row r="5476">
          <cell r="B5476">
            <v>52835</v>
          </cell>
          <cell r="C5476" t="str">
            <v>52835232</v>
          </cell>
          <cell r="D5476" t="str">
            <v>NARIÑO</v>
          </cell>
          <cell r="E5476" t="str">
            <v>SAN ANDRÉS DE TUMACO</v>
          </cell>
          <cell r="F5476" t="str">
            <v>KILÓMETRO 63</v>
          </cell>
          <cell r="G5476" t="str">
            <v>CENTRO POBLADO</v>
          </cell>
          <cell r="H5476">
            <v>-78.537966994900003</v>
          </cell>
          <cell r="I5476">
            <v>1.3885993061099999</v>
          </cell>
          <cell r="K5476" t="str">
            <v>MUNICIPIO</v>
          </cell>
        </row>
        <row r="5477">
          <cell r="B5477">
            <v>52835</v>
          </cell>
          <cell r="C5477" t="str">
            <v>52835233</v>
          </cell>
          <cell r="D5477" t="str">
            <v>NARIÑO</v>
          </cell>
          <cell r="E5477" t="str">
            <v>SAN ANDRÉS DE TUMACO</v>
          </cell>
          <cell r="F5477" t="str">
            <v>KILÓMETRO 75 LA INVASIÓN</v>
          </cell>
          <cell r="G5477" t="str">
            <v>CENTRO POBLADO</v>
          </cell>
          <cell r="H5477">
            <v>-78.446617141299996</v>
          </cell>
          <cell r="I5477">
            <v>1.41245362823</v>
          </cell>
          <cell r="K5477" t="str">
            <v>MUNICIPIO</v>
          </cell>
        </row>
        <row r="5478">
          <cell r="B5478">
            <v>52835</v>
          </cell>
          <cell r="C5478" t="str">
            <v>52835234</v>
          </cell>
          <cell r="D5478" t="str">
            <v>NARIÑO</v>
          </cell>
          <cell r="E5478" t="str">
            <v>SAN ANDRÉS DE TUMACO</v>
          </cell>
          <cell r="F5478" t="str">
            <v>LA VIÑA</v>
          </cell>
          <cell r="G5478" t="str">
            <v>CENTRO POBLADO</v>
          </cell>
          <cell r="H5478">
            <v>-78.455785383299997</v>
          </cell>
          <cell r="I5478">
            <v>1.41148261043</v>
          </cell>
          <cell r="K5478" t="str">
            <v>MUNICIPIO</v>
          </cell>
        </row>
        <row r="5479">
          <cell r="B5479">
            <v>52835</v>
          </cell>
          <cell r="C5479" t="str">
            <v>52835235</v>
          </cell>
          <cell r="D5479" t="str">
            <v>NARIÑO</v>
          </cell>
          <cell r="E5479" t="str">
            <v>SAN ANDRÉS DE TUMACO</v>
          </cell>
          <cell r="F5479" t="str">
            <v>VAQUERÍA LA TORRE</v>
          </cell>
          <cell r="G5479" t="str">
            <v>CENTRO POBLADO</v>
          </cell>
          <cell r="H5479">
            <v>-78.498472157500004</v>
          </cell>
          <cell r="I5479">
            <v>1.3993985361100001</v>
          </cell>
          <cell r="K5479" t="str">
            <v>MUNICIPIO</v>
          </cell>
        </row>
        <row r="5480">
          <cell r="B5480">
            <v>52838</v>
          </cell>
          <cell r="C5480" t="str">
            <v>52838000</v>
          </cell>
          <cell r="D5480" t="str">
            <v>NARIÑO</v>
          </cell>
          <cell r="E5480" t="str">
            <v>TÚQUERRES</v>
          </cell>
          <cell r="F5480" t="str">
            <v>TÚQUERRES</v>
          </cell>
          <cell r="G5480" t="str">
            <v>CABECERA MUNICIPAL</v>
          </cell>
          <cell r="H5480">
            <v>-77.616886382499999</v>
          </cell>
          <cell r="I5480">
            <v>1.08519335919</v>
          </cell>
          <cell r="K5480" t="str">
            <v>MUNICIPIO</v>
          </cell>
        </row>
        <row r="5481">
          <cell r="B5481">
            <v>52838</v>
          </cell>
          <cell r="C5481" t="str">
            <v>52838001</v>
          </cell>
          <cell r="D5481" t="str">
            <v>NARIÑO</v>
          </cell>
          <cell r="E5481" t="str">
            <v>TÚQUERRES</v>
          </cell>
          <cell r="F5481" t="str">
            <v>ALBÁN</v>
          </cell>
          <cell r="G5481" t="str">
            <v>CENTRO POBLADO</v>
          </cell>
          <cell r="H5481">
            <v>-77.572308872799994</v>
          </cell>
          <cell r="I5481">
            <v>1.0911625139400001</v>
          </cell>
          <cell r="K5481" t="str">
            <v>MUNICIPIO</v>
          </cell>
        </row>
        <row r="5482">
          <cell r="B5482">
            <v>52838</v>
          </cell>
          <cell r="C5482" t="str">
            <v>52838002</v>
          </cell>
          <cell r="D5482" t="str">
            <v>NARIÑO</v>
          </cell>
          <cell r="E5482" t="str">
            <v>TÚQUERRES</v>
          </cell>
          <cell r="F5482" t="str">
            <v>CUATRO ESQUINAS</v>
          </cell>
          <cell r="G5482" t="str">
            <v>CENTRO POBLADO</v>
          </cell>
          <cell r="H5482">
            <v>-77.593079724399999</v>
          </cell>
          <cell r="I5482">
            <v>1.0924874545300001</v>
          </cell>
          <cell r="K5482" t="str">
            <v>MUNICIPIO</v>
          </cell>
        </row>
        <row r="5483">
          <cell r="B5483">
            <v>52838</v>
          </cell>
          <cell r="C5483" t="str">
            <v>52838004</v>
          </cell>
          <cell r="D5483" t="str">
            <v>NARIÑO</v>
          </cell>
          <cell r="E5483" t="str">
            <v>TÚQUERRES</v>
          </cell>
          <cell r="F5483" t="str">
            <v>PINZÓN</v>
          </cell>
          <cell r="G5483" t="str">
            <v>CENTRO POBLADO</v>
          </cell>
          <cell r="H5483">
            <v>-77.594241056800001</v>
          </cell>
          <cell r="I5483">
            <v>1.08482154977</v>
          </cell>
          <cell r="K5483" t="str">
            <v>MUNICIPIO</v>
          </cell>
        </row>
        <row r="5484">
          <cell r="B5484">
            <v>52838</v>
          </cell>
          <cell r="C5484" t="str">
            <v>52838007</v>
          </cell>
          <cell r="D5484" t="str">
            <v>NARIÑO</v>
          </cell>
          <cell r="E5484" t="str">
            <v>TÚQUERRES</v>
          </cell>
          <cell r="F5484" t="str">
            <v>SANTANDER</v>
          </cell>
          <cell r="G5484" t="str">
            <v>CENTRO POBLADO</v>
          </cell>
          <cell r="H5484">
            <v>-77.656653002200002</v>
          </cell>
          <cell r="I5484">
            <v>1.0683591701399999</v>
          </cell>
          <cell r="K5484" t="str">
            <v>MUNICIPIO</v>
          </cell>
        </row>
        <row r="5485">
          <cell r="B5485">
            <v>52838</v>
          </cell>
          <cell r="C5485" t="str">
            <v>52838009</v>
          </cell>
          <cell r="D5485" t="str">
            <v>NARIÑO</v>
          </cell>
          <cell r="E5485" t="str">
            <v>TÚQUERRES</v>
          </cell>
          <cell r="F5485" t="str">
            <v>YASCUAL</v>
          </cell>
          <cell r="G5485" t="str">
            <v>CENTRO POBLADO</v>
          </cell>
          <cell r="H5485">
            <v>-77.640111094700003</v>
          </cell>
          <cell r="I5485">
            <v>1.20937941043</v>
          </cell>
          <cell r="K5485" t="str">
            <v>MUNICIPIO</v>
          </cell>
        </row>
        <row r="5486">
          <cell r="B5486">
            <v>52838</v>
          </cell>
          <cell r="C5486" t="str">
            <v>52838012</v>
          </cell>
          <cell r="D5486" t="str">
            <v>NARIÑO</v>
          </cell>
          <cell r="E5486" t="str">
            <v>TÚQUERRES</v>
          </cell>
          <cell r="F5486" t="str">
            <v>LOS ARRAYANES</v>
          </cell>
          <cell r="G5486" t="str">
            <v>CENTRO POBLADO</v>
          </cell>
          <cell r="H5486">
            <v>-77.572845634000004</v>
          </cell>
          <cell r="I5486">
            <v>1.08314578095</v>
          </cell>
          <cell r="K5486" t="str">
            <v>MUNICIPIO</v>
          </cell>
        </row>
        <row r="5487">
          <cell r="B5487">
            <v>52885</v>
          </cell>
          <cell r="C5487" t="str">
            <v>52885000</v>
          </cell>
          <cell r="D5487" t="str">
            <v>NARIÑO</v>
          </cell>
          <cell r="E5487" t="str">
            <v>YACUANQUER</v>
          </cell>
          <cell r="F5487" t="str">
            <v>YACUANQUER</v>
          </cell>
          <cell r="G5487" t="str">
            <v>CABECERA MUNICIPAL</v>
          </cell>
          <cell r="H5487">
            <v>-77.402823821699997</v>
          </cell>
          <cell r="I5487">
            <v>1.1145562410800001</v>
          </cell>
          <cell r="K5487" t="str">
            <v>MUNICIPIO</v>
          </cell>
        </row>
        <row r="5488">
          <cell r="B5488">
            <v>52885</v>
          </cell>
          <cell r="C5488" t="str">
            <v>52885006</v>
          </cell>
          <cell r="D5488" t="str">
            <v>NARIÑO</v>
          </cell>
          <cell r="E5488" t="str">
            <v>YACUANQUER</v>
          </cell>
          <cell r="F5488" t="str">
            <v>MEJÍA</v>
          </cell>
          <cell r="G5488" t="str">
            <v>CENTRO POBLADO</v>
          </cell>
          <cell r="H5488">
            <v>-77.389632913</v>
          </cell>
          <cell r="I5488">
            <v>1.1217485547499999</v>
          </cell>
          <cell r="K5488" t="str">
            <v>MUNICIPIO</v>
          </cell>
        </row>
        <row r="5489">
          <cell r="B5489">
            <v>52885</v>
          </cell>
          <cell r="C5489" t="str">
            <v>52885007</v>
          </cell>
          <cell r="D5489" t="str">
            <v>NARIÑO</v>
          </cell>
          <cell r="E5489" t="str">
            <v>YACUANQUER</v>
          </cell>
          <cell r="F5489" t="str">
            <v>LA AGUADA</v>
          </cell>
          <cell r="G5489" t="str">
            <v>CENTRO POBLADO</v>
          </cell>
          <cell r="H5489">
            <v>-77.376451091099995</v>
          </cell>
          <cell r="I5489">
            <v>1.13058907213</v>
          </cell>
          <cell r="K5489" t="str">
            <v>MUNICIPIO</v>
          </cell>
        </row>
        <row r="5490">
          <cell r="B5490">
            <v>54001</v>
          </cell>
          <cell r="C5490" t="str">
            <v>54001000</v>
          </cell>
          <cell r="D5490" t="str">
            <v>NORTE DE SANTANDER</v>
          </cell>
          <cell r="E5490" t="str">
            <v>CÚCUTA</v>
          </cell>
          <cell r="F5490" t="str">
            <v>SAN JOSÉ DE CÚCUTA</v>
          </cell>
          <cell r="G5490" t="str">
            <v>CABECERA MUNICIPAL</v>
          </cell>
          <cell r="H5490">
            <v>-72.508256196199994</v>
          </cell>
          <cell r="I5490">
            <v>7.9053062946499999</v>
          </cell>
          <cell r="K5490" t="str">
            <v>MUNICIPIO</v>
          </cell>
          <cell r="L5490" t="str">
            <v>AREA METROPOLITANA DE CÚCUTA</v>
          </cell>
        </row>
        <row r="5491">
          <cell r="B5491">
            <v>54001</v>
          </cell>
          <cell r="C5491" t="str">
            <v>54001001</v>
          </cell>
          <cell r="D5491" t="str">
            <v>NORTE DE SANTANDER</v>
          </cell>
          <cell r="E5491" t="str">
            <v>CÚCUTA</v>
          </cell>
          <cell r="F5491" t="str">
            <v>AGUA CLARA</v>
          </cell>
          <cell r="G5491" t="str">
            <v>CENTRO POBLADO</v>
          </cell>
          <cell r="H5491">
            <v>-72.427115330399999</v>
          </cell>
          <cell r="I5491">
            <v>8.2348144335400004</v>
          </cell>
          <cell r="K5491" t="str">
            <v>MUNICIPIO</v>
          </cell>
          <cell r="L5491" t="str">
            <v>AREA METROPOLITANA DE CÚCUTA</v>
          </cell>
        </row>
        <row r="5492">
          <cell r="B5492">
            <v>54001</v>
          </cell>
          <cell r="C5492" t="str">
            <v>54001002</v>
          </cell>
          <cell r="D5492" t="str">
            <v>NORTE DE SANTANDER</v>
          </cell>
          <cell r="E5492" t="str">
            <v>CÚCUTA</v>
          </cell>
          <cell r="F5492" t="str">
            <v>BANCO DE ARENAS</v>
          </cell>
          <cell r="G5492" t="str">
            <v>CENTRO POBLADO</v>
          </cell>
          <cell r="H5492">
            <v>-72.479151017700005</v>
          </cell>
          <cell r="I5492">
            <v>8.3585379328799991</v>
          </cell>
          <cell r="K5492" t="str">
            <v>MUNICIPIO</v>
          </cell>
          <cell r="L5492" t="str">
            <v>AREA METROPOLITANA DE CÚCUTA</v>
          </cell>
        </row>
        <row r="5493">
          <cell r="B5493">
            <v>54001</v>
          </cell>
          <cell r="C5493" t="str">
            <v>54001003</v>
          </cell>
          <cell r="D5493" t="str">
            <v>NORTE DE SANTANDER</v>
          </cell>
          <cell r="E5493" t="str">
            <v>CÚCUTA</v>
          </cell>
          <cell r="F5493" t="str">
            <v>BUENA ESPERANZA</v>
          </cell>
          <cell r="G5493" t="str">
            <v>CENTRO POBLADO</v>
          </cell>
          <cell r="H5493">
            <v>-72.495276484300007</v>
          </cell>
          <cell r="I5493">
            <v>8.1928457761099995</v>
          </cell>
          <cell r="K5493" t="str">
            <v>MUNICIPIO</v>
          </cell>
          <cell r="L5493" t="str">
            <v>AREA METROPOLITANA DE CÚCUTA</v>
          </cell>
        </row>
        <row r="5494">
          <cell r="B5494">
            <v>54001</v>
          </cell>
          <cell r="C5494" t="str">
            <v>54001007</v>
          </cell>
          <cell r="D5494" t="str">
            <v>NORTE DE SANTANDER</v>
          </cell>
          <cell r="E5494" t="str">
            <v>CÚCUTA</v>
          </cell>
          <cell r="F5494" t="str">
            <v>PATILLALES</v>
          </cell>
          <cell r="G5494" t="str">
            <v>CENTRO POBLADO</v>
          </cell>
          <cell r="H5494">
            <v>-72.505465529700004</v>
          </cell>
          <cell r="I5494">
            <v>7.98858477966</v>
          </cell>
          <cell r="K5494" t="str">
            <v>MUNICIPIO</v>
          </cell>
          <cell r="L5494" t="str">
            <v>AREA METROPOLITANA DE CÚCUTA</v>
          </cell>
        </row>
        <row r="5495">
          <cell r="B5495">
            <v>54001</v>
          </cell>
          <cell r="C5495" t="str">
            <v>54001011</v>
          </cell>
          <cell r="D5495" t="str">
            <v>NORTE DE SANTANDER</v>
          </cell>
          <cell r="E5495" t="str">
            <v>CÚCUTA</v>
          </cell>
          <cell r="F5495" t="str">
            <v>PUERTO VILLAMIZAR</v>
          </cell>
          <cell r="G5495" t="str">
            <v>CENTRO POBLADO</v>
          </cell>
          <cell r="H5495">
            <v>-72.441468375400007</v>
          </cell>
          <cell r="I5495">
            <v>8.3158707126600007</v>
          </cell>
          <cell r="K5495" t="str">
            <v>MUNICIPIO</v>
          </cell>
          <cell r="L5495" t="str">
            <v>AREA METROPOLITANA DE CÚCUTA</v>
          </cell>
        </row>
        <row r="5496">
          <cell r="B5496">
            <v>54001</v>
          </cell>
          <cell r="C5496" t="str">
            <v>54001015</v>
          </cell>
          <cell r="D5496" t="str">
            <v>NORTE DE SANTANDER</v>
          </cell>
          <cell r="E5496" t="str">
            <v>CÚCUTA</v>
          </cell>
          <cell r="F5496" t="str">
            <v>RICAURTE</v>
          </cell>
          <cell r="G5496" t="str">
            <v>CENTRO POBLADO</v>
          </cell>
          <cell r="H5496">
            <v>-72.355739592999996</v>
          </cell>
          <cell r="I5496">
            <v>8.0271424434699998</v>
          </cell>
          <cell r="K5496" t="str">
            <v>MUNICIPIO</v>
          </cell>
          <cell r="L5496" t="str">
            <v>AREA METROPOLITANA DE CÚCUTA</v>
          </cell>
        </row>
        <row r="5497">
          <cell r="B5497">
            <v>54001</v>
          </cell>
          <cell r="C5497" t="str">
            <v>54001017</v>
          </cell>
          <cell r="D5497" t="str">
            <v>NORTE DE SANTANDER</v>
          </cell>
          <cell r="E5497" t="str">
            <v>CÚCUTA</v>
          </cell>
          <cell r="F5497" t="str">
            <v>SAN FAUSTINO</v>
          </cell>
          <cell r="G5497" t="str">
            <v>CENTRO POBLADO</v>
          </cell>
          <cell r="H5497">
            <v>-72.405320723800003</v>
          </cell>
          <cell r="I5497">
            <v>8.0625295986599994</v>
          </cell>
          <cell r="K5497" t="str">
            <v>MUNICIPIO</v>
          </cell>
          <cell r="L5497" t="str">
            <v>AREA METROPOLITANA DE CÚCUTA</v>
          </cell>
        </row>
        <row r="5498">
          <cell r="B5498">
            <v>54001</v>
          </cell>
          <cell r="C5498" t="str">
            <v>54001018</v>
          </cell>
          <cell r="D5498" t="str">
            <v>NORTE DE SANTANDER</v>
          </cell>
          <cell r="E5498" t="str">
            <v>CÚCUTA</v>
          </cell>
          <cell r="F5498" t="str">
            <v>SAN PEDRO</v>
          </cell>
          <cell r="G5498" t="str">
            <v>CENTRO POBLADO</v>
          </cell>
          <cell r="H5498">
            <v>-72.525281907500002</v>
          </cell>
          <cell r="I5498">
            <v>7.8188196562999996</v>
          </cell>
          <cell r="K5498" t="str">
            <v>MUNICIPIO</v>
          </cell>
          <cell r="L5498" t="str">
            <v>AREA METROPOLITANA DE CÚCUTA</v>
          </cell>
        </row>
        <row r="5499">
          <cell r="B5499">
            <v>54001</v>
          </cell>
          <cell r="C5499" t="str">
            <v>54001025</v>
          </cell>
          <cell r="D5499" t="str">
            <v>NORTE DE SANTANDER</v>
          </cell>
          <cell r="E5499" t="str">
            <v>CÚCUTA</v>
          </cell>
          <cell r="F5499" t="str">
            <v>ARRAYÁN</v>
          </cell>
          <cell r="G5499" t="str">
            <v>CENTRO POBLADO</v>
          </cell>
          <cell r="H5499">
            <v>-72.384458431699997</v>
          </cell>
          <cell r="I5499">
            <v>8.0434109067899993</v>
          </cell>
          <cell r="K5499" t="str">
            <v>MUNICIPIO</v>
          </cell>
          <cell r="L5499" t="str">
            <v>AREA METROPOLITANA DE CÚCUTA</v>
          </cell>
        </row>
        <row r="5500">
          <cell r="B5500">
            <v>54001</v>
          </cell>
          <cell r="C5500" t="str">
            <v>54001028</v>
          </cell>
          <cell r="D5500" t="str">
            <v>NORTE DE SANTANDER</v>
          </cell>
          <cell r="E5500" t="str">
            <v>CÚCUTA</v>
          </cell>
          <cell r="F5500" t="str">
            <v>ALTO VIENTO</v>
          </cell>
          <cell r="G5500" t="str">
            <v>CENTRO POBLADO</v>
          </cell>
          <cell r="H5500">
            <v>-72.444144702000003</v>
          </cell>
          <cell r="I5500">
            <v>8.1694295515299995</v>
          </cell>
          <cell r="K5500" t="str">
            <v>MUNICIPIO</v>
          </cell>
          <cell r="L5500" t="str">
            <v>AREA METROPOLITANA DE CÚCUTA</v>
          </cell>
        </row>
        <row r="5501">
          <cell r="B5501">
            <v>54001</v>
          </cell>
          <cell r="C5501" t="str">
            <v>54001029</v>
          </cell>
          <cell r="D5501" t="str">
            <v>NORTE DE SANTANDER</v>
          </cell>
          <cell r="E5501" t="str">
            <v>CÚCUTA</v>
          </cell>
          <cell r="F5501" t="str">
            <v>EL PRADO</v>
          </cell>
          <cell r="G5501" t="str">
            <v>CENTRO POBLADO</v>
          </cell>
          <cell r="H5501">
            <v>-72.507886214199999</v>
          </cell>
          <cell r="I5501">
            <v>8.1923874887900006</v>
          </cell>
          <cell r="K5501" t="str">
            <v>MUNICIPIO</v>
          </cell>
          <cell r="L5501" t="str">
            <v>AREA METROPOLITANA DE CÚCUTA</v>
          </cell>
        </row>
        <row r="5502">
          <cell r="B5502">
            <v>54001</v>
          </cell>
          <cell r="C5502" t="str">
            <v>54001030</v>
          </cell>
          <cell r="D5502" t="str">
            <v>NORTE DE SANTANDER</v>
          </cell>
          <cell r="E5502" t="str">
            <v>CÚCUTA</v>
          </cell>
          <cell r="F5502" t="str">
            <v>PÓRTICO</v>
          </cell>
          <cell r="G5502" t="str">
            <v>CENTRO POBLADO</v>
          </cell>
          <cell r="H5502">
            <v>-72.520951792399998</v>
          </cell>
          <cell r="I5502">
            <v>7.8444346279600001</v>
          </cell>
          <cell r="K5502" t="str">
            <v>MUNICIPIO</v>
          </cell>
          <cell r="L5502" t="str">
            <v>AREA METROPOLITANA DE CÚCUTA</v>
          </cell>
        </row>
        <row r="5503">
          <cell r="B5503">
            <v>54001</v>
          </cell>
          <cell r="C5503" t="str">
            <v>54001033</v>
          </cell>
          <cell r="D5503" t="str">
            <v>NORTE DE SANTANDER</v>
          </cell>
          <cell r="E5503" t="str">
            <v>CÚCUTA</v>
          </cell>
          <cell r="F5503" t="str">
            <v>LA JARRA</v>
          </cell>
          <cell r="G5503" t="str">
            <v>CENTRO POBLADO</v>
          </cell>
          <cell r="H5503">
            <v>-72.426456186699994</v>
          </cell>
          <cell r="I5503">
            <v>8.21258722422</v>
          </cell>
          <cell r="K5503" t="str">
            <v>MUNICIPIO</v>
          </cell>
          <cell r="L5503" t="str">
            <v>AREA METROPOLITANA DE CÚCUTA</v>
          </cell>
        </row>
        <row r="5504">
          <cell r="B5504">
            <v>54001</v>
          </cell>
          <cell r="C5504" t="str">
            <v>54001036</v>
          </cell>
          <cell r="D5504" t="str">
            <v>NORTE DE SANTANDER</v>
          </cell>
          <cell r="E5504" t="str">
            <v>CÚCUTA</v>
          </cell>
          <cell r="F5504" t="str">
            <v>PALMARITO</v>
          </cell>
          <cell r="G5504" t="str">
            <v>CENTRO POBLADO</v>
          </cell>
          <cell r="H5504">
            <v>-72.486330039400002</v>
          </cell>
          <cell r="I5504">
            <v>8.3148120694200003</v>
          </cell>
          <cell r="K5504" t="str">
            <v>MUNICIPIO</v>
          </cell>
          <cell r="L5504" t="str">
            <v>AREA METROPOLITANA DE CÚCUTA</v>
          </cell>
        </row>
        <row r="5505">
          <cell r="B5505">
            <v>54001</v>
          </cell>
          <cell r="C5505" t="str">
            <v>54001038</v>
          </cell>
          <cell r="D5505" t="str">
            <v>NORTE DE SANTANDER</v>
          </cell>
          <cell r="E5505" t="str">
            <v>CÚCUTA</v>
          </cell>
          <cell r="F5505" t="str">
            <v>PUERTO LEÓN</v>
          </cell>
          <cell r="G5505" t="str">
            <v>CENTRO POBLADO</v>
          </cell>
          <cell r="H5505">
            <v>-72.442274178700004</v>
          </cell>
          <cell r="I5505">
            <v>8.3475343993899997</v>
          </cell>
          <cell r="K5505" t="str">
            <v>MUNICIPIO</v>
          </cell>
          <cell r="L5505" t="str">
            <v>AREA METROPOLITANA DE CÚCUTA</v>
          </cell>
        </row>
        <row r="5506">
          <cell r="B5506">
            <v>54001</v>
          </cell>
          <cell r="C5506" t="str">
            <v>54001039</v>
          </cell>
          <cell r="D5506" t="str">
            <v>NORTE DE SANTANDER</v>
          </cell>
          <cell r="E5506" t="str">
            <v>CÚCUTA</v>
          </cell>
          <cell r="F5506" t="str">
            <v>PUERTO NUEVO</v>
          </cell>
          <cell r="G5506" t="str">
            <v>CENTRO POBLADO</v>
          </cell>
          <cell r="H5506">
            <v>-72.461264436600004</v>
          </cell>
          <cell r="I5506">
            <v>8.1265277728399994</v>
          </cell>
          <cell r="K5506" t="str">
            <v>MUNICIPIO</v>
          </cell>
          <cell r="L5506" t="str">
            <v>AREA METROPOLITANA DE CÚCUTA</v>
          </cell>
        </row>
        <row r="5507">
          <cell r="B5507">
            <v>54001</v>
          </cell>
          <cell r="C5507" t="str">
            <v>54001041</v>
          </cell>
          <cell r="D5507" t="str">
            <v>NORTE DE SANTANDER</v>
          </cell>
          <cell r="E5507" t="str">
            <v>CÚCUTA</v>
          </cell>
          <cell r="F5507" t="str">
            <v>GUARAMITO</v>
          </cell>
          <cell r="G5507" t="str">
            <v>CENTRO POBLADO</v>
          </cell>
          <cell r="H5507">
            <v>-72.377281468600003</v>
          </cell>
          <cell r="I5507">
            <v>8.1974975814499995</v>
          </cell>
          <cell r="K5507" t="str">
            <v>MUNICIPIO</v>
          </cell>
          <cell r="L5507" t="str">
            <v>AREA METROPOLITANA DE CÚCUTA</v>
          </cell>
        </row>
        <row r="5508">
          <cell r="B5508">
            <v>54001</v>
          </cell>
          <cell r="C5508" t="str">
            <v>54001042</v>
          </cell>
          <cell r="D5508" t="str">
            <v>NORTE DE SANTANDER</v>
          </cell>
          <cell r="E5508" t="str">
            <v>CÚCUTA</v>
          </cell>
          <cell r="F5508" t="str">
            <v>LA FLORESTA</v>
          </cell>
          <cell r="G5508" t="str">
            <v>CENTRO POBLADO</v>
          </cell>
          <cell r="H5508">
            <v>-72.4772983891</v>
          </cell>
          <cell r="I5508">
            <v>8.1699340163399992</v>
          </cell>
          <cell r="K5508" t="str">
            <v>MUNICIPIO</v>
          </cell>
          <cell r="L5508" t="str">
            <v>AREA METROPOLITANA DE CÚCUTA</v>
          </cell>
        </row>
        <row r="5509">
          <cell r="B5509">
            <v>54001</v>
          </cell>
          <cell r="C5509" t="str">
            <v>54001043</v>
          </cell>
          <cell r="D5509" t="str">
            <v>NORTE DE SANTANDER</v>
          </cell>
          <cell r="E5509" t="str">
            <v>CÚCUTA</v>
          </cell>
          <cell r="F5509" t="str">
            <v>LA PUNTA</v>
          </cell>
          <cell r="G5509" t="str">
            <v>CENTRO POBLADO</v>
          </cell>
          <cell r="H5509">
            <v>-72.484451272000001</v>
          </cell>
          <cell r="I5509">
            <v>8.3579871997499993</v>
          </cell>
          <cell r="K5509" t="str">
            <v>MUNICIPIO</v>
          </cell>
          <cell r="L5509" t="str">
            <v>AREA METROPOLITANA DE CÚCUTA</v>
          </cell>
        </row>
        <row r="5510">
          <cell r="B5510">
            <v>54001</v>
          </cell>
          <cell r="C5510" t="str">
            <v>54001044</v>
          </cell>
          <cell r="D5510" t="str">
            <v>NORTE DE SANTANDER</v>
          </cell>
          <cell r="E5510" t="str">
            <v>CÚCUTA</v>
          </cell>
          <cell r="F5510" t="str">
            <v>VIIGILANCIA</v>
          </cell>
          <cell r="G5510" t="str">
            <v>CENTRO POBLADO</v>
          </cell>
          <cell r="H5510">
            <v>-72.458774143699998</v>
          </cell>
          <cell r="I5510">
            <v>8.4138923946199995</v>
          </cell>
          <cell r="K5510" t="str">
            <v>MUNICIPIO</v>
          </cell>
          <cell r="L5510" t="str">
            <v>AREA METROPOLITANA DE CÚCUTA</v>
          </cell>
        </row>
        <row r="5511">
          <cell r="B5511">
            <v>54001</v>
          </cell>
          <cell r="C5511" t="str">
            <v>54001045</v>
          </cell>
          <cell r="D5511" t="str">
            <v>NORTE DE SANTANDER</v>
          </cell>
          <cell r="E5511" t="str">
            <v>CÚCUTA</v>
          </cell>
          <cell r="F5511" t="str">
            <v>PUERTO LLERAS</v>
          </cell>
          <cell r="G5511" t="str">
            <v>CENTRO POBLADO</v>
          </cell>
          <cell r="H5511">
            <v>-72.462127471000002</v>
          </cell>
          <cell r="I5511">
            <v>8.1569737856100009</v>
          </cell>
          <cell r="K5511" t="str">
            <v>MUNICIPIO</v>
          </cell>
          <cell r="L5511" t="str">
            <v>AREA METROPOLITANA DE CÚCUTA</v>
          </cell>
        </row>
        <row r="5512">
          <cell r="B5512">
            <v>54001</v>
          </cell>
          <cell r="C5512" t="str">
            <v>54001046</v>
          </cell>
          <cell r="D5512" t="str">
            <v>NORTE DE SANTANDER</v>
          </cell>
          <cell r="E5512" t="str">
            <v>CÚCUTA</v>
          </cell>
          <cell r="F5512" t="str">
            <v>SANTA CECILIA</v>
          </cell>
          <cell r="G5512" t="str">
            <v>CENTRO POBLADO</v>
          </cell>
          <cell r="H5512">
            <v>-72.4468184089</v>
          </cell>
          <cell r="I5512">
            <v>7.9734989680000004</v>
          </cell>
          <cell r="K5512" t="str">
            <v>MUNICIPIO</v>
          </cell>
          <cell r="L5512" t="str">
            <v>AREA METROPOLITANA DE CÚCUTA</v>
          </cell>
        </row>
        <row r="5513">
          <cell r="B5513">
            <v>54001</v>
          </cell>
          <cell r="C5513" t="str">
            <v>54001047</v>
          </cell>
          <cell r="D5513" t="str">
            <v>NORTE DE SANTANDER</v>
          </cell>
          <cell r="E5513" t="str">
            <v>CÚCUTA</v>
          </cell>
          <cell r="F5513" t="str">
            <v>CARMEN DE TONCHALÁ</v>
          </cell>
          <cell r="G5513" t="str">
            <v>CENTRO POBLADO</v>
          </cell>
          <cell r="H5513">
            <v>-72.568722366599999</v>
          </cell>
          <cell r="I5513">
            <v>7.8475073568799996</v>
          </cell>
          <cell r="K5513" t="str">
            <v>MUNICIPIO</v>
          </cell>
          <cell r="L5513" t="str">
            <v>AREA METROPOLITANA DE CÚCUTA</v>
          </cell>
        </row>
        <row r="5514">
          <cell r="B5514">
            <v>54001</v>
          </cell>
          <cell r="C5514" t="str">
            <v>54001048</v>
          </cell>
          <cell r="D5514" t="str">
            <v>NORTE DE SANTANDER</v>
          </cell>
          <cell r="E5514" t="str">
            <v>CÚCUTA</v>
          </cell>
          <cell r="F5514" t="str">
            <v>LOS NEGROS</v>
          </cell>
          <cell r="G5514" t="str">
            <v>CENTRO POBLADO</v>
          </cell>
          <cell r="H5514">
            <v>-72.349767212399996</v>
          </cell>
          <cell r="I5514">
            <v>8.0524014994299993</v>
          </cell>
          <cell r="K5514" t="str">
            <v>MUNICIPIO</v>
          </cell>
          <cell r="L5514" t="str">
            <v>AREA METROPOLITANA DE CÚCUTA</v>
          </cell>
        </row>
        <row r="5515">
          <cell r="B5515">
            <v>54001</v>
          </cell>
          <cell r="C5515" t="str">
            <v>54001049</v>
          </cell>
          <cell r="D5515" t="str">
            <v>NORTE DE SANTANDER</v>
          </cell>
          <cell r="E5515" t="str">
            <v>CÚCUTA</v>
          </cell>
          <cell r="F5515" t="str">
            <v>ORIPAYA</v>
          </cell>
          <cell r="G5515" t="str">
            <v>CENTRO POBLADO</v>
          </cell>
          <cell r="H5515">
            <v>-72.486122334699999</v>
          </cell>
          <cell r="I5515">
            <v>8.0757370961900001</v>
          </cell>
          <cell r="K5515" t="str">
            <v>MUNICIPIO</v>
          </cell>
          <cell r="L5515" t="str">
            <v>AREA METROPOLITANA DE CÚCUTA</v>
          </cell>
        </row>
        <row r="5516">
          <cell r="B5516">
            <v>54001</v>
          </cell>
          <cell r="C5516" t="str">
            <v>54001050</v>
          </cell>
          <cell r="D5516" t="str">
            <v>NORTE DE SANTANDER</v>
          </cell>
          <cell r="E5516" t="str">
            <v>CÚCUTA</v>
          </cell>
          <cell r="F5516" t="str">
            <v>LAS VACAS</v>
          </cell>
          <cell r="G5516" t="str">
            <v>CENTRO POBLADO</v>
          </cell>
          <cell r="H5516">
            <v>-72.5185546684</v>
          </cell>
          <cell r="I5516">
            <v>8.2194751353700006</v>
          </cell>
          <cell r="K5516" t="str">
            <v>MUNICIPIO</v>
          </cell>
          <cell r="L5516" t="str">
            <v>AREA METROPOLITANA DE CÚCUTA</v>
          </cell>
        </row>
        <row r="5517">
          <cell r="B5517">
            <v>54001</v>
          </cell>
          <cell r="C5517" t="str">
            <v>54001053</v>
          </cell>
          <cell r="D5517" t="str">
            <v>NORTE DE SANTANDER</v>
          </cell>
          <cell r="E5517" t="str">
            <v>CÚCUTA</v>
          </cell>
          <cell r="F5517" t="str">
            <v>BELLA VISTA</v>
          </cell>
          <cell r="G5517" t="str">
            <v>CENTRO POBLADO</v>
          </cell>
          <cell r="H5517">
            <v>-72.459384706899996</v>
          </cell>
          <cell r="I5517">
            <v>8.1630523878600005</v>
          </cell>
          <cell r="K5517" t="str">
            <v>MUNICIPIO</v>
          </cell>
          <cell r="L5517" t="str">
            <v>AREA METROPOLITANA DE CÚCUTA</v>
          </cell>
        </row>
        <row r="5518">
          <cell r="B5518">
            <v>54001</v>
          </cell>
          <cell r="C5518" t="str">
            <v>54001054</v>
          </cell>
          <cell r="D5518" t="str">
            <v>NORTE DE SANTANDER</v>
          </cell>
          <cell r="E5518" t="str">
            <v>CÚCUTA</v>
          </cell>
          <cell r="F5518" t="str">
            <v>EL PLOMO</v>
          </cell>
          <cell r="G5518" t="str">
            <v>CENTRO POBLADO</v>
          </cell>
          <cell r="H5518">
            <v>-72.503706675199993</v>
          </cell>
          <cell r="I5518">
            <v>8.1618464446600001</v>
          </cell>
          <cell r="K5518" t="str">
            <v>MUNICIPIO</v>
          </cell>
          <cell r="L5518" t="str">
            <v>AREA METROPOLITANA DE CÚCUTA</v>
          </cell>
        </row>
        <row r="5519">
          <cell r="B5519">
            <v>54001</v>
          </cell>
          <cell r="C5519" t="str">
            <v>54001055</v>
          </cell>
          <cell r="D5519" t="str">
            <v>NORTE DE SANTANDER</v>
          </cell>
          <cell r="E5519" t="str">
            <v>CÚCUTA</v>
          </cell>
          <cell r="F5519" t="str">
            <v>EL SUSPIRO</v>
          </cell>
          <cell r="G5519" t="str">
            <v>CENTRO POBLADO</v>
          </cell>
          <cell r="H5519">
            <v>-72.523565278000007</v>
          </cell>
          <cell r="I5519">
            <v>8.25175071452</v>
          </cell>
          <cell r="K5519" t="str">
            <v>MUNICIPIO</v>
          </cell>
          <cell r="L5519" t="str">
            <v>AREA METROPOLITANA DE CÚCUTA</v>
          </cell>
        </row>
        <row r="5520">
          <cell r="B5520">
            <v>54001</v>
          </cell>
          <cell r="C5520" t="str">
            <v>54001056</v>
          </cell>
          <cell r="D5520" t="str">
            <v>NORTE DE SANTANDER</v>
          </cell>
          <cell r="E5520" t="str">
            <v>CÚCUTA</v>
          </cell>
          <cell r="F5520" t="str">
            <v>LA SABANA</v>
          </cell>
          <cell r="G5520" t="str">
            <v>CENTRO POBLADO</v>
          </cell>
          <cell r="H5520">
            <v>-72.391281356899995</v>
          </cell>
          <cell r="I5520">
            <v>8.0742127687000007</v>
          </cell>
          <cell r="K5520" t="str">
            <v>MUNICIPIO</v>
          </cell>
          <cell r="L5520" t="str">
            <v>AREA METROPOLITANA DE CÚCUTA</v>
          </cell>
        </row>
        <row r="5521">
          <cell r="B5521">
            <v>54001</v>
          </cell>
          <cell r="C5521" t="str">
            <v>54001057</v>
          </cell>
          <cell r="D5521" t="str">
            <v>NORTE DE SANTANDER</v>
          </cell>
          <cell r="E5521" t="str">
            <v>CÚCUTA</v>
          </cell>
          <cell r="F5521" t="str">
            <v>NUEVO MADRID</v>
          </cell>
          <cell r="G5521" t="str">
            <v>CENTRO POBLADO</v>
          </cell>
          <cell r="H5521">
            <v>-72.468332208600003</v>
          </cell>
          <cell r="I5521">
            <v>8.1639369286499992</v>
          </cell>
          <cell r="K5521" t="str">
            <v>MUNICIPIO</v>
          </cell>
          <cell r="L5521" t="str">
            <v>AREA METROPOLITANA DE CÚCUTA</v>
          </cell>
        </row>
        <row r="5522">
          <cell r="B5522">
            <v>54001</v>
          </cell>
          <cell r="C5522" t="str">
            <v>54001058</v>
          </cell>
          <cell r="D5522" t="str">
            <v>NORTE DE SANTANDER</v>
          </cell>
          <cell r="E5522" t="str">
            <v>CÚCUTA</v>
          </cell>
          <cell r="F5522" t="str">
            <v>SAN AGUSTÍN DE LOS POZOS</v>
          </cell>
          <cell r="G5522" t="str">
            <v>CENTRO POBLADO</v>
          </cell>
          <cell r="H5522">
            <v>-72.464237472099995</v>
          </cell>
          <cell r="I5522">
            <v>8.2102307567399997</v>
          </cell>
          <cell r="K5522" t="str">
            <v>MUNICIPIO</v>
          </cell>
          <cell r="L5522" t="str">
            <v>AREA METROPOLITANA DE CÚCUTA</v>
          </cell>
        </row>
        <row r="5523">
          <cell r="B5523">
            <v>54001</v>
          </cell>
          <cell r="C5523" t="str">
            <v>54001061</v>
          </cell>
          <cell r="D5523" t="str">
            <v>NORTE DE SANTANDER</v>
          </cell>
          <cell r="E5523" t="str">
            <v>CÚCUTA</v>
          </cell>
          <cell r="F5523" t="str">
            <v>AGUA BLANCA</v>
          </cell>
          <cell r="G5523" t="str">
            <v>CENTRO POBLADO</v>
          </cell>
          <cell r="H5523">
            <v>-72.487095071100001</v>
          </cell>
          <cell r="I5523">
            <v>8.0446363131199998</v>
          </cell>
          <cell r="K5523" t="str">
            <v>MUNICIPIO</v>
          </cell>
          <cell r="L5523" t="str">
            <v>AREA METROPOLITANA DE CÚCUTA</v>
          </cell>
        </row>
        <row r="5524">
          <cell r="B5524">
            <v>54001</v>
          </cell>
          <cell r="C5524" t="str">
            <v>54001067</v>
          </cell>
          <cell r="D5524" t="str">
            <v>NORTE DE SANTANDER</v>
          </cell>
          <cell r="E5524" t="str">
            <v>CÚCUTA</v>
          </cell>
          <cell r="F5524" t="str">
            <v>LONDRES</v>
          </cell>
          <cell r="G5524" t="str">
            <v>CENTRO POBLADO</v>
          </cell>
          <cell r="H5524">
            <v>-72.515462967299996</v>
          </cell>
          <cell r="I5524">
            <v>8.18745933798</v>
          </cell>
          <cell r="K5524" t="str">
            <v>MUNICIPIO</v>
          </cell>
          <cell r="L5524" t="str">
            <v>AREA METROPOLITANA DE CÚCUTA</v>
          </cell>
        </row>
        <row r="5525">
          <cell r="B5525">
            <v>54001</v>
          </cell>
          <cell r="C5525" t="str">
            <v>54001068</v>
          </cell>
          <cell r="D5525" t="str">
            <v>NORTE DE SANTANDER</v>
          </cell>
          <cell r="E5525" t="str">
            <v>CÚCUTA</v>
          </cell>
          <cell r="F5525" t="str">
            <v>BANCO DE ARENAS 2</v>
          </cell>
          <cell r="G5525" t="str">
            <v>CENTRO POBLADO</v>
          </cell>
          <cell r="K5525" t="str">
            <v>MUNICIPIO</v>
          </cell>
          <cell r="L5525" t="str">
            <v>AREA METROPOLITANA DE CÚCUTA</v>
          </cell>
        </row>
        <row r="5526">
          <cell r="B5526">
            <v>54003</v>
          </cell>
          <cell r="C5526" t="str">
            <v>54003000</v>
          </cell>
          <cell r="D5526" t="str">
            <v>NORTE DE SANTANDER</v>
          </cell>
          <cell r="E5526" t="str">
            <v>ÁBREGO</v>
          </cell>
          <cell r="F5526" t="str">
            <v>ÁBREGO</v>
          </cell>
          <cell r="G5526" t="str">
            <v>CABECERA MUNICIPAL</v>
          </cell>
          <cell r="H5526">
            <v>-73.221734399900001</v>
          </cell>
          <cell r="I5526">
            <v>8.0817841412300009</v>
          </cell>
          <cell r="K5526" t="str">
            <v>MUNICIPIO</v>
          </cell>
        </row>
        <row r="5527">
          <cell r="B5527">
            <v>54003</v>
          </cell>
          <cell r="C5527" t="str">
            <v>54003002</v>
          </cell>
          <cell r="D5527" t="str">
            <v>NORTE DE SANTANDER</v>
          </cell>
          <cell r="E5527" t="str">
            <v>ÁBREGO</v>
          </cell>
          <cell r="F5527" t="str">
            <v>CASITAS</v>
          </cell>
          <cell r="G5527" t="str">
            <v>CENTRO POBLADO</v>
          </cell>
          <cell r="H5527">
            <v>-73.113447084499995</v>
          </cell>
          <cell r="I5527">
            <v>7.8420302706799996</v>
          </cell>
          <cell r="K5527" t="str">
            <v>MUNICIPIO</v>
          </cell>
        </row>
        <row r="5528">
          <cell r="B5528">
            <v>54051</v>
          </cell>
          <cell r="C5528" t="str">
            <v>54051000</v>
          </cell>
          <cell r="D5528" t="str">
            <v>NORTE DE SANTANDER</v>
          </cell>
          <cell r="E5528" t="str">
            <v>ARBOLEDAS</v>
          </cell>
          <cell r="F5528" t="str">
            <v>ARBOLEDAS</v>
          </cell>
          <cell r="G5528" t="str">
            <v>CABECERA MUNICIPAL</v>
          </cell>
          <cell r="H5528">
            <v>-72.798874524599995</v>
          </cell>
          <cell r="I5528">
            <v>7.6429704403300001</v>
          </cell>
          <cell r="K5528" t="str">
            <v>MUNICIPIO</v>
          </cell>
        </row>
        <row r="5529">
          <cell r="B5529">
            <v>54051</v>
          </cell>
          <cell r="C5529" t="str">
            <v>54051002</v>
          </cell>
          <cell r="D5529" t="str">
            <v>NORTE DE SANTANDER</v>
          </cell>
          <cell r="E5529" t="str">
            <v>ARBOLEDAS</v>
          </cell>
          <cell r="F5529" t="str">
            <v>CASTRO</v>
          </cell>
          <cell r="G5529" t="str">
            <v>CENTRO POBLADO</v>
          </cell>
          <cell r="H5529">
            <v>-72.857488863300006</v>
          </cell>
          <cell r="I5529">
            <v>7.6252595211100003</v>
          </cell>
          <cell r="K5529" t="str">
            <v>MUNICIPIO</v>
          </cell>
        </row>
        <row r="5530">
          <cell r="B5530">
            <v>54051</v>
          </cell>
          <cell r="C5530" t="str">
            <v>54051005</v>
          </cell>
          <cell r="D5530" t="str">
            <v>NORTE DE SANTANDER</v>
          </cell>
          <cell r="E5530" t="str">
            <v>ARBOLEDAS</v>
          </cell>
          <cell r="F5530" t="str">
            <v>VILLA SUCRE</v>
          </cell>
          <cell r="G5530" t="str">
            <v>CENTRO POBLADO</v>
          </cell>
          <cell r="H5530">
            <v>-72.734427788399998</v>
          </cell>
          <cell r="I5530">
            <v>7.6779671656500001</v>
          </cell>
          <cell r="K5530" t="str">
            <v>MUNICIPIO</v>
          </cell>
        </row>
        <row r="5531">
          <cell r="B5531">
            <v>54099</v>
          </cell>
          <cell r="C5531" t="str">
            <v>54099000</v>
          </cell>
          <cell r="D5531" t="str">
            <v>NORTE DE SANTANDER</v>
          </cell>
          <cell r="E5531" t="str">
            <v>BOCHALEMA</v>
          </cell>
          <cell r="F5531" t="str">
            <v>BOCHALEMA</v>
          </cell>
          <cell r="G5531" t="str">
            <v>CABECERA MUNICIPAL</v>
          </cell>
          <cell r="H5531">
            <v>-72.647038087699997</v>
          </cell>
          <cell r="I5531">
            <v>7.6121680523100004</v>
          </cell>
          <cell r="K5531" t="str">
            <v>MUNICIPIO</v>
          </cell>
        </row>
        <row r="5532">
          <cell r="B5532">
            <v>54099</v>
          </cell>
          <cell r="C5532" t="str">
            <v>54099002</v>
          </cell>
          <cell r="D5532" t="str">
            <v>NORTE DE SANTANDER</v>
          </cell>
          <cell r="E5532" t="str">
            <v>BOCHALEMA</v>
          </cell>
          <cell r="F5532" t="str">
            <v>LA DONJUANA</v>
          </cell>
          <cell r="G5532" t="str">
            <v>CENTRO POBLADO</v>
          </cell>
          <cell r="H5532">
            <v>-72.607918498700002</v>
          </cell>
          <cell r="I5532">
            <v>7.6908466426600004</v>
          </cell>
          <cell r="K5532" t="str">
            <v>MUNICIPIO</v>
          </cell>
        </row>
        <row r="5533">
          <cell r="B5533">
            <v>54099</v>
          </cell>
          <cell r="C5533" t="str">
            <v>54099005</v>
          </cell>
          <cell r="D5533" t="str">
            <v>NORTE DE SANTANDER</v>
          </cell>
          <cell r="E5533" t="str">
            <v>BOCHALEMA</v>
          </cell>
          <cell r="F5533" t="str">
            <v>LA ESMERALDA</v>
          </cell>
          <cell r="G5533" t="str">
            <v>CENTRO POBLADO</v>
          </cell>
          <cell r="H5533">
            <v>-72.648189864800003</v>
          </cell>
          <cell r="I5533">
            <v>7.6036259200999998</v>
          </cell>
          <cell r="K5533" t="str">
            <v>MUNICIPIO</v>
          </cell>
        </row>
        <row r="5534">
          <cell r="B5534">
            <v>54109</v>
          </cell>
          <cell r="C5534" t="str">
            <v>54109000</v>
          </cell>
          <cell r="D5534" t="str">
            <v>NORTE DE SANTANDER</v>
          </cell>
          <cell r="E5534" t="str">
            <v>BUCARASICA</v>
          </cell>
          <cell r="F5534" t="str">
            <v>BUCARASICA</v>
          </cell>
          <cell r="G5534" t="str">
            <v>CABECERA MUNICIPAL</v>
          </cell>
          <cell r="H5534">
            <v>-72.867954373800004</v>
          </cell>
          <cell r="I5534">
            <v>8.0411673428999997</v>
          </cell>
          <cell r="K5534" t="str">
            <v>MUNICIPIO</v>
          </cell>
        </row>
        <row r="5535">
          <cell r="B5535">
            <v>54109</v>
          </cell>
          <cell r="C5535" t="str">
            <v>54109002</v>
          </cell>
          <cell r="D5535" t="str">
            <v>NORTE DE SANTANDER</v>
          </cell>
          <cell r="E5535" t="str">
            <v>BUCARASICA</v>
          </cell>
          <cell r="F5535" t="str">
            <v>LA CURVA</v>
          </cell>
          <cell r="G5535" t="str">
            <v>CENTRO POBLADO</v>
          </cell>
          <cell r="H5535">
            <v>-72.959728247000001</v>
          </cell>
          <cell r="I5535">
            <v>8.1352558749600004</v>
          </cell>
          <cell r="K5535" t="str">
            <v>MUNICIPIO</v>
          </cell>
        </row>
        <row r="5536">
          <cell r="B5536">
            <v>54109</v>
          </cell>
          <cell r="C5536" t="str">
            <v>54109003</v>
          </cell>
          <cell r="D5536" t="str">
            <v>NORTE DE SANTANDER</v>
          </cell>
          <cell r="E5536" t="str">
            <v>BUCARASICA</v>
          </cell>
          <cell r="F5536" t="str">
            <v>LA SANJUANA</v>
          </cell>
          <cell r="G5536" t="str">
            <v>CENTRO POBLADO</v>
          </cell>
          <cell r="H5536">
            <v>-72.8393230625</v>
          </cell>
          <cell r="I5536">
            <v>8.0759178482300005</v>
          </cell>
          <cell r="K5536" t="str">
            <v>MUNICIPIO</v>
          </cell>
        </row>
        <row r="5537">
          <cell r="B5537">
            <v>54125</v>
          </cell>
          <cell r="C5537" t="str">
            <v>54125000</v>
          </cell>
          <cell r="D5537" t="str">
            <v>NORTE DE SANTANDER</v>
          </cell>
          <cell r="E5537" t="str">
            <v>CÁCOTA</v>
          </cell>
          <cell r="F5537" t="str">
            <v>CÁCOTA</v>
          </cell>
          <cell r="G5537" t="str">
            <v>CABECERA MUNICIPAL</v>
          </cell>
          <cell r="H5537">
            <v>-72.642058839200004</v>
          </cell>
          <cell r="I5537">
            <v>7.2687054623899998</v>
          </cell>
          <cell r="K5537" t="str">
            <v>MUNICIPIO</v>
          </cell>
        </row>
        <row r="5538">
          <cell r="B5538">
            <v>54128</v>
          </cell>
          <cell r="C5538" t="str">
            <v>54128000</v>
          </cell>
          <cell r="D5538" t="str">
            <v>NORTE DE SANTANDER</v>
          </cell>
          <cell r="E5538" t="str">
            <v>CÁCHIRA</v>
          </cell>
          <cell r="F5538" t="str">
            <v>CÁCHIRA</v>
          </cell>
          <cell r="G5538" t="str">
            <v>CABECERA MUNICIPAL</v>
          </cell>
          <cell r="H5538">
            <v>-73.048745524500006</v>
          </cell>
          <cell r="I5538">
            <v>7.7409051578500003</v>
          </cell>
          <cell r="K5538" t="str">
            <v>MUNICIPIO</v>
          </cell>
        </row>
        <row r="5539">
          <cell r="B5539">
            <v>54128</v>
          </cell>
          <cell r="C5539" t="str">
            <v>54128001</v>
          </cell>
          <cell r="D5539" t="str">
            <v>NORTE DE SANTANDER</v>
          </cell>
          <cell r="E5539" t="str">
            <v>CÁCHIRA</v>
          </cell>
          <cell r="F5539" t="str">
            <v>LA CARRERA</v>
          </cell>
          <cell r="G5539" t="str">
            <v>CENTRO POBLADO</v>
          </cell>
          <cell r="H5539">
            <v>-73.041807207199994</v>
          </cell>
          <cell r="I5539">
            <v>7.6717523655799997</v>
          </cell>
          <cell r="K5539" t="str">
            <v>MUNICIPIO</v>
          </cell>
        </row>
        <row r="5540">
          <cell r="B5540">
            <v>54128</v>
          </cell>
          <cell r="C5540" t="str">
            <v>54128003</v>
          </cell>
          <cell r="D5540" t="str">
            <v>NORTE DE SANTANDER</v>
          </cell>
          <cell r="E5540" t="str">
            <v>CÁCHIRA</v>
          </cell>
          <cell r="F5540" t="str">
            <v>LA VEGA</v>
          </cell>
          <cell r="G5540" t="str">
            <v>CENTRO POBLADO</v>
          </cell>
          <cell r="H5540">
            <v>-73.174625364299999</v>
          </cell>
          <cell r="I5540">
            <v>7.6515009973700003</v>
          </cell>
          <cell r="K5540" t="str">
            <v>MUNICIPIO</v>
          </cell>
        </row>
        <row r="5541">
          <cell r="B5541">
            <v>54128</v>
          </cell>
          <cell r="C5541" t="str">
            <v>54128011</v>
          </cell>
          <cell r="D5541" t="str">
            <v>NORTE DE SANTANDER</v>
          </cell>
          <cell r="E5541" t="str">
            <v>CÁCHIRA</v>
          </cell>
          <cell r="F5541" t="str">
            <v>LOS MANGOS</v>
          </cell>
          <cell r="G5541" t="str">
            <v>CENTRO POBLADO</v>
          </cell>
          <cell r="H5541">
            <v>-73.0847615072</v>
          </cell>
          <cell r="I5541">
            <v>7.6949222379700002</v>
          </cell>
          <cell r="K5541" t="str">
            <v>MUNICIPIO</v>
          </cell>
        </row>
        <row r="5542">
          <cell r="B5542">
            <v>54128</v>
          </cell>
          <cell r="C5542" t="str">
            <v>54128015</v>
          </cell>
          <cell r="D5542" t="str">
            <v>NORTE DE SANTANDER</v>
          </cell>
          <cell r="E5542" t="str">
            <v>CÁCHIRA</v>
          </cell>
          <cell r="F5542" t="str">
            <v>SAN JOSÉ DEL LLANO</v>
          </cell>
          <cell r="G5542" t="str">
            <v>CENTRO POBLADO</v>
          </cell>
          <cell r="H5542">
            <v>-73.065385291799998</v>
          </cell>
          <cell r="I5542">
            <v>7.7300695232900001</v>
          </cell>
          <cell r="K5542" t="str">
            <v>MUNICIPIO</v>
          </cell>
        </row>
        <row r="5543">
          <cell r="B5543">
            <v>54172</v>
          </cell>
          <cell r="C5543" t="str">
            <v>54172000</v>
          </cell>
          <cell r="D5543" t="str">
            <v>NORTE DE SANTANDER</v>
          </cell>
          <cell r="E5543" t="str">
            <v>CHINÁCOTA</v>
          </cell>
          <cell r="F5543" t="str">
            <v>CHINÁCOTA</v>
          </cell>
          <cell r="G5543" t="str">
            <v>CABECERA MUNICIPAL</v>
          </cell>
          <cell r="H5543">
            <v>-72.604678235999998</v>
          </cell>
          <cell r="I5543">
            <v>7.6009576693599996</v>
          </cell>
          <cell r="K5543" t="str">
            <v>MUNICIPIO</v>
          </cell>
        </row>
        <row r="5544">
          <cell r="B5544">
            <v>54172</v>
          </cell>
          <cell r="C5544" t="str">
            <v>54172001</v>
          </cell>
          <cell r="D5544" t="str">
            <v>NORTE DE SANTANDER</v>
          </cell>
          <cell r="E5544" t="str">
            <v>CHINÁCOTA</v>
          </cell>
          <cell r="F5544" t="str">
            <v>LA NUEVA DONJUANA</v>
          </cell>
          <cell r="G5544" t="str">
            <v>CENTRO POBLADO</v>
          </cell>
          <cell r="H5544">
            <v>-72.603019552500001</v>
          </cell>
          <cell r="I5544">
            <v>7.6908888037800001</v>
          </cell>
          <cell r="K5544" t="str">
            <v>MUNICIPIO</v>
          </cell>
        </row>
        <row r="5545">
          <cell r="B5545">
            <v>54172</v>
          </cell>
          <cell r="C5545" t="str">
            <v>54172005</v>
          </cell>
          <cell r="D5545" t="str">
            <v>NORTE DE SANTANDER</v>
          </cell>
          <cell r="E5545" t="str">
            <v>CHINÁCOTA</v>
          </cell>
          <cell r="F5545" t="str">
            <v>EL NUEVO DIAMANTE</v>
          </cell>
          <cell r="G5545" t="str">
            <v>CENTRO POBLADO</v>
          </cell>
          <cell r="H5545">
            <v>-72.634028831400002</v>
          </cell>
          <cell r="I5545">
            <v>7.5651338555400001</v>
          </cell>
          <cell r="K5545" t="str">
            <v>MUNICIPIO</v>
          </cell>
        </row>
        <row r="5546">
          <cell r="B5546">
            <v>54172</v>
          </cell>
          <cell r="C5546" t="str">
            <v>54172006</v>
          </cell>
          <cell r="D5546" t="str">
            <v>NORTE DE SANTANDER</v>
          </cell>
          <cell r="E5546" t="str">
            <v>CHINÁCOTA</v>
          </cell>
          <cell r="F5546" t="str">
            <v>CHITACOMAR</v>
          </cell>
          <cell r="G5546" t="str">
            <v>CENTRO POBLADO</v>
          </cell>
          <cell r="H5546">
            <v>-72.592374430299998</v>
          </cell>
          <cell r="I5546">
            <v>7.5742558796099999</v>
          </cell>
          <cell r="K5546" t="str">
            <v>MUNICIPIO</v>
          </cell>
        </row>
        <row r="5547">
          <cell r="B5547">
            <v>54172</v>
          </cell>
          <cell r="C5547" t="str">
            <v>54172007</v>
          </cell>
          <cell r="D5547" t="str">
            <v>NORTE DE SANTANDER</v>
          </cell>
          <cell r="E5547" t="str">
            <v>CHINÁCOTA</v>
          </cell>
          <cell r="F5547" t="str">
            <v>RECTA LOS ALAMOS</v>
          </cell>
          <cell r="G5547" t="str">
            <v>CENTRO POBLADO</v>
          </cell>
          <cell r="H5547">
            <v>-72.595882118199995</v>
          </cell>
          <cell r="I5547">
            <v>7.6532945728900001</v>
          </cell>
          <cell r="K5547" t="str">
            <v>MUNICIPIO</v>
          </cell>
        </row>
        <row r="5548">
          <cell r="B5548">
            <v>54172</v>
          </cell>
          <cell r="C5548" t="str">
            <v>54172008</v>
          </cell>
          <cell r="D5548" t="str">
            <v>NORTE DE SANTANDER</v>
          </cell>
          <cell r="E5548" t="str">
            <v>CHINÁCOTA</v>
          </cell>
          <cell r="F5548" t="str">
            <v>TENERIA</v>
          </cell>
          <cell r="G5548" t="str">
            <v>CENTRO POBLADO</v>
          </cell>
          <cell r="H5548">
            <v>-72.596471703800006</v>
          </cell>
          <cell r="I5548">
            <v>7.5803353433999998</v>
          </cell>
          <cell r="K5548" t="str">
            <v>MUNICIPIO</v>
          </cell>
        </row>
        <row r="5549">
          <cell r="B5549">
            <v>54174</v>
          </cell>
          <cell r="C5549" t="str">
            <v>54174000</v>
          </cell>
          <cell r="D5549" t="str">
            <v>NORTE DE SANTANDER</v>
          </cell>
          <cell r="E5549" t="str">
            <v>CHITAGÁ</v>
          </cell>
          <cell r="F5549" t="str">
            <v>CHITAGÁ</v>
          </cell>
          <cell r="G5549" t="str">
            <v>CABECERA MUNICIPAL</v>
          </cell>
          <cell r="H5549">
            <v>-72.665434924400003</v>
          </cell>
          <cell r="I5549">
            <v>7.1381223238900002</v>
          </cell>
          <cell r="K5549" t="str">
            <v>MUNICIPIO</v>
          </cell>
        </row>
        <row r="5550">
          <cell r="B5550">
            <v>54174</v>
          </cell>
          <cell r="C5550" t="str">
            <v>54174002</v>
          </cell>
          <cell r="D5550" t="str">
            <v>NORTE DE SANTANDER</v>
          </cell>
          <cell r="E5550" t="str">
            <v>CHITAGÁ</v>
          </cell>
          <cell r="F5550" t="str">
            <v>SAN LUIS DE CHUCARIMA</v>
          </cell>
          <cell r="G5550" t="str">
            <v>CENTRO POBLADO</v>
          </cell>
          <cell r="H5550">
            <v>-72.501450797800004</v>
          </cell>
          <cell r="I5550">
            <v>7.1205471681199999</v>
          </cell>
          <cell r="K5550" t="str">
            <v>MUNICIPIO</v>
          </cell>
        </row>
        <row r="5551">
          <cell r="B5551">
            <v>54174</v>
          </cell>
          <cell r="C5551" t="str">
            <v>54174005</v>
          </cell>
          <cell r="D5551" t="str">
            <v>NORTE DE SANTANDER</v>
          </cell>
          <cell r="E5551" t="str">
            <v>CHITAGÁ</v>
          </cell>
          <cell r="F5551" t="str">
            <v>LLANO GRANDE</v>
          </cell>
          <cell r="G5551" t="str">
            <v>CENTRO POBLADO</v>
          </cell>
          <cell r="H5551">
            <v>-72.653361358599994</v>
          </cell>
          <cell r="I5551">
            <v>7.1748644921000002</v>
          </cell>
          <cell r="K5551" t="str">
            <v>MUNICIPIO</v>
          </cell>
        </row>
        <row r="5552">
          <cell r="B5552">
            <v>54174</v>
          </cell>
          <cell r="C5552" t="str">
            <v>54174006</v>
          </cell>
          <cell r="D5552" t="str">
            <v>NORTE DE SANTANDER</v>
          </cell>
          <cell r="E5552" t="str">
            <v>CHITAGÁ</v>
          </cell>
          <cell r="F5552" t="str">
            <v>PRESIDENTE</v>
          </cell>
          <cell r="G5552" t="str">
            <v>CENTRO POBLADO</v>
          </cell>
          <cell r="H5552">
            <v>-72.682238496899998</v>
          </cell>
          <cell r="I5552">
            <v>7.0202671410199997</v>
          </cell>
          <cell r="K5552" t="str">
            <v>MUNICIPIO</v>
          </cell>
        </row>
        <row r="5553">
          <cell r="B5553">
            <v>54174</v>
          </cell>
          <cell r="C5553" t="str">
            <v>54174008</v>
          </cell>
          <cell r="D5553" t="str">
            <v>NORTE DE SANTANDER</v>
          </cell>
          <cell r="E5553" t="str">
            <v>CHITAGÁ</v>
          </cell>
          <cell r="F5553" t="str">
            <v>CARRILLO</v>
          </cell>
          <cell r="G5553" t="str">
            <v>CENTRO POBLADO</v>
          </cell>
          <cell r="H5553">
            <v>-72.525447457400006</v>
          </cell>
          <cell r="I5553">
            <v>7.0516167700999999</v>
          </cell>
          <cell r="K5553" t="str">
            <v>MUNICIPIO</v>
          </cell>
        </row>
        <row r="5554">
          <cell r="B5554">
            <v>54206</v>
          </cell>
          <cell r="C5554" t="str">
            <v>54206000</v>
          </cell>
          <cell r="D5554" t="str">
            <v>NORTE DE SANTANDER</v>
          </cell>
          <cell r="E5554" t="str">
            <v>CONVENCIÓN</v>
          </cell>
          <cell r="F5554" t="str">
            <v>CONVENCIÓN</v>
          </cell>
          <cell r="G5554" t="str">
            <v>CABECERA MUNICIPAL</v>
          </cell>
          <cell r="H5554">
            <v>-73.337208447799995</v>
          </cell>
          <cell r="I5554">
            <v>8.4703689332799996</v>
          </cell>
          <cell r="K5554" t="str">
            <v>MUNICIPIO</v>
          </cell>
        </row>
        <row r="5555">
          <cell r="B5555">
            <v>54206</v>
          </cell>
          <cell r="C5555" t="str">
            <v>54206001</v>
          </cell>
          <cell r="D5555" t="str">
            <v>NORTE DE SANTANDER</v>
          </cell>
          <cell r="E5555" t="str">
            <v>CONVENCIÓN</v>
          </cell>
          <cell r="F5555" t="str">
            <v>BALCONES</v>
          </cell>
          <cell r="G5555" t="str">
            <v>CENTRO POBLADO</v>
          </cell>
          <cell r="K5555" t="str">
            <v>MUNICIPIO</v>
          </cell>
        </row>
        <row r="5556">
          <cell r="B5556">
            <v>54206</v>
          </cell>
          <cell r="C5556" t="str">
            <v>54206002</v>
          </cell>
          <cell r="D5556" t="str">
            <v>NORTE DE SANTANDER</v>
          </cell>
          <cell r="E5556" t="str">
            <v>CONVENCIÓN</v>
          </cell>
          <cell r="F5556" t="str">
            <v>CARTAGENITA</v>
          </cell>
          <cell r="G5556" t="str">
            <v>CENTRO POBLADO</v>
          </cell>
          <cell r="H5556">
            <v>-73.200077685400004</v>
          </cell>
          <cell r="I5556">
            <v>8.8731598948099997</v>
          </cell>
          <cell r="K5556" t="str">
            <v>MUNICIPIO</v>
          </cell>
        </row>
        <row r="5557">
          <cell r="B5557">
            <v>54206</v>
          </cell>
          <cell r="C5557" t="str">
            <v>54206004</v>
          </cell>
          <cell r="D5557" t="str">
            <v>NORTE DE SANTANDER</v>
          </cell>
          <cell r="E5557" t="str">
            <v>CONVENCIÓN</v>
          </cell>
          <cell r="F5557" t="str">
            <v>EL GUAMAL</v>
          </cell>
          <cell r="G5557" t="str">
            <v>CENTRO POBLADO</v>
          </cell>
          <cell r="H5557">
            <v>-73.3848673002</v>
          </cell>
          <cell r="I5557">
            <v>8.4761051627199997</v>
          </cell>
          <cell r="K5557" t="str">
            <v>MUNICIPIO</v>
          </cell>
        </row>
        <row r="5558">
          <cell r="B5558">
            <v>54206</v>
          </cell>
          <cell r="C5558" t="str">
            <v>54206005</v>
          </cell>
          <cell r="D5558" t="str">
            <v>NORTE DE SANTANDER</v>
          </cell>
          <cell r="E5558" t="str">
            <v>CONVENCIÓN</v>
          </cell>
          <cell r="F5558" t="str">
            <v>LAS MERCEDES</v>
          </cell>
          <cell r="G5558" t="str">
            <v>CENTRO POBLADO</v>
          </cell>
          <cell r="H5558">
            <v>-73.339167192800005</v>
          </cell>
          <cell r="I5558">
            <v>8.4166115469899996</v>
          </cell>
          <cell r="K5558" t="str">
            <v>MUNICIPIO</v>
          </cell>
        </row>
        <row r="5559">
          <cell r="B5559">
            <v>54206</v>
          </cell>
          <cell r="C5559" t="str">
            <v>54206008</v>
          </cell>
          <cell r="D5559" t="str">
            <v>NORTE DE SANTANDER</v>
          </cell>
          <cell r="E5559" t="str">
            <v>CONVENCIÓN</v>
          </cell>
          <cell r="F5559" t="str">
            <v>SOLEDAD</v>
          </cell>
          <cell r="G5559" t="str">
            <v>CENTRO POBLADO</v>
          </cell>
          <cell r="H5559">
            <v>-73.200077685400004</v>
          </cell>
          <cell r="I5559">
            <v>8.8731598948099997</v>
          </cell>
          <cell r="K5559" t="str">
            <v>MUNICIPIO</v>
          </cell>
        </row>
        <row r="5560">
          <cell r="B5560">
            <v>54206</v>
          </cell>
          <cell r="C5560" t="str">
            <v>54206011</v>
          </cell>
          <cell r="D5560" t="str">
            <v>NORTE DE SANTANDER</v>
          </cell>
          <cell r="E5560" t="str">
            <v>CONVENCIÓN</v>
          </cell>
          <cell r="F5560" t="str">
            <v>LA LIBERTAD</v>
          </cell>
          <cell r="G5560" t="str">
            <v>CENTRO POBLADO</v>
          </cell>
          <cell r="H5560">
            <v>-73.200077685400004</v>
          </cell>
          <cell r="I5560">
            <v>8.8731598948099997</v>
          </cell>
          <cell r="K5560" t="str">
            <v>MUNICIPIO</v>
          </cell>
        </row>
        <row r="5561">
          <cell r="B5561">
            <v>54206</v>
          </cell>
          <cell r="C5561" t="str">
            <v>54206012</v>
          </cell>
          <cell r="D5561" t="str">
            <v>NORTE DE SANTANDER</v>
          </cell>
          <cell r="E5561" t="str">
            <v>CONVENCIÓN</v>
          </cell>
          <cell r="F5561" t="str">
            <v>LA VEGA</v>
          </cell>
          <cell r="G5561" t="str">
            <v>CENTRO POBLADO</v>
          </cell>
          <cell r="H5561">
            <v>-73.360875851200007</v>
          </cell>
          <cell r="I5561">
            <v>8.4716345662800006</v>
          </cell>
          <cell r="K5561" t="str">
            <v>MUNICIPIO</v>
          </cell>
        </row>
        <row r="5562">
          <cell r="B5562">
            <v>54206</v>
          </cell>
          <cell r="C5562" t="str">
            <v>54206013</v>
          </cell>
          <cell r="D5562" t="str">
            <v>NORTE DE SANTANDER</v>
          </cell>
          <cell r="E5562" t="str">
            <v>CONVENCIÓN</v>
          </cell>
          <cell r="F5562" t="str">
            <v>PIEDECUESTA</v>
          </cell>
          <cell r="G5562" t="str">
            <v>CENTRO POBLADO</v>
          </cell>
          <cell r="H5562">
            <v>-73.396833930200003</v>
          </cell>
          <cell r="I5562">
            <v>8.4897815281</v>
          </cell>
          <cell r="K5562" t="str">
            <v>MUNICIPIO</v>
          </cell>
        </row>
        <row r="5563">
          <cell r="B5563">
            <v>54206</v>
          </cell>
          <cell r="C5563" t="str">
            <v>54206014</v>
          </cell>
          <cell r="D5563" t="str">
            <v>NORTE DE SANTANDER</v>
          </cell>
          <cell r="E5563" t="str">
            <v>CONVENCIÓN</v>
          </cell>
          <cell r="F5563" t="str">
            <v>HONDURAS LA MOTILONA</v>
          </cell>
          <cell r="G5563" t="str">
            <v>CENTRO POBLADO</v>
          </cell>
          <cell r="H5563">
            <v>-73.200077685400004</v>
          </cell>
          <cell r="I5563">
            <v>8.8731598948099997</v>
          </cell>
          <cell r="K5563" t="str">
            <v>MUNICIPIO</v>
          </cell>
        </row>
        <row r="5564">
          <cell r="B5564">
            <v>54206</v>
          </cell>
          <cell r="C5564" t="str">
            <v>54206015</v>
          </cell>
          <cell r="D5564" t="str">
            <v>NORTE DE SANTANDER</v>
          </cell>
          <cell r="E5564" t="str">
            <v>CONVENCIÓN</v>
          </cell>
          <cell r="F5564" t="str">
            <v>LA TRINIDAD</v>
          </cell>
          <cell r="G5564" t="str">
            <v>CENTRO POBLADO</v>
          </cell>
          <cell r="H5564">
            <v>-73.200077685400004</v>
          </cell>
          <cell r="I5564">
            <v>8.8731598948099997</v>
          </cell>
          <cell r="K5564" t="str">
            <v>MUNICIPIO</v>
          </cell>
        </row>
        <row r="5565">
          <cell r="B5565">
            <v>54206</v>
          </cell>
          <cell r="C5565" t="str">
            <v>54206016</v>
          </cell>
          <cell r="D5565" t="str">
            <v>NORTE DE SANTANDER</v>
          </cell>
          <cell r="E5565" t="str">
            <v>CONVENCIÓN</v>
          </cell>
          <cell r="F5565" t="str">
            <v>MIRAFLORES</v>
          </cell>
          <cell r="G5565" t="str">
            <v>CENTRO POBLADO</v>
          </cell>
          <cell r="H5565">
            <v>-73.336218905799996</v>
          </cell>
          <cell r="I5565">
            <v>8.5822346484099992</v>
          </cell>
          <cell r="K5565" t="str">
            <v>MUNICIPIO</v>
          </cell>
        </row>
        <row r="5566">
          <cell r="B5566">
            <v>54223</v>
          </cell>
          <cell r="C5566" t="str">
            <v>54223000</v>
          </cell>
          <cell r="D5566" t="str">
            <v>NORTE DE SANTANDER</v>
          </cell>
          <cell r="E5566" t="str">
            <v>CUCUTILLA</v>
          </cell>
          <cell r="F5566" t="str">
            <v>CUCUTILLA</v>
          </cell>
          <cell r="G5566" t="str">
            <v>CABECERA MUNICIPAL</v>
          </cell>
          <cell r="H5566">
            <v>-72.7725719062</v>
          </cell>
          <cell r="I5566">
            <v>7.5389871372500004</v>
          </cell>
          <cell r="K5566" t="str">
            <v>MUNICIPIO</v>
          </cell>
        </row>
        <row r="5567">
          <cell r="B5567">
            <v>54223</v>
          </cell>
          <cell r="C5567" t="str">
            <v>54223002</v>
          </cell>
          <cell r="D5567" t="str">
            <v>NORTE DE SANTANDER</v>
          </cell>
          <cell r="E5567" t="str">
            <v>CUCUTILLA</v>
          </cell>
          <cell r="F5567" t="str">
            <v>SAN JOSÉ DE LA MONTAÑA</v>
          </cell>
          <cell r="G5567" t="str">
            <v>CENTRO POBLADO</v>
          </cell>
          <cell r="H5567">
            <v>-72.745167239599994</v>
          </cell>
          <cell r="I5567">
            <v>7.6093732723600001</v>
          </cell>
          <cell r="K5567" t="str">
            <v>MUNICIPIO</v>
          </cell>
        </row>
        <row r="5568">
          <cell r="B5568">
            <v>54223</v>
          </cell>
          <cell r="C5568" t="str">
            <v>54223004</v>
          </cell>
          <cell r="D5568" t="str">
            <v>NORTE DE SANTANDER</v>
          </cell>
          <cell r="E5568" t="str">
            <v>CUCUTILLA</v>
          </cell>
          <cell r="F5568" t="str">
            <v>TIERRA GRATA</v>
          </cell>
          <cell r="G5568" t="str">
            <v>CENTRO POBLADO</v>
          </cell>
          <cell r="H5568">
            <v>-72.778885993200007</v>
          </cell>
          <cell r="I5568">
            <v>7.5988281170200001</v>
          </cell>
          <cell r="K5568" t="str">
            <v>MUNICIPIO</v>
          </cell>
        </row>
        <row r="5569">
          <cell r="B5569">
            <v>54223</v>
          </cell>
          <cell r="C5569" t="str">
            <v>54223005</v>
          </cell>
          <cell r="D5569" t="str">
            <v>NORTE DE SANTANDER</v>
          </cell>
          <cell r="E5569" t="str">
            <v>CUCUTILLA</v>
          </cell>
          <cell r="F5569" t="str">
            <v>SAN MIGUEL</v>
          </cell>
          <cell r="G5569" t="str">
            <v>CENTRO POBLADO</v>
          </cell>
          <cell r="K5569" t="str">
            <v>MUNICIPIO</v>
          </cell>
        </row>
        <row r="5570">
          <cell r="B5570">
            <v>54239</v>
          </cell>
          <cell r="C5570" t="str">
            <v>54239000</v>
          </cell>
          <cell r="D5570" t="str">
            <v>NORTE DE SANTANDER</v>
          </cell>
          <cell r="E5570" t="str">
            <v>DURANIA</v>
          </cell>
          <cell r="F5570" t="str">
            <v>DURANIA</v>
          </cell>
          <cell r="G5570" t="str">
            <v>CABECERA MUNICIPAL</v>
          </cell>
          <cell r="H5570">
            <v>-72.658604691299999</v>
          </cell>
          <cell r="I5570">
            <v>7.7147796248800002</v>
          </cell>
          <cell r="K5570" t="str">
            <v>MUNICIPIO</v>
          </cell>
        </row>
        <row r="5571">
          <cell r="B5571">
            <v>54239</v>
          </cell>
          <cell r="C5571" t="str">
            <v>54239002</v>
          </cell>
          <cell r="D5571" t="str">
            <v>NORTE DE SANTANDER</v>
          </cell>
          <cell r="E5571" t="str">
            <v>DURANIA</v>
          </cell>
          <cell r="F5571" t="str">
            <v>HATOVIEJO</v>
          </cell>
          <cell r="G5571" t="str">
            <v>CENTRO POBLADO</v>
          </cell>
          <cell r="H5571">
            <v>-72.692102220600006</v>
          </cell>
          <cell r="I5571">
            <v>7.7742530895100002</v>
          </cell>
          <cell r="K5571" t="str">
            <v>MUNICIPIO</v>
          </cell>
        </row>
        <row r="5572">
          <cell r="B5572">
            <v>54239</v>
          </cell>
          <cell r="C5572" t="str">
            <v>54239003</v>
          </cell>
          <cell r="D5572" t="str">
            <v>NORTE DE SANTANDER</v>
          </cell>
          <cell r="E5572" t="str">
            <v>DURANIA</v>
          </cell>
          <cell r="F5572" t="str">
            <v>LA CUCHILLA</v>
          </cell>
          <cell r="G5572" t="str">
            <v>CENTRO POBLADO</v>
          </cell>
          <cell r="H5572">
            <v>-72.6359264962</v>
          </cell>
          <cell r="I5572">
            <v>7.7069483168100001</v>
          </cell>
          <cell r="K5572" t="str">
            <v>MUNICIPIO</v>
          </cell>
        </row>
        <row r="5573">
          <cell r="B5573">
            <v>54239</v>
          </cell>
          <cell r="C5573" t="str">
            <v>54239004</v>
          </cell>
          <cell r="D5573" t="str">
            <v>NORTE DE SANTANDER</v>
          </cell>
          <cell r="E5573" t="str">
            <v>DURANIA</v>
          </cell>
          <cell r="F5573" t="str">
            <v>LA MONTUOSA</v>
          </cell>
          <cell r="G5573" t="str">
            <v>CENTRO POBLADO</v>
          </cell>
          <cell r="H5573">
            <v>-72.641803336500004</v>
          </cell>
          <cell r="I5573">
            <v>7.6916507408900001</v>
          </cell>
          <cell r="K5573" t="str">
            <v>MUNICIPIO</v>
          </cell>
        </row>
        <row r="5574">
          <cell r="B5574">
            <v>54239</v>
          </cell>
          <cell r="C5574" t="str">
            <v>54239007</v>
          </cell>
          <cell r="D5574" t="str">
            <v>NORTE DE SANTANDER</v>
          </cell>
          <cell r="E5574" t="str">
            <v>DURANIA</v>
          </cell>
          <cell r="F5574" t="str">
            <v>LAS AGUADAS</v>
          </cell>
          <cell r="G5574" t="str">
            <v>CENTRO POBLADO</v>
          </cell>
          <cell r="H5574">
            <v>-72.667290278799996</v>
          </cell>
          <cell r="I5574">
            <v>7.7135668971899998</v>
          </cell>
          <cell r="K5574" t="str">
            <v>MUNICIPIO</v>
          </cell>
        </row>
        <row r="5575">
          <cell r="B5575">
            <v>54245</v>
          </cell>
          <cell r="C5575" t="str">
            <v>54245000</v>
          </cell>
          <cell r="D5575" t="str">
            <v>NORTE DE SANTANDER</v>
          </cell>
          <cell r="E5575" t="str">
            <v>EL CARMEN</v>
          </cell>
          <cell r="F5575" t="str">
            <v>EL CARMEN</v>
          </cell>
          <cell r="G5575" t="str">
            <v>CABECERA MUNICIPAL</v>
          </cell>
          <cell r="H5575">
            <v>-73.446687119399996</v>
          </cell>
          <cell r="I5575">
            <v>8.5105787559999992</v>
          </cell>
          <cell r="K5575" t="str">
            <v>MUNICIPIO</v>
          </cell>
        </row>
        <row r="5576">
          <cell r="B5576">
            <v>54245</v>
          </cell>
          <cell r="C5576" t="str">
            <v>54245003</v>
          </cell>
          <cell r="D5576" t="str">
            <v>NORTE DE SANTANDER</v>
          </cell>
          <cell r="E5576" t="str">
            <v>EL CARMEN</v>
          </cell>
          <cell r="F5576" t="str">
            <v>LA CULEBRITA</v>
          </cell>
          <cell r="G5576" t="str">
            <v>CENTRO POBLADO</v>
          </cell>
          <cell r="H5576">
            <v>-73.345859216299999</v>
          </cell>
          <cell r="I5576">
            <v>8.8679900350099992</v>
          </cell>
          <cell r="K5576" t="str">
            <v>MUNICIPIO</v>
          </cell>
        </row>
        <row r="5577">
          <cell r="B5577">
            <v>54245</v>
          </cell>
          <cell r="C5577" t="str">
            <v>54245006</v>
          </cell>
          <cell r="D5577" t="str">
            <v>NORTE DE SANTANDER</v>
          </cell>
          <cell r="E5577" t="str">
            <v>EL CARMEN</v>
          </cell>
          <cell r="F5577" t="str">
            <v>GUAMALITO</v>
          </cell>
          <cell r="G5577" t="str">
            <v>CENTRO POBLADO</v>
          </cell>
          <cell r="H5577">
            <v>-73.468397574700006</v>
          </cell>
          <cell r="I5577">
            <v>8.5701838912700001</v>
          </cell>
          <cell r="K5577" t="str">
            <v>MUNICIPIO</v>
          </cell>
        </row>
        <row r="5578">
          <cell r="B5578">
            <v>54250</v>
          </cell>
          <cell r="C5578" t="str">
            <v>54250000</v>
          </cell>
          <cell r="D5578" t="str">
            <v>NORTE DE SANTANDER</v>
          </cell>
          <cell r="E5578" t="str">
            <v>EL TARRA</v>
          </cell>
          <cell r="F5578" t="str">
            <v>EL TARRA</v>
          </cell>
          <cell r="G5578" t="str">
            <v>CABECERA MUNICIPAL</v>
          </cell>
          <cell r="H5578">
            <v>-73.094845923700007</v>
          </cell>
          <cell r="I5578">
            <v>8.5767713650099999</v>
          </cell>
          <cell r="K5578" t="str">
            <v>MUNICIPIO</v>
          </cell>
        </row>
        <row r="5579">
          <cell r="B5579">
            <v>54250</v>
          </cell>
          <cell r="C5579" t="str">
            <v>54250001</v>
          </cell>
          <cell r="D5579" t="str">
            <v>NORTE DE SANTANDER</v>
          </cell>
          <cell r="E5579" t="str">
            <v>EL TARRA</v>
          </cell>
          <cell r="F5579" t="str">
            <v>BELLA VISTA</v>
          </cell>
          <cell r="G5579" t="str">
            <v>CENTRO POBLADO</v>
          </cell>
          <cell r="H5579">
            <v>-72.459573524899994</v>
          </cell>
          <cell r="I5579">
            <v>8.1630144789199992</v>
          </cell>
          <cell r="K5579" t="str">
            <v>MUNICIPIO</v>
          </cell>
        </row>
        <row r="5580">
          <cell r="B5580">
            <v>54250</v>
          </cell>
          <cell r="C5580" t="str">
            <v>54250002</v>
          </cell>
          <cell r="D5580" t="str">
            <v>NORTE DE SANTANDER</v>
          </cell>
          <cell r="E5580" t="str">
            <v>EL TARRA</v>
          </cell>
          <cell r="F5580" t="str">
            <v>ORÚ</v>
          </cell>
          <cell r="G5580" t="str">
            <v>CENTRO POBLADO</v>
          </cell>
          <cell r="H5580">
            <v>-72.918692458099997</v>
          </cell>
          <cell r="I5580">
            <v>8.6388058568999995</v>
          </cell>
          <cell r="K5580" t="str">
            <v>MUNICIPIO</v>
          </cell>
        </row>
        <row r="5581">
          <cell r="B5581">
            <v>54250</v>
          </cell>
          <cell r="C5581" t="str">
            <v>54250003</v>
          </cell>
          <cell r="D5581" t="str">
            <v>NORTE DE SANTANDER</v>
          </cell>
          <cell r="E5581" t="str">
            <v>EL TARRA</v>
          </cell>
          <cell r="F5581" t="str">
            <v>FILO GRINGO</v>
          </cell>
          <cell r="G5581" t="str">
            <v>CENTRO POBLADO</v>
          </cell>
          <cell r="H5581">
            <v>-72.955932194200003</v>
          </cell>
          <cell r="I5581">
            <v>8.6560237506999993</v>
          </cell>
          <cell r="K5581" t="str">
            <v>MUNICIPIO</v>
          </cell>
        </row>
        <row r="5582">
          <cell r="B5582">
            <v>54250</v>
          </cell>
          <cell r="C5582" t="str">
            <v>54250005</v>
          </cell>
          <cell r="D5582" t="str">
            <v>NORTE DE SANTANDER</v>
          </cell>
          <cell r="E5582" t="str">
            <v>EL TARRA</v>
          </cell>
          <cell r="F5582" t="str">
            <v>EL PASO</v>
          </cell>
          <cell r="G5582" t="str">
            <v>CENTRO POBLADO</v>
          </cell>
          <cell r="H5582">
            <v>-73.031759698100004</v>
          </cell>
          <cell r="I5582">
            <v>8.6782636710300007</v>
          </cell>
          <cell r="K5582" t="str">
            <v>MUNICIPIO</v>
          </cell>
        </row>
        <row r="5583">
          <cell r="B5583">
            <v>54250</v>
          </cell>
          <cell r="C5583" t="str">
            <v>54250006</v>
          </cell>
          <cell r="D5583" t="str">
            <v>NORTE DE SANTANDER</v>
          </cell>
          <cell r="E5583" t="str">
            <v>EL TARRA</v>
          </cell>
          <cell r="F5583" t="str">
            <v>LAS TORRES</v>
          </cell>
          <cell r="G5583" t="str">
            <v>CENTRO POBLADO</v>
          </cell>
          <cell r="H5583">
            <v>-73.031759698100004</v>
          </cell>
          <cell r="I5583">
            <v>8.6782636710300007</v>
          </cell>
          <cell r="K5583" t="str">
            <v>MUNICIPIO</v>
          </cell>
        </row>
        <row r="5584">
          <cell r="B5584">
            <v>54250</v>
          </cell>
          <cell r="C5584" t="str">
            <v>54250007</v>
          </cell>
          <cell r="D5584" t="str">
            <v>NORTE DE SANTANDER</v>
          </cell>
          <cell r="E5584" t="str">
            <v>EL TARRA</v>
          </cell>
          <cell r="F5584" t="str">
            <v>LA CAMPANA</v>
          </cell>
          <cell r="G5584" t="str">
            <v>CENTRO POBLADO</v>
          </cell>
          <cell r="H5584">
            <v>-73.031759698100004</v>
          </cell>
          <cell r="I5584">
            <v>8.6782636710300007</v>
          </cell>
          <cell r="K5584" t="str">
            <v>MUNICIPIO</v>
          </cell>
        </row>
        <row r="5585">
          <cell r="B5585">
            <v>54250</v>
          </cell>
          <cell r="C5585" t="str">
            <v>54250008</v>
          </cell>
          <cell r="D5585" t="str">
            <v>NORTE DE SANTANDER</v>
          </cell>
          <cell r="E5585" t="str">
            <v>EL TARRA</v>
          </cell>
          <cell r="F5585" t="str">
            <v>LA MOTILANDIA</v>
          </cell>
          <cell r="G5585" t="str">
            <v>CENTRO POBLADO</v>
          </cell>
          <cell r="H5585">
            <v>-73.031759698100004</v>
          </cell>
          <cell r="I5585">
            <v>8.6782636710300007</v>
          </cell>
          <cell r="K5585" t="str">
            <v>MUNICIPIO</v>
          </cell>
        </row>
        <row r="5586">
          <cell r="B5586">
            <v>54261</v>
          </cell>
          <cell r="C5586" t="str">
            <v>54261000</v>
          </cell>
          <cell r="D5586" t="str">
            <v>NORTE DE SANTANDER</v>
          </cell>
          <cell r="E5586" t="str">
            <v>EL ZULIA</v>
          </cell>
          <cell r="F5586" t="str">
            <v>EL ZULIA</v>
          </cell>
          <cell r="G5586" t="str">
            <v>CABECERA MUNICIPAL</v>
          </cell>
          <cell r="H5586">
            <v>-72.604668175300006</v>
          </cell>
          <cell r="I5586">
            <v>7.9382294873000001</v>
          </cell>
          <cell r="K5586" t="str">
            <v>MUNICIPIO</v>
          </cell>
          <cell r="L5586" t="str">
            <v>AREA METROPOLITANA DE CÚCUTA</v>
          </cell>
        </row>
        <row r="5587">
          <cell r="B5587">
            <v>54261</v>
          </cell>
          <cell r="C5587" t="str">
            <v>54261006</v>
          </cell>
          <cell r="D5587" t="str">
            <v>NORTE DE SANTANDER</v>
          </cell>
          <cell r="E5587" t="str">
            <v>EL ZULIA</v>
          </cell>
          <cell r="F5587" t="str">
            <v>LAS PIEDRAS</v>
          </cell>
          <cell r="G5587" t="str">
            <v>CENTRO POBLADO</v>
          </cell>
          <cell r="H5587">
            <v>-72.614613931600005</v>
          </cell>
          <cell r="I5587">
            <v>7.9125860691899996</v>
          </cell>
          <cell r="K5587" t="str">
            <v>MUNICIPIO</v>
          </cell>
          <cell r="L5587" t="str">
            <v>AREA METROPOLITANA DE CÚCUTA</v>
          </cell>
        </row>
        <row r="5588">
          <cell r="B5588">
            <v>54261</v>
          </cell>
          <cell r="C5588" t="str">
            <v>54261007</v>
          </cell>
          <cell r="D5588" t="str">
            <v>NORTE DE SANTANDER</v>
          </cell>
          <cell r="E5588" t="str">
            <v>EL ZULIA</v>
          </cell>
          <cell r="F5588" t="str">
            <v>ASTILLEROS LA YE</v>
          </cell>
          <cell r="G5588" t="str">
            <v>CENTRO POBLADO</v>
          </cell>
          <cell r="H5588">
            <v>-72.569992013299995</v>
          </cell>
          <cell r="I5588">
            <v>8.1400345935199994</v>
          </cell>
          <cell r="K5588" t="str">
            <v>MUNICIPIO</v>
          </cell>
          <cell r="L5588" t="str">
            <v>AREA METROPOLITANA DE CÚCUTA</v>
          </cell>
        </row>
        <row r="5589">
          <cell r="B5589">
            <v>54261</v>
          </cell>
          <cell r="C5589" t="str">
            <v>54261008</v>
          </cell>
          <cell r="D5589" t="str">
            <v>NORTE DE SANTANDER</v>
          </cell>
          <cell r="E5589" t="str">
            <v>EL ZULIA</v>
          </cell>
          <cell r="F5589" t="str">
            <v>CAMILANDIA</v>
          </cell>
          <cell r="G5589" t="str">
            <v>CENTRO POBLADO</v>
          </cell>
          <cell r="H5589">
            <v>-72.602758839900005</v>
          </cell>
          <cell r="I5589">
            <v>8.0282702652599998</v>
          </cell>
          <cell r="K5589" t="str">
            <v>MUNICIPIO</v>
          </cell>
          <cell r="L5589" t="str">
            <v>AREA METROPOLITANA DE CÚCUTA</v>
          </cell>
        </row>
        <row r="5590">
          <cell r="B5590">
            <v>54261</v>
          </cell>
          <cell r="C5590" t="str">
            <v>54261009</v>
          </cell>
          <cell r="D5590" t="str">
            <v>NORTE DE SANTANDER</v>
          </cell>
          <cell r="E5590" t="str">
            <v>EL ZULIA</v>
          </cell>
          <cell r="F5590" t="str">
            <v>CRISTO REY</v>
          </cell>
          <cell r="G5590" t="str">
            <v>CENTRO POBLADO</v>
          </cell>
          <cell r="H5590">
            <v>-72.598349611399996</v>
          </cell>
          <cell r="I5590">
            <v>8.0609619975999998</v>
          </cell>
          <cell r="K5590" t="str">
            <v>MUNICIPIO</v>
          </cell>
          <cell r="L5590" t="str">
            <v>AREA METROPOLITANA DE CÚCUTA</v>
          </cell>
        </row>
        <row r="5591">
          <cell r="B5591">
            <v>54261</v>
          </cell>
          <cell r="C5591" t="str">
            <v>54261010</v>
          </cell>
          <cell r="D5591" t="str">
            <v>NORTE DE SANTANDER</v>
          </cell>
          <cell r="E5591" t="str">
            <v>EL ZULIA</v>
          </cell>
          <cell r="F5591" t="str">
            <v>EL TABLAZO</v>
          </cell>
          <cell r="G5591" t="str">
            <v>CENTRO POBLADO</v>
          </cell>
          <cell r="H5591">
            <v>-72.5608575049</v>
          </cell>
          <cell r="I5591">
            <v>8.2471167643300003</v>
          </cell>
          <cell r="K5591" t="str">
            <v>MUNICIPIO</v>
          </cell>
          <cell r="L5591" t="str">
            <v>AREA METROPOLITANA DE CÚCUTA</v>
          </cell>
        </row>
        <row r="5592">
          <cell r="B5592">
            <v>54261</v>
          </cell>
          <cell r="C5592" t="str">
            <v>54261011</v>
          </cell>
          <cell r="D5592" t="str">
            <v>NORTE DE SANTANDER</v>
          </cell>
          <cell r="E5592" t="str">
            <v>EL ZULIA</v>
          </cell>
          <cell r="F5592" t="str">
            <v>LAS BRISAS</v>
          </cell>
          <cell r="G5592" t="str">
            <v>CENTRO POBLADO</v>
          </cell>
          <cell r="H5592">
            <v>-72.564199900899993</v>
          </cell>
          <cell r="I5592">
            <v>8.1499382426599993</v>
          </cell>
          <cell r="K5592" t="str">
            <v>MUNICIPIO</v>
          </cell>
          <cell r="L5592" t="str">
            <v>AREA METROPOLITANA DE CÚCUTA</v>
          </cell>
        </row>
        <row r="5593">
          <cell r="B5593">
            <v>54261</v>
          </cell>
          <cell r="C5593" t="str">
            <v>54261012</v>
          </cell>
          <cell r="D5593" t="str">
            <v>NORTE DE SANTANDER</v>
          </cell>
          <cell r="E5593" t="str">
            <v>EL ZULIA</v>
          </cell>
          <cell r="F5593" t="str">
            <v>SANTA ROSA</v>
          </cell>
          <cell r="G5593" t="str">
            <v>CENTRO POBLADO</v>
          </cell>
          <cell r="H5593">
            <v>-72.565791824100003</v>
          </cell>
          <cell r="I5593">
            <v>8.2570020268200004</v>
          </cell>
          <cell r="K5593" t="str">
            <v>MUNICIPIO</v>
          </cell>
          <cell r="L5593" t="str">
            <v>AREA METROPOLITANA DE CÚCUTA</v>
          </cell>
        </row>
        <row r="5594">
          <cell r="B5594">
            <v>54261</v>
          </cell>
          <cell r="C5594" t="str">
            <v>54261013</v>
          </cell>
          <cell r="D5594" t="str">
            <v>NORTE DE SANTANDER</v>
          </cell>
          <cell r="E5594" t="str">
            <v>EL ZULIA</v>
          </cell>
          <cell r="F5594" t="str">
            <v>7 DE AGOSTO</v>
          </cell>
          <cell r="G5594" t="str">
            <v>CENTRO POBLADO</v>
          </cell>
          <cell r="H5594">
            <v>-72.5654868182</v>
          </cell>
          <cell r="I5594">
            <v>8.1483499652799996</v>
          </cell>
          <cell r="K5594" t="str">
            <v>MUNICIPIO</v>
          </cell>
          <cell r="L5594" t="str">
            <v>AREA METROPOLITANA DE CÚCUTA</v>
          </cell>
        </row>
        <row r="5595">
          <cell r="B5595">
            <v>54313</v>
          </cell>
          <cell r="C5595" t="str">
            <v>54313000</v>
          </cell>
          <cell r="D5595" t="str">
            <v>NORTE DE SANTANDER</v>
          </cell>
          <cell r="E5595" t="str">
            <v>GRAMALOTE</v>
          </cell>
          <cell r="F5595" t="str">
            <v>GRAMALOTE</v>
          </cell>
          <cell r="G5595" t="str">
            <v>CABECERA MUNICIPAL</v>
          </cell>
          <cell r="H5595">
            <v>-72.786830056499994</v>
          </cell>
          <cell r="I5595">
            <v>7.9165818235899996</v>
          </cell>
          <cell r="K5595" t="str">
            <v>MUNICIPIO</v>
          </cell>
        </row>
        <row r="5596">
          <cell r="B5596">
            <v>54313</v>
          </cell>
          <cell r="C5596" t="str">
            <v>54313005</v>
          </cell>
          <cell r="D5596" t="str">
            <v>NORTE DE SANTANDER</v>
          </cell>
          <cell r="E5596" t="str">
            <v>GRAMALOTE</v>
          </cell>
          <cell r="F5596" t="str">
            <v>LA LOMITA</v>
          </cell>
          <cell r="G5596" t="str">
            <v>CENTRO POBLADO</v>
          </cell>
          <cell r="H5596">
            <v>-72.798996328800001</v>
          </cell>
          <cell r="I5596">
            <v>7.8910866344399997</v>
          </cell>
          <cell r="K5596" t="str">
            <v>MUNICIPIO</v>
          </cell>
        </row>
        <row r="5597">
          <cell r="B5597">
            <v>54313</v>
          </cell>
          <cell r="C5597" t="str">
            <v>54313006</v>
          </cell>
          <cell r="D5597" t="str">
            <v>NORTE DE SANTANDER</v>
          </cell>
          <cell r="E5597" t="str">
            <v>GRAMALOTE</v>
          </cell>
          <cell r="F5597" t="str">
            <v>LA ESTRELLA</v>
          </cell>
          <cell r="G5597" t="str">
            <v>CENTRO POBLADO</v>
          </cell>
          <cell r="H5597">
            <v>-72.787865581700004</v>
          </cell>
          <cell r="I5597">
            <v>7.8761665840199999</v>
          </cell>
          <cell r="K5597" t="str">
            <v>MUNICIPIO</v>
          </cell>
        </row>
        <row r="5598">
          <cell r="B5598">
            <v>54313</v>
          </cell>
          <cell r="C5598" t="str">
            <v>54313007</v>
          </cell>
          <cell r="D5598" t="str">
            <v>NORTE DE SANTANDER</v>
          </cell>
          <cell r="E5598" t="str">
            <v>GRAMALOTE</v>
          </cell>
          <cell r="F5598" t="str">
            <v>POMARROSO</v>
          </cell>
          <cell r="G5598" t="str">
            <v>CENTRO POBLADO</v>
          </cell>
          <cell r="H5598">
            <v>-72.807055815599995</v>
          </cell>
          <cell r="I5598">
            <v>7.90652299014</v>
          </cell>
          <cell r="K5598" t="str">
            <v>MUNICIPIO</v>
          </cell>
        </row>
        <row r="5599">
          <cell r="B5599">
            <v>54344</v>
          </cell>
          <cell r="C5599" t="str">
            <v>54344000</v>
          </cell>
          <cell r="D5599" t="str">
            <v>NORTE DE SANTANDER</v>
          </cell>
          <cell r="E5599" t="str">
            <v>HACARÍ</v>
          </cell>
          <cell r="F5599" t="str">
            <v>HACARÍ</v>
          </cell>
          <cell r="G5599" t="str">
            <v>CABECERA MUNICIPAL</v>
          </cell>
          <cell r="H5599">
            <v>-73.145975350699999</v>
          </cell>
          <cell r="I5599">
            <v>8.3217145621800004</v>
          </cell>
          <cell r="K5599" t="str">
            <v>MUNICIPIO</v>
          </cell>
        </row>
        <row r="5600">
          <cell r="B5600">
            <v>54344</v>
          </cell>
          <cell r="C5600" t="str">
            <v>54344003</v>
          </cell>
          <cell r="D5600" t="str">
            <v>NORTE DE SANTANDER</v>
          </cell>
          <cell r="E5600" t="str">
            <v>HACARÍ</v>
          </cell>
          <cell r="F5600" t="str">
            <v>MARACAIBO</v>
          </cell>
          <cell r="G5600" t="str">
            <v>CENTRO POBLADO</v>
          </cell>
          <cell r="H5600">
            <v>-73.138799412799997</v>
          </cell>
          <cell r="I5600">
            <v>8.3873868117499999</v>
          </cell>
          <cell r="K5600" t="str">
            <v>MUNICIPIO</v>
          </cell>
        </row>
        <row r="5601">
          <cell r="B5601">
            <v>54344</v>
          </cell>
          <cell r="C5601" t="str">
            <v>54344008</v>
          </cell>
          <cell r="D5601" t="str">
            <v>NORTE DE SANTANDER</v>
          </cell>
          <cell r="E5601" t="str">
            <v>HACARÍ</v>
          </cell>
          <cell r="F5601" t="str">
            <v>SAN JOSÉ DEL TARRA</v>
          </cell>
          <cell r="G5601" t="str">
            <v>CENTRO POBLADO</v>
          </cell>
          <cell r="H5601">
            <v>-73.077117269799999</v>
          </cell>
          <cell r="I5601">
            <v>8.3720196939499996</v>
          </cell>
          <cell r="K5601" t="str">
            <v>MUNICIPIO</v>
          </cell>
        </row>
        <row r="5602">
          <cell r="B5602">
            <v>54344</v>
          </cell>
          <cell r="C5602" t="str">
            <v>54344009</v>
          </cell>
          <cell r="D5602" t="str">
            <v>NORTE DE SANTANDER</v>
          </cell>
          <cell r="E5602" t="str">
            <v>HACARÍ</v>
          </cell>
          <cell r="F5602" t="str">
            <v>LAS JUNTAS</v>
          </cell>
          <cell r="G5602" t="str">
            <v>CENTRO POBLADO</v>
          </cell>
          <cell r="H5602">
            <v>-73.070437624600004</v>
          </cell>
          <cell r="I5602">
            <v>8.3114448700800008</v>
          </cell>
          <cell r="K5602" t="str">
            <v>MUNICIPIO</v>
          </cell>
        </row>
        <row r="5603">
          <cell r="B5603">
            <v>54344</v>
          </cell>
          <cell r="C5603" t="str">
            <v>54344011</v>
          </cell>
          <cell r="D5603" t="str">
            <v>NORTE DE SANTANDER</v>
          </cell>
          <cell r="E5603" t="str">
            <v>HACARÍ</v>
          </cell>
          <cell r="F5603" t="str">
            <v>LA ESTACION O MESITAS</v>
          </cell>
          <cell r="G5603" t="str">
            <v>CENTRO POBLADO</v>
          </cell>
          <cell r="H5603">
            <v>-73.090247003000002</v>
          </cell>
          <cell r="I5603">
            <v>8.2861466873200005</v>
          </cell>
          <cell r="K5603" t="str">
            <v>MUNICIPIO</v>
          </cell>
        </row>
        <row r="5604">
          <cell r="B5604">
            <v>54347</v>
          </cell>
          <cell r="C5604" t="str">
            <v>54347000</v>
          </cell>
          <cell r="D5604" t="str">
            <v>NORTE DE SANTANDER</v>
          </cell>
          <cell r="E5604" t="str">
            <v>HERRÁN</v>
          </cell>
          <cell r="F5604" t="str">
            <v>HERRÁN</v>
          </cell>
          <cell r="G5604" t="str">
            <v>CABECERA MUNICIPAL</v>
          </cell>
          <cell r="H5604">
            <v>-72.483519343200001</v>
          </cell>
          <cell r="I5604">
            <v>7.5065408649699998</v>
          </cell>
          <cell r="K5604" t="str">
            <v>MUNICIPIO</v>
          </cell>
        </row>
        <row r="5605">
          <cell r="B5605">
            <v>54377</v>
          </cell>
          <cell r="C5605" t="str">
            <v>54377000</v>
          </cell>
          <cell r="D5605" t="str">
            <v>NORTE DE SANTANDER</v>
          </cell>
          <cell r="E5605" t="str">
            <v>LABATECA</v>
          </cell>
          <cell r="F5605" t="str">
            <v>LABATECA</v>
          </cell>
          <cell r="G5605" t="str">
            <v>CABECERA MUNICIPAL</v>
          </cell>
          <cell r="H5605">
            <v>-72.495874145000002</v>
          </cell>
          <cell r="I5605">
            <v>7.2983392560500002</v>
          </cell>
          <cell r="K5605" t="str">
            <v>MUNICIPIO</v>
          </cell>
        </row>
        <row r="5606">
          <cell r="B5606">
            <v>54385</v>
          </cell>
          <cell r="C5606" t="str">
            <v>54385000</v>
          </cell>
          <cell r="D5606" t="str">
            <v>NORTE DE SANTANDER</v>
          </cell>
          <cell r="E5606" t="str">
            <v>LA ESPERANZA</v>
          </cell>
          <cell r="F5606" t="str">
            <v>LA ESPERANZA</v>
          </cell>
          <cell r="G5606" t="str">
            <v>CABECERA MUNICIPAL</v>
          </cell>
          <cell r="H5606">
            <v>-73.327897450099996</v>
          </cell>
          <cell r="I5606">
            <v>7.6399909126500001</v>
          </cell>
          <cell r="K5606" t="str">
            <v>MUNICIPIO</v>
          </cell>
        </row>
        <row r="5607">
          <cell r="B5607">
            <v>54385</v>
          </cell>
          <cell r="C5607" t="str">
            <v>54385001</v>
          </cell>
          <cell r="D5607" t="str">
            <v>NORTE DE SANTANDER</v>
          </cell>
          <cell r="E5607" t="str">
            <v>LA ESPERANZA</v>
          </cell>
          <cell r="F5607" t="str">
            <v>LA PEDREGOSA</v>
          </cell>
          <cell r="G5607" t="str">
            <v>CENTRO POBLADO</v>
          </cell>
          <cell r="H5607">
            <v>-73.386576521999999</v>
          </cell>
          <cell r="I5607">
            <v>7.7511409382999998</v>
          </cell>
          <cell r="K5607" t="str">
            <v>MUNICIPIO</v>
          </cell>
        </row>
        <row r="5608">
          <cell r="B5608">
            <v>54385</v>
          </cell>
          <cell r="C5608" t="str">
            <v>54385002</v>
          </cell>
          <cell r="D5608" t="str">
            <v>NORTE DE SANTANDER</v>
          </cell>
          <cell r="E5608" t="str">
            <v>LA ESPERANZA</v>
          </cell>
          <cell r="F5608" t="str">
            <v>LEÓN XIII</v>
          </cell>
          <cell r="G5608" t="str">
            <v>CENTRO POBLADO</v>
          </cell>
          <cell r="H5608">
            <v>-73.226417982800001</v>
          </cell>
          <cell r="I5608">
            <v>7.7416204354299998</v>
          </cell>
          <cell r="K5608" t="str">
            <v>MUNICIPIO</v>
          </cell>
        </row>
        <row r="5609">
          <cell r="B5609">
            <v>54385</v>
          </cell>
          <cell r="C5609" t="str">
            <v>54385003</v>
          </cell>
          <cell r="D5609" t="str">
            <v>NORTE DE SANTANDER</v>
          </cell>
          <cell r="E5609" t="str">
            <v>LA ESPERANZA</v>
          </cell>
          <cell r="F5609" t="str">
            <v>PUEBLO NUEVO</v>
          </cell>
          <cell r="G5609" t="str">
            <v>CENTRO POBLADO</v>
          </cell>
          <cell r="H5609">
            <v>-73.278888756699999</v>
          </cell>
          <cell r="I5609">
            <v>7.6924003465000004</v>
          </cell>
          <cell r="K5609" t="str">
            <v>MUNICIPIO</v>
          </cell>
        </row>
        <row r="5610">
          <cell r="B5610">
            <v>54385</v>
          </cell>
          <cell r="C5610" t="str">
            <v>54385005</v>
          </cell>
          <cell r="D5610" t="str">
            <v>NORTE DE SANTANDER</v>
          </cell>
          <cell r="E5610" t="str">
            <v>LA ESPERANZA</v>
          </cell>
          <cell r="F5610" t="str">
            <v>EL TROPEZÓN</v>
          </cell>
          <cell r="G5610" t="str">
            <v>CENTRO POBLADO</v>
          </cell>
          <cell r="H5610">
            <v>-73.517505706099996</v>
          </cell>
          <cell r="I5610">
            <v>7.6804931868099997</v>
          </cell>
          <cell r="K5610" t="str">
            <v>MUNICIPIO</v>
          </cell>
        </row>
        <row r="5611">
          <cell r="B5611">
            <v>54385</v>
          </cell>
          <cell r="C5611" t="str">
            <v>54385007</v>
          </cell>
          <cell r="D5611" t="str">
            <v>NORTE DE SANTANDER</v>
          </cell>
          <cell r="E5611" t="str">
            <v>LA ESPERANZA</v>
          </cell>
          <cell r="F5611" t="str">
            <v>LOS CEDROS</v>
          </cell>
          <cell r="G5611" t="str">
            <v>CENTRO POBLADO</v>
          </cell>
          <cell r="H5611">
            <v>-73.312955898699997</v>
          </cell>
          <cell r="I5611">
            <v>7.8264789285600003</v>
          </cell>
          <cell r="K5611" t="str">
            <v>MUNICIPIO</v>
          </cell>
        </row>
        <row r="5612">
          <cell r="B5612">
            <v>54385</v>
          </cell>
          <cell r="C5612" t="str">
            <v>54385008</v>
          </cell>
          <cell r="D5612" t="str">
            <v>NORTE DE SANTANDER</v>
          </cell>
          <cell r="E5612" t="str">
            <v>LA ESPERANZA</v>
          </cell>
          <cell r="F5612" t="str">
            <v>VILLAMARÍA</v>
          </cell>
          <cell r="G5612" t="str">
            <v>CENTRO POBLADO</v>
          </cell>
          <cell r="H5612">
            <v>-73.318322843999994</v>
          </cell>
          <cell r="I5612">
            <v>7.6080790193299999</v>
          </cell>
          <cell r="K5612" t="str">
            <v>MUNICIPIO</v>
          </cell>
        </row>
        <row r="5613">
          <cell r="B5613">
            <v>54385</v>
          </cell>
          <cell r="C5613" t="str">
            <v>54385009</v>
          </cell>
          <cell r="D5613" t="str">
            <v>NORTE DE SANTANDER</v>
          </cell>
          <cell r="E5613" t="str">
            <v>LA ESPERANZA</v>
          </cell>
          <cell r="F5613" t="str">
            <v>CAMPO ALEGRE</v>
          </cell>
          <cell r="G5613" t="str">
            <v>CENTRO POBLADO</v>
          </cell>
          <cell r="H5613">
            <v>-73.437572766599999</v>
          </cell>
          <cell r="I5613">
            <v>7.6152157090400001</v>
          </cell>
          <cell r="K5613" t="str">
            <v>MUNICIPIO</v>
          </cell>
        </row>
        <row r="5614">
          <cell r="B5614">
            <v>54385</v>
          </cell>
          <cell r="C5614" t="str">
            <v>54385010</v>
          </cell>
          <cell r="D5614" t="str">
            <v>NORTE DE SANTANDER</v>
          </cell>
          <cell r="E5614" t="str">
            <v>LA ESPERANZA</v>
          </cell>
          <cell r="F5614" t="str">
            <v>LA CANCHA</v>
          </cell>
          <cell r="G5614" t="str">
            <v>CENTRO POBLADO</v>
          </cell>
          <cell r="H5614">
            <v>-73.520480219199996</v>
          </cell>
          <cell r="I5614">
            <v>7.6761488372000004</v>
          </cell>
          <cell r="K5614" t="str">
            <v>MUNICIPIO</v>
          </cell>
        </row>
        <row r="5615">
          <cell r="B5615">
            <v>54398</v>
          </cell>
          <cell r="C5615" t="str">
            <v>54398000</v>
          </cell>
          <cell r="D5615" t="str">
            <v>NORTE DE SANTANDER</v>
          </cell>
          <cell r="E5615" t="str">
            <v>LA PLAYA</v>
          </cell>
          <cell r="F5615" t="str">
            <v>LA PLAYA</v>
          </cell>
          <cell r="G5615" t="str">
            <v>CABECERA MUNICIPAL</v>
          </cell>
          <cell r="H5615">
            <v>-73.238648673599997</v>
          </cell>
          <cell r="I5615">
            <v>8.2126271064599994</v>
          </cell>
          <cell r="K5615" t="str">
            <v>MUNICIPIO</v>
          </cell>
        </row>
        <row r="5616">
          <cell r="B5616">
            <v>54398</v>
          </cell>
          <cell r="C5616" t="str">
            <v>54398002</v>
          </cell>
          <cell r="D5616" t="str">
            <v>NORTE DE SANTANDER</v>
          </cell>
          <cell r="E5616" t="str">
            <v>LA PLAYA</v>
          </cell>
          <cell r="F5616" t="str">
            <v>ASPÁSICA</v>
          </cell>
          <cell r="G5616" t="str">
            <v>CENTRO POBLADO</v>
          </cell>
          <cell r="H5616">
            <v>-73.196274854500004</v>
          </cell>
          <cell r="I5616">
            <v>8.2811393853700004</v>
          </cell>
          <cell r="K5616" t="str">
            <v>MUNICIPIO</v>
          </cell>
        </row>
        <row r="5617">
          <cell r="B5617">
            <v>54398</v>
          </cell>
          <cell r="C5617" t="str">
            <v>54398006</v>
          </cell>
          <cell r="D5617" t="str">
            <v>NORTE DE SANTANDER</v>
          </cell>
          <cell r="E5617" t="str">
            <v>LA PLAYA</v>
          </cell>
          <cell r="F5617" t="str">
            <v>LA VEGA DE SAN ANTONIO</v>
          </cell>
          <cell r="G5617" t="str">
            <v>CENTRO POBLADO</v>
          </cell>
          <cell r="H5617">
            <v>-73.052372816800002</v>
          </cell>
          <cell r="I5617">
            <v>8.2316472074499991</v>
          </cell>
          <cell r="K5617" t="str">
            <v>MUNICIPIO</v>
          </cell>
        </row>
        <row r="5618">
          <cell r="B5618">
            <v>54405</v>
          </cell>
          <cell r="C5618" t="str">
            <v>54405000</v>
          </cell>
          <cell r="D5618" t="str">
            <v>NORTE DE SANTANDER</v>
          </cell>
          <cell r="E5618" t="str">
            <v>LOS PATIOS</v>
          </cell>
          <cell r="F5618" t="str">
            <v>LOS PATIOS</v>
          </cell>
          <cell r="G5618" t="str">
            <v>CABECERA MUNICIPAL</v>
          </cell>
          <cell r="H5618">
            <v>-72.505712559100004</v>
          </cell>
          <cell r="I5618">
            <v>7.8332562887500004</v>
          </cell>
          <cell r="K5618" t="str">
            <v>MUNICIPIO</v>
          </cell>
          <cell r="L5618" t="str">
            <v>AREA METROPOLITANA DE CÚCUTA</v>
          </cell>
        </row>
        <row r="5619">
          <cell r="B5619">
            <v>54405</v>
          </cell>
          <cell r="C5619" t="str">
            <v>54405001</v>
          </cell>
          <cell r="D5619" t="str">
            <v>NORTE DE SANTANDER</v>
          </cell>
          <cell r="E5619" t="str">
            <v>LOS PATIOS</v>
          </cell>
          <cell r="F5619" t="str">
            <v>LA GARITA</v>
          </cell>
          <cell r="G5619" t="str">
            <v>CENTRO POBLADO</v>
          </cell>
          <cell r="H5619">
            <v>-72.545254387</v>
          </cell>
          <cell r="I5619">
            <v>7.7423493377500003</v>
          </cell>
          <cell r="K5619" t="str">
            <v>MUNICIPIO</v>
          </cell>
          <cell r="L5619" t="str">
            <v>AREA METROPOLITANA DE CÚCUTA</v>
          </cell>
        </row>
        <row r="5620">
          <cell r="B5620">
            <v>54405</v>
          </cell>
          <cell r="C5620" t="str">
            <v>54405003</v>
          </cell>
          <cell r="D5620" t="str">
            <v>NORTE DE SANTANDER</v>
          </cell>
          <cell r="E5620" t="str">
            <v>LOS PATIOS</v>
          </cell>
          <cell r="F5620" t="str">
            <v>LOS VADOS</v>
          </cell>
          <cell r="G5620" t="str">
            <v>CENTRO POBLADO</v>
          </cell>
          <cell r="H5620">
            <v>-72.5244710005</v>
          </cell>
          <cell r="I5620">
            <v>7.7710268786899999</v>
          </cell>
          <cell r="K5620" t="str">
            <v>MUNICIPIO</v>
          </cell>
          <cell r="L5620" t="str">
            <v>AREA METROPOLITANA DE CÚCUTA</v>
          </cell>
        </row>
        <row r="5621">
          <cell r="B5621">
            <v>54405</v>
          </cell>
          <cell r="C5621" t="str">
            <v>54405004</v>
          </cell>
          <cell r="D5621" t="str">
            <v>NORTE DE SANTANDER</v>
          </cell>
          <cell r="E5621" t="str">
            <v>LOS PATIOS</v>
          </cell>
          <cell r="F5621" t="str">
            <v>AGUA LINDA</v>
          </cell>
          <cell r="G5621" t="str">
            <v>CENTRO POBLADO</v>
          </cell>
          <cell r="H5621">
            <v>-72.513240749800005</v>
          </cell>
          <cell r="I5621">
            <v>7.7798965691699999</v>
          </cell>
          <cell r="K5621" t="str">
            <v>MUNICIPIO</v>
          </cell>
          <cell r="L5621" t="str">
            <v>AREA METROPOLITANA DE CÚCUTA</v>
          </cell>
        </row>
        <row r="5622">
          <cell r="B5622">
            <v>54405</v>
          </cell>
          <cell r="C5622" t="str">
            <v>54405006</v>
          </cell>
          <cell r="D5622" t="str">
            <v>NORTE DE SANTANDER</v>
          </cell>
          <cell r="E5622" t="str">
            <v>LOS PATIOS</v>
          </cell>
          <cell r="F5622" t="str">
            <v>EL TRAPICHE</v>
          </cell>
          <cell r="G5622" t="str">
            <v>CENTRO POBLADO</v>
          </cell>
          <cell r="H5622">
            <v>-72.550635205299997</v>
          </cell>
          <cell r="I5622">
            <v>7.7397791463900001</v>
          </cell>
          <cell r="K5622" t="str">
            <v>MUNICIPIO</v>
          </cell>
          <cell r="L5622" t="str">
            <v>AREA METROPOLITANA DE CÚCUTA</v>
          </cell>
        </row>
        <row r="5623">
          <cell r="B5623">
            <v>54405</v>
          </cell>
          <cell r="C5623" t="str">
            <v>54405007</v>
          </cell>
          <cell r="D5623" t="str">
            <v>NORTE DE SANTANDER</v>
          </cell>
          <cell r="E5623" t="str">
            <v>LOS PATIOS</v>
          </cell>
          <cell r="F5623" t="str">
            <v>COROZAL VEREDA CALIFORNIA</v>
          </cell>
          <cell r="G5623" t="str">
            <v>CENTRO POBLADO</v>
          </cell>
          <cell r="H5623">
            <v>-72.572128985999996</v>
          </cell>
          <cell r="I5623">
            <v>7.7197045857999997</v>
          </cell>
          <cell r="K5623" t="str">
            <v>MUNICIPIO</v>
          </cell>
          <cell r="L5623" t="str">
            <v>AREA METROPOLITANA DE CÚCUTA</v>
          </cell>
        </row>
        <row r="5624">
          <cell r="B5624">
            <v>54405</v>
          </cell>
          <cell r="C5624" t="str">
            <v>54405008</v>
          </cell>
          <cell r="D5624" t="str">
            <v>NORTE DE SANTANDER</v>
          </cell>
          <cell r="E5624" t="str">
            <v>LOS PATIOS</v>
          </cell>
          <cell r="F5624" t="str">
            <v>LAGOS DE PALUJAN</v>
          </cell>
          <cell r="G5624" t="str">
            <v>CENTRO POBLADO</v>
          </cell>
          <cell r="H5624">
            <v>-72.566479993499996</v>
          </cell>
          <cell r="I5624">
            <v>7.7229810417399998</v>
          </cell>
          <cell r="K5624" t="str">
            <v>MUNICIPIO</v>
          </cell>
          <cell r="L5624" t="str">
            <v>AREA METROPOLITANA DE CÚCUTA</v>
          </cell>
        </row>
        <row r="5625">
          <cell r="B5625">
            <v>54405</v>
          </cell>
          <cell r="C5625" t="str">
            <v>54405009</v>
          </cell>
          <cell r="D5625" t="str">
            <v>NORTE DE SANTANDER</v>
          </cell>
          <cell r="E5625" t="str">
            <v>LOS PATIOS</v>
          </cell>
          <cell r="F5625" t="str">
            <v>RECTA COROZAL</v>
          </cell>
          <cell r="G5625" t="str">
            <v>CENTRO POBLADO</v>
          </cell>
          <cell r="H5625">
            <v>-72.566876731199997</v>
          </cell>
          <cell r="I5625">
            <v>7.7273680929599999</v>
          </cell>
          <cell r="K5625" t="str">
            <v>MUNICIPIO</v>
          </cell>
          <cell r="L5625" t="str">
            <v>AREA METROPOLITANA DE CÚCUTA</v>
          </cell>
        </row>
        <row r="5626">
          <cell r="B5626">
            <v>54405</v>
          </cell>
          <cell r="C5626" t="str">
            <v>54405010</v>
          </cell>
          <cell r="D5626" t="str">
            <v>NORTE DE SANTANDER</v>
          </cell>
          <cell r="E5626" t="str">
            <v>LOS PATIOS</v>
          </cell>
          <cell r="F5626" t="str">
            <v>VILLA KATHERINE</v>
          </cell>
          <cell r="G5626" t="str">
            <v>CENTRO POBLADO</v>
          </cell>
          <cell r="H5626">
            <v>-72.557057558099999</v>
          </cell>
          <cell r="I5626">
            <v>7.7264175266499997</v>
          </cell>
          <cell r="K5626" t="str">
            <v>MUNICIPIO</v>
          </cell>
          <cell r="L5626" t="str">
            <v>AREA METROPOLITANA DE CÚCUTA</v>
          </cell>
        </row>
        <row r="5627">
          <cell r="B5627">
            <v>54405</v>
          </cell>
          <cell r="C5627" t="str">
            <v>54405011</v>
          </cell>
          <cell r="D5627" t="str">
            <v>NORTE DE SANTANDER</v>
          </cell>
          <cell r="E5627" t="str">
            <v>LOS PATIOS</v>
          </cell>
          <cell r="F5627" t="str">
            <v>VILLAS DE COROZAL</v>
          </cell>
          <cell r="G5627" t="str">
            <v>CENTRO POBLADO</v>
          </cell>
          <cell r="H5627">
            <v>-72.552471678399996</v>
          </cell>
          <cell r="I5627">
            <v>7.7302293526000003</v>
          </cell>
          <cell r="K5627" t="str">
            <v>MUNICIPIO</v>
          </cell>
          <cell r="L5627" t="str">
            <v>AREA METROPOLITANA DE CÚCUTA</v>
          </cell>
        </row>
        <row r="5628">
          <cell r="B5628">
            <v>54418</v>
          </cell>
          <cell r="C5628" t="str">
            <v>54418000</v>
          </cell>
          <cell r="D5628" t="str">
            <v>NORTE DE SANTANDER</v>
          </cell>
          <cell r="E5628" t="str">
            <v>LOURDES</v>
          </cell>
          <cell r="F5628" t="str">
            <v>LOURDES</v>
          </cell>
          <cell r="G5628" t="str">
            <v>CABECERA MUNICIPAL</v>
          </cell>
          <cell r="H5628">
            <v>-72.832511261899995</v>
          </cell>
          <cell r="I5628">
            <v>7.9445195570299996</v>
          </cell>
          <cell r="K5628" t="str">
            <v>MUNICIPIO</v>
          </cell>
        </row>
        <row r="5629">
          <cell r="B5629">
            <v>54480</v>
          </cell>
          <cell r="C5629" t="str">
            <v>54480000</v>
          </cell>
          <cell r="D5629" t="str">
            <v>NORTE DE SANTANDER</v>
          </cell>
          <cell r="E5629" t="str">
            <v>MUTISCUA</v>
          </cell>
          <cell r="F5629" t="str">
            <v>MUTISCUA</v>
          </cell>
          <cell r="G5629" t="str">
            <v>CABECERA MUNICIPAL</v>
          </cell>
          <cell r="H5629">
            <v>-72.747138536400001</v>
          </cell>
          <cell r="I5629">
            <v>7.3002804993500003</v>
          </cell>
          <cell r="K5629" t="str">
            <v>MUNICIPIO</v>
          </cell>
        </row>
        <row r="5630">
          <cell r="B5630">
            <v>54480</v>
          </cell>
          <cell r="C5630" t="str">
            <v>54480001</v>
          </cell>
          <cell r="D5630" t="str">
            <v>NORTE DE SANTANDER</v>
          </cell>
          <cell r="E5630" t="str">
            <v>MUTISCUA</v>
          </cell>
          <cell r="F5630" t="str">
            <v>LA LAGUNA</v>
          </cell>
          <cell r="G5630" t="str">
            <v>CENTRO POBLADO</v>
          </cell>
          <cell r="H5630">
            <v>-72.761734639300002</v>
          </cell>
          <cell r="I5630">
            <v>7.25419384897</v>
          </cell>
          <cell r="K5630" t="str">
            <v>MUNICIPIO</v>
          </cell>
        </row>
        <row r="5631">
          <cell r="B5631">
            <v>54480</v>
          </cell>
          <cell r="C5631" t="str">
            <v>54480003</v>
          </cell>
          <cell r="D5631" t="str">
            <v>NORTE DE SANTANDER</v>
          </cell>
          <cell r="E5631" t="str">
            <v>MUTISCUA</v>
          </cell>
          <cell r="F5631" t="str">
            <v>LA CALDERA</v>
          </cell>
          <cell r="G5631" t="str">
            <v>CENTRO POBLADO</v>
          </cell>
          <cell r="H5631">
            <v>-72.726602307099995</v>
          </cell>
          <cell r="I5631">
            <v>7.3176779077100003</v>
          </cell>
          <cell r="K5631" t="str">
            <v>MUNICIPIO</v>
          </cell>
        </row>
        <row r="5632">
          <cell r="B5632">
            <v>54498</v>
          </cell>
          <cell r="C5632" t="str">
            <v>54498000</v>
          </cell>
          <cell r="D5632" t="str">
            <v>NORTE DE SANTANDER</v>
          </cell>
          <cell r="E5632" t="str">
            <v>OCAÑA</v>
          </cell>
          <cell r="F5632" t="str">
            <v>OCAÑA</v>
          </cell>
          <cell r="G5632" t="str">
            <v>CABECERA MUNICIPAL</v>
          </cell>
          <cell r="H5632">
            <v>-73.355814402899995</v>
          </cell>
          <cell r="I5632">
            <v>8.2474537915599999</v>
          </cell>
          <cell r="K5632" t="str">
            <v>MUNICIPIO</v>
          </cell>
        </row>
        <row r="5633">
          <cell r="B5633">
            <v>54498</v>
          </cell>
          <cell r="C5633" t="str">
            <v>54498002</v>
          </cell>
          <cell r="D5633" t="str">
            <v>NORTE DE SANTANDER</v>
          </cell>
          <cell r="E5633" t="str">
            <v>OCAÑA</v>
          </cell>
          <cell r="F5633" t="str">
            <v>AGUASCLARAS</v>
          </cell>
          <cell r="G5633" t="str">
            <v>CENTRO POBLADO</v>
          </cell>
          <cell r="H5633">
            <v>-73.358445698699995</v>
          </cell>
          <cell r="I5633">
            <v>8.3237559872499993</v>
          </cell>
          <cell r="K5633" t="str">
            <v>MUNICIPIO</v>
          </cell>
        </row>
        <row r="5634">
          <cell r="B5634">
            <v>54498</v>
          </cell>
          <cell r="C5634" t="str">
            <v>54498005</v>
          </cell>
          <cell r="D5634" t="str">
            <v>NORTE DE SANTANDER</v>
          </cell>
          <cell r="E5634" t="str">
            <v>OCAÑA</v>
          </cell>
          <cell r="F5634" t="str">
            <v>OTARÉ</v>
          </cell>
          <cell r="G5634" t="str">
            <v>CENTRO POBLADO</v>
          </cell>
          <cell r="H5634">
            <v>-73.424076083900005</v>
          </cell>
          <cell r="I5634">
            <v>8.3998536222499993</v>
          </cell>
          <cell r="K5634" t="str">
            <v>MUNICIPIO</v>
          </cell>
        </row>
        <row r="5635">
          <cell r="B5635">
            <v>54498</v>
          </cell>
          <cell r="C5635" t="str">
            <v>54498006</v>
          </cell>
          <cell r="D5635" t="str">
            <v>NORTE DE SANTANDER</v>
          </cell>
          <cell r="E5635" t="str">
            <v>OCAÑA</v>
          </cell>
          <cell r="F5635" t="str">
            <v>BUENAVISTA</v>
          </cell>
          <cell r="G5635" t="str">
            <v>CENTRO POBLADO</v>
          </cell>
          <cell r="H5635">
            <v>-73.346082778799996</v>
          </cell>
          <cell r="I5635">
            <v>8.1886404760799998</v>
          </cell>
          <cell r="K5635" t="str">
            <v>MUNICIPIO</v>
          </cell>
        </row>
        <row r="5636">
          <cell r="B5636">
            <v>54498</v>
          </cell>
          <cell r="C5636" t="str">
            <v>54498008</v>
          </cell>
          <cell r="D5636" t="str">
            <v>NORTE DE SANTANDER</v>
          </cell>
          <cell r="E5636" t="str">
            <v>OCAÑA</v>
          </cell>
          <cell r="F5636" t="str">
            <v>LA ERMITA</v>
          </cell>
          <cell r="G5636" t="str">
            <v>CENTRO POBLADO</v>
          </cell>
          <cell r="H5636">
            <v>-73.312278602199996</v>
          </cell>
          <cell r="I5636">
            <v>8.1818610636399995</v>
          </cell>
          <cell r="K5636" t="str">
            <v>MUNICIPIO</v>
          </cell>
        </row>
        <row r="5637">
          <cell r="B5637">
            <v>54498</v>
          </cell>
          <cell r="C5637" t="str">
            <v>54498009</v>
          </cell>
          <cell r="D5637" t="str">
            <v>NORTE DE SANTANDER</v>
          </cell>
          <cell r="E5637" t="str">
            <v>OCAÑA</v>
          </cell>
          <cell r="F5637" t="str">
            <v>LA FLORESTA</v>
          </cell>
          <cell r="G5637" t="str">
            <v>CENTRO POBLADO</v>
          </cell>
          <cell r="H5637">
            <v>-73.347515007599995</v>
          </cell>
          <cell r="I5637">
            <v>8.3846786185200006</v>
          </cell>
          <cell r="K5637" t="str">
            <v>MUNICIPIO</v>
          </cell>
        </row>
        <row r="5638">
          <cell r="B5638">
            <v>54498</v>
          </cell>
          <cell r="C5638" t="str">
            <v>54498012</v>
          </cell>
          <cell r="D5638" t="str">
            <v>NORTE DE SANTANDER</v>
          </cell>
          <cell r="E5638" t="str">
            <v>OCAÑA</v>
          </cell>
          <cell r="F5638" t="str">
            <v>PUEBLO NUEVO</v>
          </cell>
          <cell r="G5638" t="str">
            <v>CENTRO POBLADO</v>
          </cell>
          <cell r="H5638">
            <v>-73.391273444500001</v>
          </cell>
          <cell r="I5638">
            <v>8.2326525460800006</v>
          </cell>
          <cell r="K5638" t="str">
            <v>MUNICIPIO</v>
          </cell>
        </row>
        <row r="5639">
          <cell r="B5639">
            <v>54498</v>
          </cell>
          <cell r="C5639" t="str">
            <v>54498025</v>
          </cell>
          <cell r="D5639" t="str">
            <v>NORTE DE SANTANDER</v>
          </cell>
          <cell r="E5639" t="str">
            <v>OCAÑA</v>
          </cell>
          <cell r="F5639" t="str">
            <v>ALGODONAL</v>
          </cell>
          <cell r="G5639" t="str">
            <v>CENTRO POBLADO</v>
          </cell>
          <cell r="H5639">
            <v>-73.313354337899995</v>
          </cell>
          <cell r="I5639">
            <v>8.1897976175699991</v>
          </cell>
          <cell r="K5639" t="str">
            <v>MUNICIPIO</v>
          </cell>
        </row>
        <row r="5640">
          <cell r="B5640">
            <v>54498</v>
          </cell>
          <cell r="C5640" t="str">
            <v>54498026</v>
          </cell>
          <cell r="D5640" t="str">
            <v>NORTE DE SANTANDER</v>
          </cell>
          <cell r="E5640" t="str">
            <v>OCAÑA</v>
          </cell>
          <cell r="F5640" t="str">
            <v>CLUB ALL STAR</v>
          </cell>
          <cell r="G5640" t="str">
            <v>CENTRO POBLADO</v>
          </cell>
          <cell r="H5640">
            <v>-73.321902673699995</v>
          </cell>
          <cell r="I5640">
            <v>8.2316766242800004</v>
          </cell>
          <cell r="K5640" t="str">
            <v>MUNICIPIO</v>
          </cell>
        </row>
        <row r="5641">
          <cell r="B5641">
            <v>54518</v>
          </cell>
          <cell r="C5641" t="str">
            <v>54518000</v>
          </cell>
          <cell r="D5641" t="str">
            <v>NORTE DE SANTANDER</v>
          </cell>
          <cell r="E5641" t="str">
            <v>PAMPLONA</v>
          </cell>
          <cell r="F5641" t="str">
            <v>PAMPLONA</v>
          </cell>
          <cell r="G5641" t="str">
            <v>CABECERA MUNICIPAL</v>
          </cell>
          <cell r="H5641">
            <v>-72.647681435699994</v>
          </cell>
          <cell r="I5641">
            <v>7.3728501802900004</v>
          </cell>
          <cell r="K5641" t="str">
            <v>MUNICIPIO</v>
          </cell>
        </row>
        <row r="5642">
          <cell r="B5642">
            <v>54520</v>
          </cell>
          <cell r="C5642" t="str">
            <v>54520000</v>
          </cell>
          <cell r="D5642" t="str">
            <v>NORTE DE SANTANDER</v>
          </cell>
          <cell r="E5642" t="str">
            <v>PAMPLONITA</v>
          </cell>
          <cell r="F5642" t="str">
            <v>PAMPLONITA</v>
          </cell>
          <cell r="G5642" t="str">
            <v>CABECERA MUNICIPAL</v>
          </cell>
          <cell r="H5642">
            <v>-72.639203762400001</v>
          </cell>
          <cell r="I5642">
            <v>7.4367466798199997</v>
          </cell>
          <cell r="K5642" t="str">
            <v>MUNICIPIO</v>
          </cell>
        </row>
        <row r="5643">
          <cell r="B5643">
            <v>54520</v>
          </cell>
          <cell r="C5643" t="str">
            <v>54520001</v>
          </cell>
          <cell r="D5643" t="str">
            <v>NORTE DE SANTANDER</v>
          </cell>
          <cell r="E5643" t="str">
            <v>PAMPLONITA</v>
          </cell>
          <cell r="F5643" t="str">
            <v>EL DIAMANTE</v>
          </cell>
          <cell r="G5643" t="str">
            <v>CENTRO POBLADO</v>
          </cell>
          <cell r="H5643">
            <v>-72.632697965099993</v>
          </cell>
          <cell r="I5643">
            <v>7.5623479914700003</v>
          </cell>
          <cell r="K5643" t="str">
            <v>MUNICIPIO</v>
          </cell>
        </row>
        <row r="5644">
          <cell r="B5644">
            <v>54520</v>
          </cell>
          <cell r="C5644" t="str">
            <v>54520002</v>
          </cell>
          <cell r="D5644" t="str">
            <v>NORTE DE SANTANDER</v>
          </cell>
          <cell r="E5644" t="str">
            <v>PAMPLONITA</v>
          </cell>
          <cell r="F5644" t="str">
            <v>EL TREVEJO</v>
          </cell>
          <cell r="G5644" t="str">
            <v>CENTRO POBLADO</v>
          </cell>
          <cell r="H5644">
            <v>-72.635558825499999</v>
          </cell>
          <cell r="I5644">
            <v>7.5651427956999999</v>
          </cell>
          <cell r="K5644" t="str">
            <v>MUNICIPIO</v>
          </cell>
        </row>
        <row r="5645">
          <cell r="B5645">
            <v>54553</v>
          </cell>
          <cell r="C5645" t="str">
            <v>54553000</v>
          </cell>
          <cell r="D5645" t="str">
            <v>NORTE DE SANTANDER</v>
          </cell>
          <cell r="E5645" t="str">
            <v>PUERTO SANTANDER</v>
          </cell>
          <cell r="F5645" t="str">
            <v>PUERTO SANTANDER</v>
          </cell>
          <cell r="G5645" t="str">
            <v>CABECERA MUNICIPAL</v>
          </cell>
          <cell r="H5645">
            <v>-72.410313783199996</v>
          </cell>
          <cell r="I5645">
            <v>8.3609456149499994</v>
          </cell>
          <cell r="K5645" t="str">
            <v>MUNICIPIO</v>
          </cell>
          <cell r="L5645" t="str">
            <v>AREA METROPOLITANA DE CÚCUTA</v>
          </cell>
        </row>
        <row r="5646">
          <cell r="B5646">
            <v>54553</v>
          </cell>
          <cell r="C5646" t="str">
            <v>54553001</v>
          </cell>
          <cell r="D5646" t="str">
            <v>NORTE DE SANTANDER</v>
          </cell>
          <cell r="E5646" t="str">
            <v>PUERTO SANTANDER</v>
          </cell>
          <cell r="F5646" t="str">
            <v>EL DIAMANTE</v>
          </cell>
          <cell r="G5646" t="str">
            <v>CENTRO POBLADO</v>
          </cell>
          <cell r="H5646">
            <v>-72.418645517200005</v>
          </cell>
          <cell r="I5646">
            <v>8.3781874720699996</v>
          </cell>
          <cell r="K5646" t="str">
            <v>MUNICIPIO</v>
          </cell>
          <cell r="L5646" t="str">
            <v>AREA METROPOLITANA DE CÚCUTA</v>
          </cell>
        </row>
        <row r="5647">
          <cell r="B5647">
            <v>54599</v>
          </cell>
          <cell r="C5647" t="str">
            <v>54599000</v>
          </cell>
          <cell r="D5647" t="str">
            <v>NORTE DE SANTANDER</v>
          </cell>
          <cell r="E5647" t="str">
            <v>RAGONVALIA</v>
          </cell>
          <cell r="F5647" t="str">
            <v>RAGONVALIA</v>
          </cell>
          <cell r="G5647" t="str">
            <v>CABECERA MUNICIPAL</v>
          </cell>
          <cell r="H5647">
            <v>-72.476708243199994</v>
          </cell>
          <cell r="I5647">
            <v>7.5778614154700001</v>
          </cell>
          <cell r="K5647" t="str">
            <v>MUNICIPIO</v>
          </cell>
        </row>
        <row r="5648">
          <cell r="B5648">
            <v>54599</v>
          </cell>
          <cell r="C5648" t="str">
            <v>54599005</v>
          </cell>
          <cell r="D5648" t="str">
            <v>NORTE DE SANTANDER</v>
          </cell>
          <cell r="E5648" t="str">
            <v>RAGONVALIA</v>
          </cell>
          <cell r="F5648" t="str">
            <v>CALICHES</v>
          </cell>
          <cell r="G5648" t="str">
            <v>CENTRO POBLADO</v>
          </cell>
          <cell r="H5648">
            <v>-72.532763795700006</v>
          </cell>
          <cell r="I5648">
            <v>7.5660461745900003</v>
          </cell>
          <cell r="K5648" t="str">
            <v>MUNICIPIO</v>
          </cell>
        </row>
        <row r="5649">
          <cell r="B5649">
            <v>54660</v>
          </cell>
          <cell r="C5649" t="str">
            <v>54660000</v>
          </cell>
          <cell r="D5649" t="str">
            <v>NORTE DE SANTANDER</v>
          </cell>
          <cell r="E5649" t="str">
            <v>SALAZAR</v>
          </cell>
          <cell r="F5649" t="str">
            <v>SALAZAR DE LAS PALMAS</v>
          </cell>
          <cell r="G5649" t="str">
            <v>CABECERA MUNICIPAL</v>
          </cell>
          <cell r="H5649">
            <v>-72.813124345399999</v>
          </cell>
          <cell r="I5649">
            <v>7.7736712281399996</v>
          </cell>
          <cell r="K5649" t="str">
            <v>MUNICIPIO</v>
          </cell>
        </row>
        <row r="5650">
          <cell r="B5650">
            <v>54660</v>
          </cell>
          <cell r="C5650" t="str">
            <v>54660001</v>
          </cell>
          <cell r="D5650" t="str">
            <v>NORTE DE SANTANDER</v>
          </cell>
          <cell r="E5650" t="str">
            <v>SALAZAR</v>
          </cell>
          <cell r="F5650" t="str">
            <v>EL CARMEN DE NAZARETH</v>
          </cell>
          <cell r="G5650" t="str">
            <v>CENTRO POBLADO</v>
          </cell>
          <cell r="H5650">
            <v>-72.888511386499999</v>
          </cell>
          <cell r="I5650">
            <v>7.85540510506</v>
          </cell>
          <cell r="K5650" t="str">
            <v>MUNICIPIO</v>
          </cell>
        </row>
        <row r="5651">
          <cell r="B5651">
            <v>54660</v>
          </cell>
          <cell r="C5651" t="str">
            <v>54660002</v>
          </cell>
          <cell r="D5651" t="str">
            <v>NORTE DE SANTANDER</v>
          </cell>
          <cell r="E5651" t="str">
            <v>SALAZAR</v>
          </cell>
          <cell r="F5651" t="str">
            <v>LA LAGUNA</v>
          </cell>
          <cell r="G5651" t="str">
            <v>CENTRO POBLADO</v>
          </cell>
          <cell r="H5651">
            <v>-72.771462894600006</v>
          </cell>
          <cell r="I5651">
            <v>7.8078613578200002</v>
          </cell>
          <cell r="K5651" t="str">
            <v>MUNICIPIO</v>
          </cell>
        </row>
        <row r="5652">
          <cell r="B5652">
            <v>54660</v>
          </cell>
          <cell r="C5652" t="str">
            <v>54660005</v>
          </cell>
          <cell r="D5652" t="str">
            <v>NORTE DE SANTANDER</v>
          </cell>
          <cell r="E5652" t="str">
            <v>SALAZAR</v>
          </cell>
          <cell r="F5652" t="str">
            <v>SAN JOSÉ DEL AVILA</v>
          </cell>
          <cell r="G5652" t="str">
            <v>CENTRO POBLADO</v>
          </cell>
          <cell r="H5652">
            <v>-72.879080018099998</v>
          </cell>
          <cell r="I5652">
            <v>7.8339410172599999</v>
          </cell>
          <cell r="K5652" t="str">
            <v>MUNICIPIO</v>
          </cell>
        </row>
        <row r="5653">
          <cell r="B5653">
            <v>54660</v>
          </cell>
          <cell r="C5653" t="str">
            <v>54660007</v>
          </cell>
          <cell r="D5653" t="str">
            <v>NORTE DE SANTANDER</v>
          </cell>
          <cell r="E5653" t="str">
            <v>SALAZAR</v>
          </cell>
          <cell r="F5653" t="str">
            <v>EL SALADO</v>
          </cell>
          <cell r="G5653" t="str">
            <v>CENTRO POBLADO</v>
          </cell>
          <cell r="H5653">
            <v>-72.763941689000006</v>
          </cell>
          <cell r="I5653">
            <v>7.80760945861</v>
          </cell>
          <cell r="K5653" t="str">
            <v>MUNICIPIO</v>
          </cell>
        </row>
        <row r="5654">
          <cell r="B5654">
            <v>54670</v>
          </cell>
          <cell r="C5654" t="str">
            <v>54670000</v>
          </cell>
          <cell r="D5654" t="str">
            <v>NORTE DE SANTANDER</v>
          </cell>
          <cell r="E5654" t="str">
            <v>SAN CALIXTO</v>
          </cell>
          <cell r="F5654" t="str">
            <v>SAN CALIXTO</v>
          </cell>
          <cell r="G5654" t="str">
            <v>CABECERA MUNICIPAL</v>
          </cell>
          <cell r="H5654">
            <v>-73.206052693900006</v>
          </cell>
          <cell r="I5654">
            <v>8.4001518896</v>
          </cell>
          <cell r="K5654" t="str">
            <v>MUNICIPIO</v>
          </cell>
        </row>
        <row r="5655">
          <cell r="B5655">
            <v>54670</v>
          </cell>
          <cell r="C5655" t="str">
            <v>54670004</v>
          </cell>
          <cell r="D5655" t="str">
            <v>NORTE DE SANTANDER</v>
          </cell>
          <cell r="E5655" t="str">
            <v>SAN CALIXTO</v>
          </cell>
          <cell r="F5655" t="str">
            <v>VISTA HERMOSA</v>
          </cell>
          <cell r="G5655" t="str">
            <v>CENTRO POBLADO</v>
          </cell>
          <cell r="H5655">
            <v>-73.277927622500002</v>
          </cell>
          <cell r="I5655">
            <v>8.3722651756000008</v>
          </cell>
          <cell r="K5655" t="str">
            <v>MUNICIPIO</v>
          </cell>
        </row>
        <row r="5656">
          <cell r="B5656">
            <v>54670</v>
          </cell>
          <cell r="C5656" t="str">
            <v>54670010</v>
          </cell>
          <cell r="D5656" t="str">
            <v>NORTE DE SANTANDER</v>
          </cell>
          <cell r="E5656" t="str">
            <v>SAN CALIXTO</v>
          </cell>
          <cell r="F5656" t="str">
            <v>PALMARITO</v>
          </cell>
          <cell r="G5656" t="str">
            <v>CENTRO POBLADO</v>
          </cell>
          <cell r="H5656">
            <v>-73.260862888600002</v>
          </cell>
          <cell r="I5656">
            <v>8.4471472815199995</v>
          </cell>
          <cell r="K5656" t="str">
            <v>MUNICIPIO</v>
          </cell>
        </row>
        <row r="5657">
          <cell r="B5657">
            <v>54670</v>
          </cell>
          <cell r="C5657" t="str">
            <v>54670016</v>
          </cell>
          <cell r="D5657" t="str">
            <v>NORTE DE SANTANDER</v>
          </cell>
          <cell r="E5657" t="str">
            <v>SAN CALIXTO</v>
          </cell>
          <cell r="F5657" t="str">
            <v>LA QUINA</v>
          </cell>
          <cell r="G5657" t="str">
            <v>CENTRO POBLADO</v>
          </cell>
          <cell r="H5657">
            <v>-73.236271626000004</v>
          </cell>
          <cell r="I5657">
            <v>8.4326032664300001</v>
          </cell>
          <cell r="K5657" t="str">
            <v>MUNICIPIO</v>
          </cell>
        </row>
        <row r="5658">
          <cell r="B5658">
            <v>54670</v>
          </cell>
          <cell r="C5658" t="str">
            <v>54670017</v>
          </cell>
          <cell r="D5658" t="str">
            <v>NORTE DE SANTANDER</v>
          </cell>
          <cell r="E5658" t="str">
            <v>SAN CALIXTO</v>
          </cell>
          <cell r="F5658" t="str">
            <v>LAGUNITAS</v>
          </cell>
          <cell r="G5658" t="str">
            <v>CENTRO POBLADO</v>
          </cell>
          <cell r="H5658">
            <v>-73.216872005699997</v>
          </cell>
          <cell r="I5658">
            <v>8.4318197500800007</v>
          </cell>
          <cell r="K5658" t="str">
            <v>MUNICIPIO</v>
          </cell>
        </row>
        <row r="5659">
          <cell r="B5659">
            <v>54673</v>
          </cell>
          <cell r="C5659" t="str">
            <v>54673000</v>
          </cell>
          <cell r="D5659" t="str">
            <v>NORTE DE SANTANDER</v>
          </cell>
          <cell r="E5659" t="str">
            <v>SAN CAYETANO</v>
          </cell>
          <cell r="F5659" t="str">
            <v>SAN CAYETANO</v>
          </cell>
          <cell r="G5659" t="str">
            <v>CABECERA MUNICIPAL</v>
          </cell>
          <cell r="H5659">
            <v>-72.625411633599995</v>
          </cell>
          <cell r="I5659">
            <v>7.8755327391399996</v>
          </cell>
          <cell r="K5659" t="str">
            <v>MUNICIPIO</v>
          </cell>
          <cell r="L5659" t="str">
            <v>AREA METROPOLITANA DE CÚCUTA</v>
          </cell>
        </row>
        <row r="5660">
          <cell r="B5660">
            <v>54673</v>
          </cell>
          <cell r="C5660" t="str">
            <v>54673002</v>
          </cell>
          <cell r="D5660" t="str">
            <v>NORTE DE SANTANDER</v>
          </cell>
          <cell r="E5660" t="str">
            <v>SAN CAYETANO</v>
          </cell>
          <cell r="F5660" t="str">
            <v>CORNEJO</v>
          </cell>
          <cell r="G5660" t="str">
            <v>CENTRO POBLADO</v>
          </cell>
          <cell r="H5660">
            <v>-72.639904701199995</v>
          </cell>
          <cell r="I5660">
            <v>7.9062334633000004</v>
          </cell>
          <cell r="K5660" t="str">
            <v>MUNICIPIO</v>
          </cell>
          <cell r="L5660" t="str">
            <v>AREA METROPOLITANA DE CÚCUTA</v>
          </cell>
        </row>
        <row r="5661">
          <cell r="B5661">
            <v>54673</v>
          </cell>
          <cell r="C5661" t="str">
            <v>54673005</v>
          </cell>
          <cell r="D5661" t="str">
            <v>NORTE DE SANTANDER</v>
          </cell>
          <cell r="E5661" t="str">
            <v>SAN CAYETANO</v>
          </cell>
          <cell r="F5661" t="str">
            <v>URIMACO</v>
          </cell>
          <cell r="G5661" t="str">
            <v>CENTRO POBLADO</v>
          </cell>
          <cell r="H5661">
            <v>-72.589790537799999</v>
          </cell>
          <cell r="I5661">
            <v>7.8985225123999996</v>
          </cell>
          <cell r="K5661" t="str">
            <v>MUNICIPIO</v>
          </cell>
          <cell r="L5661" t="str">
            <v>AREA METROPOLITANA DE CÚCUTA</v>
          </cell>
        </row>
        <row r="5662">
          <cell r="B5662">
            <v>54673</v>
          </cell>
          <cell r="C5662" t="str">
            <v>54673008</v>
          </cell>
          <cell r="D5662" t="str">
            <v>NORTE DE SANTANDER</v>
          </cell>
          <cell r="E5662" t="str">
            <v>SAN CAYETANO</v>
          </cell>
          <cell r="F5662" t="str">
            <v>SAN ISIDRO</v>
          </cell>
          <cell r="G5662" t="str">
            <v>CENTRO POBLADO</v>
          </cell>
          <cell r="H5662">
            <v>-72.548075752700001</v>
          </cell>
          <cell r="I5662">
            <v>7.8800863753900003</v>
          </cell>
          <cell r="K5662" t="str">
            <v>MUNICIPIO</v>
          </cell>
          <cell r="L5662" t="str">
            <v>AREA METROPOLITANA DE CÚCUTA</v>
          </cell>
        </row>
        <row r="5663">
          <cell r="B5663">
            <v>54680</v>
          </cell>
          <cell r="C5663" t="str">
            <v>54680000</v>
          </cell>
          <cell r="D5663" t="str">
            <v>NORTE DE SANTANDER</v>
          </cell>
          <cell r="E5663" t="str">
            <v>SANTIAGO</v>
          </cell>
          <cell r="F5663" t="str">
            <v>SANTIAGO</v>
          </cell>
          <cell r="G5663" t="str">
            <v>CABECERA MUNICIPAL</v>
          </cell>
          <cell r="H5663">
            <v>-72.716617770200003</v>
          </cell>
          <cell r="I5663">
            <v>7.8651626395400003</v>
          </cell>
          <cell r="K5663" t="str">
            <v>MUNICIPIO</v>
          </cell>
        </row>
        <row r="5664">
          <cell r="B5664">
            <v>54720</v>
          </cell>
          <cell r="C5664" t="str">
            <v>54720000</v>
          </cell>
          <cell r="D5664" t="str">
            <v>NORTE DE SANTANDER</v>
          </cell>
          <cell r="E5664" t="str">
            <v>SARDINATA</v>
          </cell>
          <cell r="F5664" t="str">
            <v>SARDINATA</v>
          </cell>
          <cell r="G5664" t="str">
            <v>CABECERA MUNICIPAL</v>
          </cell>
          <cell r="H5664">
            <v>-72.800758383100003</v>
          </cell>
          <cell r="I5664">
            <v>8.0820136661999999</v>
          </cell>
          <cell r="K5664" t="str">
            <v>MUNICIPIO</v>
          </cell>
        </row>
        <row r="5665">
          <cell r="B5665">
            <v>54720</v>
          </cell>
          <cell r="C5665" t="str">
            <v>54720002</v>
          </cell>
          <cell r="D5665" t="str">
            <v>NORTE DE SANTANDER</v>
          </cell>
          <cell r="E5665" t="str">
            <v>SARDINATA</v>
          </cell>
          <cell r="F5665" t="str">
            <v>EL CARMEN</v>
          </cell>
          <cell r="G5665" t="str">
            <v>CENTRO POBLADO</v>
          </cell>
          <cell r="H5665">
            <v>-72.810690430099996</v>
          </cell>
          <cell r="I5665">
            <v>8.1684494685699995</v>
          </cell>
          <cell r="K5665" t="str">
            <v>MUNICIPIO</v>
          </cell>
        </row>
        <row r="5666">
          <cell r="B5666">
            <v>54720</v>
          </cell>
          <cell r="C5666" t="str">
            <v>54720003</v>
          </cell>
          <cell r="D5666" t="str">
            <v>NORTE DE SANTANDER</v>
          </cell>
          <cell r="E5666" t="str">
            <v>SARDINATA</v>
          </cell>
          <cell r="F5666" t="str">
            <v>LA VICTORIA</v>
          </cell>
          <cell r="G5666" t="str">
            <v>CENTRO POBLADO</v>
          </cell>
          <cell r="H5666">
            <v>-72.850981761100002</v>
          </cell>
          <cell r="I5666">
            <v>8.1137650682999993</v>
          </cell>
          <cell r="K5666" t="str">
            <v>MUNICIPIO</v>
          </cell>
        </row>
        <row r="5667">
          <cell r="B5667">
            <v>54720</v>
          </cell>
          <cell r="C5667" t="str">
            <v>54720004</v>
          </cell>
          <cell r="D5667" t="str">
            <v>NORTE DE SANTANDER</v>
          </cell>
          <cell r="E5667" t="str">
            <v>SARDINATA</v>
          </cell>
          <cell r="F5667" t="str">
            <v>LAS MERCEDES</v>
          </cell>
          <cell r="G5667" t="str">
            <v>CENTRO POBLADO</v>
          </cell>
          <cell r="H5667">
            <v>-73.340144484099994</v>
          </cell>
          <cell r="I5667">
            <v>8.41674909362</v>
          </cell>
          <cell r="K5667" t="str">
            <v>MUNICIPIO</v>
          </cell>
        </row>
        <row r="5668">
          <cell r="B5668">
            <v>54720</v>
          </cell>
          <cell r="C5668" t="str">
            <v>54720005</v>
          </cell>
          <cell r="D5668" t="str">
            <v>NORTE DE SANTANDER</v>
          </cell>
          <cell r="E5668" t="str">
            <v>SARDINATA</v>
          </cell>
          <cell r="F5668" t="str">
            <v>LUIS VERO</v>
          </cell>
          <cell r="G5668" t="str">
            <v>CENTRO POBLADO</v>
          </cell>
          <cell r="H5668">
            <v>-72.917200791499994</v>
          </cell>
          <cell r="I5668">
            <v>8.4218239654599998</v>
          </cell>
          <cell r="K5668" t="str">
            <v>MUNICIPIO</v>
          </cell>
        </row>
        <row r="5669">
          <cell r="B5669">
            <v>54720</v>
          </cell>
          <cell r="C5669" t="str">
            <v>54720006</v>
          </cell>
          <cell r="D5669" t="str">
            <v>NORTE DE SANTANDER</v>
          </cell>
          <cell r="E5669" t="str">
            <v>SARDINATA</v>
          </cell>
          <cell r="F5669" t="str">
            <v>SAN MARTÍN DE LOBA</v>
          </cell>
          <cell r="G5669" t="str">
            <v>CENTRO POBLADO</v>
          </cell>
          <cell r="H5669">
            <v>-72.698512163700002</v>
          </cell>
          <cell r="I5669">
            <v>8.3712882672400006</v>
          </cell>
          <cell r="K5669" t="str">
            <v>MUNICIPIO</v>
          </cell>
        </row>
        <row r="5670">
          <cell r="B5670">
            <v>54720</v>
          </cell>
          <cell r="C5670" t="str">
            <v>54720007</v>
          </cell>
          <cell r="D5670" t="str">
            <v>NORTE DE SANTANDER</v>
          </cell>
          <cell r="E5670" t="str">
            <v>SARDINATA</v>
          </cell>
          <cell r="F5670" t="str">
            <v>SAN ROQUE</v>
          </cell>
          <cell r="G5670" t="str">
            <v>CENTRO POBLADO</v>
          </cell>
          <cell r="H5670">
            <v>-72.740220667900005</v>
          </cell>
          <cell r="I5670">
            <v>8.2097908012000005</v>
          </cell>
          <cell r="K5670" t="str">
            <v>MUNICIPIO</v>
          </cell>
        </row>
        <row r="5671">
          <cell r="B5671">
            <v>54743</v>
          </cell>
          <cell r="C5671" t="str">
            <v>54743000</v>
          </cell>
          <cell r="D5671" t="str">
            <v>NORTE DE SANTANDER</v>
          </cell>
          <cell r="E5671" t="str">
            <v>SILOS</v>
          </cell>
          <cell r="F5671" t="str">
            <v>SILOS</v>
          </cell>
          <cell r="G5671" t="str">
            <v>CABECERA MUNICIPAL</v>
          </cell>
          <cell r="H5671">
            <v>-72.757062484100004</v>
          </cell>
          <cell r="I5671">
            <v>7.2047866147099997</v>
          </cell>
          <cell r="K5671" t="str">
            <v>MUNICIPIO</v>
          </cell>
        </row>
        <row r="5672">
          <cell r="B5672">
            <v>54743</v>
          </cell>
          <cell r="C5672" t="str">
            <v>54743001</v>
          </cell>
          <cell r="D5672" t="str">
            <v>NORTE DE SANTANDER</v>
          </cell>
          <cell r="E5672" t="str">
            <v>SILOS</v>
          </cell>
          <cell r="F5672" t="str">
            <v>BABEGA</v>
          </cell>
          <cell r="G5672" t="str">
            <v>CENTRO POBLADO</v>
          </cell>
          <cell r="H5672">
            <v>-72.700914725900006</v>
          </cell>
          <cell r="I5672">
            <v>7.1977307893400004</v>
          </cell>
          <cell r="K5672" t="str">
            <v>MUNICIPIO</v>
          </cell>
        </row>
        <row r="5673">
          <cell r="B5673">
            <v>54743</v>
          </cell>
          <cell r="C5673" t="str">
            <v>54743003</v>
          </cell>
          <cell r="D5673" t="str">
            <v>NORTE DE SANTANDER</v>
          </cell>
          <cell r="E5673" t="str">
            <v>SILOS</v>
          </cell>
          <cell r="F5673" t="str">
            <v>LOS RINCÓN</v>
          </cell>
          <cell r="G5673" t="str">
            <v>CENTRO POBLADO</v>
          </cell>
          <cell r="H5673">
            <v>-72.712453709499997</v>
          </cell>
          <cell r="I5673">
            <v>7.19797815057</v>
          </cell>
          <cell r="K5673" t="str">
            <v>MUNICIPIO</v>
          </cell>
        </row>
        <row r="5674">
          <cell r="B5674">
            <v>54743</v>
          </cell>
          <cell r="C5674" t="str">
            <v>54743004</v>
          </cell>
          <cell r="D5674" t="str">
            <v>NORTE DE SANTANDER</v>
          </cell>
          <cell r="E5674" t="str">
            <v>SILOS</v>
          </cell>
          <cell r="F5674" t="str">
            <v>LA LAGUNA</v>
          </cell>
          <cell r="G5674" t="str">
            <v>CENTRO POBLADO</v>
          </cell>
          <cell r="H5674">
            <v>-72.759723187800006</v>
          </cell>
          <cell r="I5674">
            <v>7.2531888772600004</v>
          </cell>
          <cell r="K5674" t="str">
            <v>MUNICIPIO</v>
          </cell>
        </row>
        <row r="5675">
          <cell r="B5675">
            <v>54743</v>
          </cell>
          <cell r="C5675" t="str">
            <v>54743006</v>
          </cell>
          <cell r="D5675" t="str">
            <v>NORTE DE SANTANDER</v>
          </cell>
          <cell r="E5675" t="str">
            <v>SILOS</v>
          </cell>
          <cell r="F5675" t="str">
            <v>PACHAGUAL</v>
          </cell>
          <cell r="G5675" t="str">
            <v>CENTRO POBLADO</v>
          </cell>
          <cell r="H5675">
            <v>-72.783115933800005</v>
          </cell>
          <cell r="I5675">
            <v>7.2470427341299999</v>
          </cell>
          <cell r="K5675" t="str">
            <v>MUNICIPIO</v>
          </cell>
        </row>
        <row r="5676">
          <cell r="B5676">
            <v>54800</v>
          </cell>
          <cell r="C5676" t="str">
            <v>54800000</v>
          </cell>
          <cell r="D5676" t="str">
            <v>NORTE DE SANTANDER</v>
          </cell>
          <cell r="E5676" t="str">
            <v>TEORAMA</v>
          </cell>
          <cell r="F5676" t="str">
            <v>TEORAMA</v>
          </cell>
          <cell r="G5676" t="str">
            <v>CABECERA MUNICIPAL</v>
          </cell>
          <cell r="H5676">
            <v>-73.287409288099994</v>
          </cell>
          <cell r="I5676">
            <v>8.4363773379399998</v>
          </cell>
          <cell r="K5676" t="str">
            <v>MUNICIPIO</v>
          </cell>
        </row>
        <row r="5677">
          <cell r="B5677">
            <v>54800</v>
          </cell>
          <cell r="C5677" t="str">
            <v>54800011</v>
          </cell>
          <cell r="D5677" t="str">
            <v>NORTE DE SANTANDER</v>
          </cell>
          <cell r="E5677" t="str">
            <v>TEORAMA</v>
          </cell>
          <cell r="F5677" t="str">
            <v>LA CECILIA</v>
          </cell>
          <cell r="G5677" t="str">
            <v>CENTRO POBLADO</v>
          </cell>
          <cell r="H5677">
            <v>-73.157140965400004</v>
          </cell>
          <cell r="I5677">
            <v>8.7600137942000007</v>
          </cell>
          <cell r="K5677" t="str">
            <v>MUNICIPIO</v>
          </cell>
        </row>
        <row r="5678">
          <cell r="B5678">
            <v>54800</v>
          </cell>
          <cell r="C5678" t="str">
            <v>54800022</v>
          </cell>
          <cell r="D5678" t="str">
            <v>NORTE DE SANTANDER</v>
          </cell>
          <cell r="E5678" t="str">
            <v>TEORAMA</v>
          </cell>
          <cell r="F5678" t="str">
            <v>SAN PABLO</v>
          </cell>
          <cell r="G5678" t="str">
            <v>CENTRO POBLADO</v>
          </cell>
          <cell r="H5678">
            <v>-73.236753755300001</v>
          </cell>
          <cell r="I5678">
            <v>8.5539054373900001</v>
          </cell>
          <cell r="K5678" t="str">
            <v>MUNICIPIO</v>
          </cell>
        </row>
        <row r="5679">
          <cell r="B5679">
            <v>54800</v>
          </cell>
          <cell r="C5679" t="str">
            <v>54800025</v>
          </cell>
          <cell r="D5679" t="str">
            <v>NORTE DE SANTANDER</v>
          </cell>
          <cell r="E5679" t="str">
            <v>TEORAMA</v>
          </cell>
          <cell r="F5679" t="str">
            <v>QUINCE LETRAS</v>
          </cell>
          <cell r="G5679" t="str">
            <v>CENTRO POBLADO</v>
          </cell>
          <cell r="H5679">
            <v>-73.245119380299997</v>
          </cell>
          <cell r="I5679">
            <v>8.5377701672599997</v>
          </cell>
          <cell r="K5679" t="str">
            <v>MUNICIPIO</v>
          </cell>
        </row>
        <row r="5680">
          <cell r="B5680">
            <v>54800</v>
          </cell>
          <cell r="C5680" t="str">
            <v>54800026</v>
          </cell>
          <cell r="D5680" t="str">
            <v>NORTE DE SANTANDER</v>
          </cell>
          <cell r="E5680" t="str">
            <v>TEORAMA</v>
          </cell>
          <cell r="F5680" t="str">
            <v>EL ASERRÍO</v>
          </cell>
          <cell r="G5680" t="str">
            <v>CENTRO POBLADO</v>
          </cell>
          <cell r="H5680">
            <v>-73.2293495901</v>
          </cell>
          <cell r="I5680">
            <v>8.6039177013400003</v>
          </cell>
          <cell r="K5680" t="str">
            <v>MUNICIPIO</v>
          </cell>
        </row>
        <row r="5681">
          <cell r="B5681">
            <v>54810</v>
          </cell>
          <cell r="C5681" t="str">
            <v>54810000</v>
          </cell>
          <cell r="D5681" t="str">
            <v>NORTE DE SANTANDER</v>
          </cell>
          <cell r="E5681" t="str">
            <v>TIBÚ</v>
          </cell>
          <cell r="F5681" t="str">
            <v>TIBÚ</v>
          </cell>
          <cell r="G5681" t="str">
            <v>CABECERA MUNICIPAL</v>
          </cell>
          <cell r="H5681">
            <v>-72.735918631399997</v>
          </cell>
          <cell r="I5681">
            <v>8.6395488525000008</v>
          </cell>
          <cell r="K5681" t="str">
            <v>MUNICIPIO</v>
          </cell>
        </row>
        <row r="5682">
          <cell r="B5682">
            <v>54810</v>
          </cell>
          <cell r="C5682" t="str">
            <v>54810001</v>
          </cell>
          <cell r="D5682" t="str">
            <v>NORTE DE SANTANDER</v>
          </cell>
          <cell r="E5682" t="str">
            <v>TIBÚ</v>
          </cell>
          <cell r="F5682" t="str">
            <v>BARCO LA SILLA</v>
          </cell>
          <cell r="G5682" t="str">
            <v>CENTRO POBLADO</v>
          </cell>
          <cell r="H5682">
            <v>-72.799258550399998</v>
          </cell>
          <cell r="I5682">
            <v>8.7135072368700008</v>
          </cell>
          <cell r="K5682" t="str">
            <v>MUNICIPIO</v>
          </cell>
        </row>
        <row r="5683">
          <cell r="B5683">
            <v>54810</v>
          </cell>
          <cell r="C5683" t="str">
            <v>54810002</v>
          </cell>
          <cell r="D5683" t="str">
            <v>NORTE DE SANTANDER</v>
          </cell>
          <cell r="E5683" t="str">
            <v>TIBÚ</v>
          </cell>
          <cell r="F5683" t="str">
            <v>LA GABARRA</v>
          </cell>
          <cell r="G5683" t="str">
            <v>CENTRO POBLADO</v>
          </cell>
          <cell r="H5683">
            <v>-72.899721061700006</v>
          </cell>
          <cell r="I5683">
            <v>8.9982784917600007</v>
          </cell>
          <cell r="K5683" t="str">
            <v>MUNICIPIO</v>
          </cell>
        </row>
        <row r="5684">
          <cell r="B5684">
            <v>54810</v>
          </cell>
          <cell r="C5684" t="str">
            <v>54810003</v>
          </cell>
          <cell r="D5684" t="str">
            <v>NORTE DE SANTANDER</v>
          </cell>
          <cell r="E5684" t="str">
            <v>TIBÚ</v>
          </cell>
          <cell r="F5684" t="str">
            <v>PACCELLY</v>
          </cell>
          <cell r="G5684" t="str">
            <v>CENTRO POBLADO</v>
          </cell>
          <cell r="H5684">
            <v>-72.934949051299995</v>
          </cell>
          <cell r="I5684">
            <v>8.5528631069499994</v>
          </cell>
          <cell r="K5684" t="str">
            <v>MUNICIPIO</v>
          </cell>
        </row>
        <row r="5685">
          <cell r="B5685">
            <v>54810</v>
          </cell>
          <cell r="C5685" t="str">
            <v>54810006</v>
          </cell>
          <cell r="D5685" t="str">
            <v>NORTE DE SANTANDER</v>
          </cell>
          <cell r="E5685" t="str">
            <v>TIBÚ</v>
          </cell>
          <cell r="F5685" t="str">
            <v>TRES BOCAS</v>
          </cell>
          <cell r="G5685" t="str">
            <v>CENTRO POBLADO</v>
          </cell>
          <cell r="H5685">
            <v>-72.657392060700005</v>
          </cell>
          <cell r="I5685">
            <v>8.6218132747599991</v>
          </cell>
          <cell r="K5685" t="str">
            <v>MUNICIPIO</v>
          </cell>
        </row>
        <row r="5686">
          <cell r="B5686">
            <v>54810</v>
          </cell>
          <cell r="C5686" t="str">
            <v>54810008</v>
          </cell>
          <cell r="D5686" t="str">
            <v>NORTE DE SANTANDER</v>
          </cell>
          <cell r="E5686" t="str">
            <v>TIBÚ</v>
          </cell>
          <cell r="F5686" t="str">
            <v>PETRÓLEA</v>
          </cell>
          <cell r="G5686" t="str">
            <v>CENTRO POBLADO</v>
          </cell>
          <cell r="H5686">
            <v>-72.575850517299997</v>
          </cell>
          <cell r="I5686">
            <v>8.4687111248200004</v>
          </cell>
          <cell r="K5686" t="str">
            <v>MUNICIPIO</v>
          </cell>
        </row>
        <row r="5687">
          <cell r="B5687">
            <v>54810</v>
          </cell>
          <cell r="C5687" t="str">
            <v>54810009</v>
          </cell>
          <cell r="D5687" t="str">
            <v>NORTE DE SANTANDER</v>
          </cell>
          <cell r="E5687" t="str">
            <v>TIBÚ</v>
          </cell>
          <cell r="F5687" t="str">
            <v>VERSALLES</v>
          </cell>
          <cell r="G5687" t="str">
            <v>CENTRO POBLADO</v>
          </cell>
          <cell r="H5687">
            <v>-72.910968033499998</v>
          </cell>
          <cell r="I5687">
            <v>8.6413401086599997</v>
          </cell>
          <cell r="K5687" t="str">
            <v>MUNICIPIO</v>
          </cell>
        </row>
        <row r="5688">
          <cell r="B5688">
            <v>54810</v>
          </cell>
          <cell r="C5688" t="str">
            <v>54810011</v>
          </cell>
          <cell r="D5688" t="str">
            <v>NORTE DE SANTANDER</v>
          </cell>
          <cell r="E5688" t="str">
            <v>TIBÚ</v>
          </cell>
          <cell r="F5688" t="str">
            <v>CAMPO GILES</v>
          </cell>
          <cell r="G5688" t="str">
            <v>CENTRO POBLADO</v>
          </cell>
          <cell r="H5688">
            <v>-72.666829997700006</v>
          </cell>
          <cell r="I5688">
            <v>8.4399937879800007</v>
          </cell>
          <cell r="K5688" t="str">
            <v>MUNICIPIO</v>
          </cell>
        </row>
        <row r="5689">
          <cell r="B5689">
            <v>54810</v>
          </cell>
          <cell r="C5689" t="str">
            <v>54810013</v>
          </cell>
          <cell r="D5689" t="str">
            <v>NORTE DE SANTANDER</v>
          </cell>
          <cell r="E5689" t="str">
            <v>TIBÚ</v>
          </cell>
          <cell r="F5689" t="str">
            <v>LA LLANA</v>
          </cell>
          <cell r="G5689" t="str">
            <v>CENTRO POBLADO</v>
          </cell>
          <cell r="H5689">
            <v>-72.799258550399998</v>
          </cell>
          <cell r="I5689">
            <v>8.7135072368700008</v>
          </cell>
          <cell r="K5689" t="str">
            <v>MUNICIPIO</v>
          </cell>
        </row>
        <row r="5690">
          <cell r="B5690">
            <v>54810</v>
          </cell>
          <cell r="C5690" t="str">
            <v>54810016</v>
          </cell>
          <cell r="D5690" t="str">
            <v>NORTE DE SANTANDER</v>
          </cell>
          <cell r="E5690" t="str">
            <v>TIBÚ</v>
          </cell>
          <cell r="F5690" t="str">
            <v>VETAS DE ORIENTE</v>
          </cell>
          <cell r="G5690" t="str">
            <v>CENTRO POBLADO</v>
          </cell>
          <cell r="H5690">
            <v>-72.848693065600003</v>
          </cell>
          <cell r="I5690">
            <v>8.8912230029400003</v>
          </cell>
          <cell r="K5690" t="str">
            <v>MUNICIPIO</v>
          </cell>
        </row>
        <row r="5691">
          <cell r="B5691">
            <v>54810</v>
          </cell>
          <cell r="C5691" t="str">
            <v>54810017</v>
          </cell>
          <cell r="D5691" t="str">
            <v>NORTE DE SANTANDER</v>
          </cell>
          <cell r="E5691" t="str">
            <v>TIBÚ</v>
          </cell>
          <cell r="F5691" t="str">
            <v>CAMPO DOS</v>
          </cell>
          <cell r="G5691" t="str">
            <v>CENTRO POBLADO</v>
          </cell>
          <cell r="H5691">
            <v>-72.639703632600003</v>
          </cell>
          <cell r="I5691">
            <v>8.4905161132300009</v>
          </cell>
          <cell r="K5691" t="str">
            <v>MUNICIPIO</v>
          </cell>
        </row>
        <row r="5692">
          <cell r="B5692">
            <v>54810</v>
          </cell>
          <cell r="C5692" t="str">
            <v>54810018</v>
          </cell>
          <cell r="D5692" t="str">
            <v>NORTE DE SANTANDER</v>
          </cell>
          <cell r="E5692" t="str">
            <v>TIBÚ</v>
          </cell>
          <cell r="F5692" t="str">
            <v>LA CUATRO</v>
          </cell>
          <cell r="G5692" t="str">
            <v>CENTRO POBLADO</v>
          </cell>
          <cell r="H5692">
            <v>-72.693763292699998</v>
          </cell>
          <cell r="I5692">
            <v>8.6356956901000004</v>
          </cell>
          <cell r="K5692" t="str">
            <v>MUNICIPIO</v>
          </cell>
        </row>
        <row r="5693">
          <cell r="B5693">
            <v>54820</v>
          </cell>
          <cell r="C5693" t="str">
            <v>54820000</v>
          </cell>
          <cell r="D5693" t="str">
            <v>NORTE DE SANTANDER</v>
          </cell>
          <cell r="E5693" t="str">
            <v>TOLEDO</v>
          </cell>
          <cell r="F5693" t="str">
            <v>TOLEDO</v>
          </cell>
          <cell r="G5693" t="str">
            <v>CABECERA MUNICIPAL</v>
          </cell>
          <cell r="H5693">
            <v>-72.485107318399997</v>
          </cell>
          <cell r="I5693">
            <v>7.3100318276099996</v>
          </cell>
          <cell r="K5693" t="str">
            <v>MUNICIPIO</v>
          </cell>
        </row>
        <row r="5694">
          <cell r="B5694">
            <v>54820</v>
          </cell>
          <cell r="C5694" t="str">
            <v>54820008</v>
          </cell>
          <cell r="D5694" t="str">
            <v>NORTE DE SANTANDER</v>
          </cell>
          <cell r="E5694" t="str">
            <v>TOLEDO</v>
          </cell>
          <cell r="F5694" t="str">
            <v>SAN BERNARDO DE BATA</v>
          </cell>
          <cell r="G5694" t="str">
            <v>CENTRO POBLADO</v>
          </cell>
          <cell r="H5694">
            <v>-72.442883554800005</v>
          </cell>
          <cell r="I5694">
            <v>7.2039353191600002</v>
          </cell>
          <cell r="K5694" t="str">
            <v>MUNICIPIO</v>
          </cell>
        </row>
        <row r="5695">
          <cell r="B5695">
            <v>54820</v>
          </cell>
          <cell r="C5695" t="str">
            <v>54820015</v>
          </cell>
          <cell r="D5695" t="str">
            <v>NORTE DE SANTANDER</v>
          </cell>
          <cell r="E5695" t="str">
            <v>TOLEDO</v>
          </cell>
          <cell r="F5695" t="str">
            <v>SAMORE</v>
          </cell>
          <cell r="G5695" t="str">
            <v>CENTRO POBLADO</v>
          </cell>
          <cell r="H5695">
            <v>-72.230834246000001</v>
          </cell>
          <cell r="I5695">
            <v>7.0662452027500002</v>
          </cell>
          <cell r="K5695" t="str">
            <v>MUNICIPIO</v>
          </cell>
        </row>
        <row r="5696">
          <cell r="B5696">
            <v>54871</v>
          </cell>
          <cell r="C5696" t="str">
            <v>54871000</v>
          </cell>
          <cell r="D5696" t="str">
            <v>NORTE DE SANTANDER</v>
          </cell>
          <cell r="E5696" t="str">
            <v>VILLA CARO</v>
          </cell>
          <cell r="F5696" t="str">
            <v>VILLA CARO</v>
          </cell>
          <cell r="G5696" t="str">
            <v>CABECERA MUNICIPAL</v>
          </cell>
          <cell r="H5696">
            <v>-72.973652388999994</v>
          </cell>
          <cell r="I5696">
            <v>7.9142783045999998</v>
          </cell>
          <cell r="K5696" t="str">
            <v>MUNICIPIO</v>
          </cell>
        </row>
        <row r="5697">
          <cell r="B5697">
            <v>54874</v>
          </cell>
          <cell r="C5697" t="str">
            <v>54874000</v>
          </cell>
          <cell r="D5697" t="str">
            <v>NORTE DE SANTANDER</v>
          </cell>
          <cell r="E5697" t="str">
            <v>VILLA DEL ROSARIO</v>
          </cell>
          <cell r="F5697" t="str">
            <v>VILLA DEL ROSARIO</v>
          </cell>
          <cell r="G5697" t="str">
            <v>CABECERA MUNICIPAL</v>
          </cell>
          <cell r="H5697">
            <v>-72.4700673416</v>
          </cell>
          <cell r="I5697">
            <v>7.8474874315000003</v>
          </cell>
          <cell r="K5697" t="str">
            <v>MUNICIPIO</v>
          </cell>
          <cell r="L5697" t="str">
            <v>AREA METROPOLITANA DE CÚCUTA</v>
          </cell>
        </row>
        <row r="5698">
          <cell r="B5698">
            <v>54874</v>
          </cell>
          <cell r="C5698" t="str">
            <v>54874001</v>
          </cell>
          <cell r="D5698" t="str">
            <v>NORTE DE SANTANDER</v>
          </cell>
          <cell r="E5698" t="str">
            <v>VILLA DEL ROSARIO</v>
          </cell>
          <cell r="F5698" t="str">
            <v>JUAN FRÍO</v>
          </cell>
          <cell r="G5698" t="str">
            <v>CENTRO POBLADO</v>
          </cell>
          <cell r="H5698">
            <v>-72.474043917100005</v>
          </cell>
          <cell r="I5698">
            <v>7.7857717870399998</v>
          </cell>
          <cell r="K5698" t="str">
            <v>MUNICIPIO</v>
          </cell>
          <cell r="L5698" t="str">
            <v>AREA METROPOLITANA DE CÚCUTA</v>
          </cell>
        </row>
        <row r="5699">
          <cell r="B5699">
            <v>54874</v>
          </cell>
          <cell r="C5699" t="str">
            <v>54874008</v>
          </cell>
          <cell r="D5699" t="str">
            <v>NORTE DE SANTANDER</v>
          </cell>
          <cell r="E5699" t="str">
            <v>VILLA DEL ROSARIO</v>
          </cell>
          <cell r="F5699" t="str">
            <v>PALOGORDO NORTE</v>
          </cell>
          <cell r="G5699" t="str">
            <v>CENTRO POBLADO</v>
          </cell>
          <cell r="H5699">
            <v>-72.504468939700004</v>
          </cell>
          <cell r="I5699">
            <v>7.6834706307699996</v>
          </cell>
          <cell r="K5699" t="str">
            <v>MUNICIPIO</v>
          </cell>
          <cell r="L5699" t="str">
            <v>AREA METROPOLITANA DE CÚCUTA</v>
          </cell>
        </row>
        <row r="5700">
          <cell r="B5700">
            <v>63001</v>
          </cell>
          <cell r="C5700" t="str">
            <v>63001000</v>
          </cell>
          <cell r="D5700" t="str">
            <v>QUINDÍO</v>
          </cell>
          <cell r="E5700" t="str">
            <v>ARMENIA</v>
          </cell>
          <cell r="F5700" t="str">
            <v>ARMENIA</v>
          </cell>
          <cell r="G5700" t="str">
            <v>CABECERA MUNICIPAL</v>
          </cell>
          <cell r="H5700">
            <v>-75.680750758599999</v>
          </cell>
          <cell r="I5700">
            <v>4.5359895023099996</v>
          </cell>
          <cell r="K5700" t="str">
            <v>MUNICIPIO</v>
          </cell>
        </row>
        <row r="5701">
          <cell r="B5701">
            <v>63001</v>
          </cell>
          <cell r="C5701" t="str">
            <v>63001001</v>
          </cell>
          <cell r="D5701" t="str">
            <v>QUINDÍO</v>
          </cell>
          <cell r="E5701" t="str">
            <v>ARMENIA</v>
          </cell>
          <cell r="F5701" t="str">
            <v>EL CAIMO</v>
          </cell>
          <cell r="G5701" t="str">
            <v>CENTRO POBLADO</v>
          </cell>
          <cell r="H5701">
            <v>-75.717722501300003</v>
          </cell>
          <cell r="I5701">
            <v>4.4739988874399996</v>
          </cell>
          <cell r="K5701" t="str">
            <v>MUNICIPIO</v>
          </cell>
        </row>
        <row r="5702">
          <cell r="B5702">
            <v>63001</v>
          </cell>
          <cell r="C5702" t="str">
            <v>63001002</v>
          </cell>
          <cell r="D5702" t="str">
            <v>QUINDÍO</v>
          </cell>
          <cell r="E5702" t="str">
            <v>ARMENIA</v>
          </cell>
          <cell r="F5702" t="str">
            <v>MURILLO</v>
          </cell>
          <cell r="G5702" t="str">
            <v>CENTRO POBLADO</v>
          </cell>
          <cell r="H5702">
            <v>-75.740631441700003</v>
          </cell>
          <cell r="I5702">
            <v>4.4901746531400004</v>
          </cell>
          <cell r="K5702" t="str">
            <v>MUNICIPIO</v>
          </cell>
        </row>
        <row r="5703">
          <cell r="B5703">
            <v>63001</v>
          </cell>
          <cell r="C5703" t="str">
            <v>63001008</v>
          </cell>
          <cell r="D5703" t="str">
            <v>QUINDÍO</v>
          </cell>
          <cell r="E5703" t="str">
            <v>ARMENIA</v>
          </cell>
          <cell r="F5703" t="str">
            <v>CASERIO SANTA HELENA</v>
          </cell>
          <cell r="G5703" t="str">
            <v>CENTRO POBLADO</v>
          </cell>
          <cell r="H5703">
            <v>-75.727042128899996</v>
          </cell>
          <cell r="I5703">
            <v>4.4976266388599999</v>
          </cell>
          <cell r="K5703" t="str">
            <v>MUNICIPIO</v>
          </cell>
        </row>
        <row r="5704">
          <cell r="B5704">
            <v>63001</v>
          </cell>
          <cell r="C5704" t="str">
            <v>63001009</v>
          </cell>
          <cell r="D5704" t="str">
            <v>QUINDÍO</v>
          </cell>
          <cell r="E5704" t="str">
            <v>ARMENIA</v>
          </cell>
          <cell r="F5704" t="str">
            <v>CONDOMINIO EL EDEN</v>
          </cell>
          <cell r="G5704" t="str">
            <v>CENTRO POBLADO</v>
          </cell>
          <cell r="H5704">
            <v>-75.764007817299998</v>
          </cell>
          <cell r="I5704">
            <v>4.4674894631699997</v>
          </cell>
          <cell r="K5704" t="str">
            <v>MUNICIPIO</v>
          </cell>
        </row>
        <row r="5705">
          <cell r="B5705">
            <v>63001</v>
          </cell>
          <cell r="C5705" t="str">
            <v>63001010</v>
          </cell>
          <cell r="D5705" t="str">
            <v>QUINDÍO</v>
          </cell>
          <cell r="E5705" t="str">
            <v>ARMENIA</v>
          </cell>
          <cell r="F5705" t="str">
            <v>CONDOMINIOS LAS VEGAS, IRAKA Y LAGOS DE IRAKA</v>
          </cell>
          <cell r="G5705" t="str">
            <v>CENTRO POBLADO</v>
          </cell>
          <cell r="H5705">
            <v>-75.758247697399995</v>
          </cell>
          <cell r="I5705">
            <v>4.4710793796099999</v>
          </cell>
          <cell r="K5705" t="str">
            <v>MUNICIPIO</v>
          </cell>
        </row>
        <row r="5706">
          <cell r="B5706">
            <v>63001</v>
          </cell>
          <cell r="C5706" t="str">
            <v>63001011</v>
          </cell>
          <cell r="D5706" t="str">
            <v>QUINDÍO</v>
          </cell>
          <cell r="E5706" t="str">
            <v>ARMENIA</v>
          </cell>
          <cell r="F5706" t="str">
            <v>CONDOMINIO PALO DE AGUA</v>
          </cell>
          <cell r="G5706" t="str">
            <v>CENTRO POBLADO</v>
          </cell>
          <cell r="H5706">
            <v>-75.737927370999998</v>
          </cell>
          <cell r="I5706">
            <v>4.49569254697</v>
          </cell>
          <cell r="K5706" t="str">
            <v>MUNICIPIO</v>
          </cell>
        </row>
        <row r="5707">
          <cell r="B5707">
            <v>63001</v>
          </cell>
          <cell r="C5707" t="str">
            <v>63001012</v>
          </cell>
          <cell r="D5707" t="str">
            <v>QUINDÍO</v>
          </cell>
          <cell r="E5707" t="str">
            <v>ARMENIA</v>
          </cell>
          <cell r="F5707" t="str">
            <v>CONDOMINIO PONTEVEDRA</v>
          </cell>
          <cell r="G5707" t="str">
            <v>CENTRO POBLADO</v>
          </cell>
          <cell r="H5707">
            <v>-75.729726066500007</v>
          </cell>
          <cell r="I5707">
            <v>4.4691368844600001</v>
          </cell>
          <cell r="K5707" t="str">
            <v>MUNICIPIO</v>
          </cell>
        </row>
        <row r="5708">
          <cell r="B5708">
            <v>63001</v>
          </cell>
          <cell r="C5708" t="str">
            <v>63001013</v>
          </cell>
          <cell r="D5708" t="str">
            <v>QUINDÍO</v>
          </cell>
          <cell r="E5708" t="str">
            <v>ARMENIA</v>
          </cell>
          <cell r="F5708" t="str">
            <v>CONDOMINIO SENIORS CLUB</v>
          </cell>
          <cell r="G5708" t="str">
            <v>CENTRO POBLADO</v>
          </cell>
          <cell r="H5708">
            <v>-75.754796744199993</v>
          </cell>
          <cell r="I5708">
            <v>4.4695856101900002</v>
          </cell>
          <cell r="K5708" t="str">
            <v>MUNICIPIO</v>
          </cell>
        </row>
        <row r="5709">
          <cell r="B5709">
            <v>63001</v>
          </cell>
          <cell r="C5709" t="str">
            <v>63001015</v>
          </cell>
          <cell r="D5709" t="str">
            <v>QUINDÍO</v>
          </cell>
          <cell r="E5709" t="str">
            <v>ARMENIA</v>
          </cell>
          <cell r="F5709" t="str">
            <v>NUEVO HORIZONTE - SAPERA</v>
          </cell>
          <cell r="G5709" t="str">
            <v>CENTRO POBLADO</v>
          </cell>
          <cell r="H5709">
            <v>-75.704775701000003</v>
          </cell>
          <cell r="I5709">
            <v>4.4864693617700002</v>
          </cell>
          <cell r="K5709" t="str">
            <v>MUNICIPIO</v>
          </cell>
        </row>
        <row r="5710">
          <cell r="B5710">
            <v>63001</v>
          </cell>
          <cell r="C5710" t="str">
            <v>63001016</v>
          </cell>
          <cell r="D5710" t="str">
            <v>QUINDÍO</v>
          </cell>
          <cell r="E5710" t="str">
            <v>ARMENIA</v>
          </cell>
          <cell r="F5710" t="str">
            <v>SECTOR CENEXPO</v>
          </cell>
          <cell r="G5710" t="str">
            <v>CENTRO POBLADO</v>
          </cell>
          <cell r="H5710">
            <v>-75.7650632446</v>
          </cell>
          <cell r="I5710">
            <v>4.4746334166999997</v>
          </cell>
          <cell r="K5710" t="str">
            <v>MUNICIPIO</v>
          </cell>
        </row>
        <row r="5711">
          <cell r="B5711">
            <v>63111</v>
          </cell>
          <cell r="C5711" t="str">
            <v>63111000</v>
          </cell>
          <cell r="D5711" t="str">
            <v>QUINDÍO</v>
          </cell>
          <cell r="E5711" t="str">
            <v>BUENAVISTA</v>
          </cell>
          <cell r="F5711" t="str">
            <v>BUENAVISTA</v>
          </cell>
          <cell r="G5711" t="str">
            <v>CABECERA MUNICIPAL</v>
          </cell>
          <cell r="H5711">
            <v>-75.739330064200004</v>
          </cell>
          <cell r="I5711">
            <v>4.3603252247300004</v>
          </cell>
          <cell r="K5711" t="str">
            <v>MUNICIPIO</v>
          </cell>
        </row>
        <row r="5712">
          <cell r="B5712">
            <v>63111</v>
          </cell>
          <cell r="C5712" t="str">
            <v>63111001</v>
          </cell>
          <cell r="D5712" t="str">
            <v>QUINDÍO</v>
          </cell>
          <cell r="E5712" t="str">
            <v>BUENAVISTA</v>
          </cell>
          <cell r="F5712" t="str">
            <v>RÍO VERDE</v>
          </cell>
          <cell r="G5712" t="str">
            <v>CENTRO POBLADO</v>
          </cell>
          <cell r="H5712">
            <v>-75.732835726100006</v>
          </cell>
          <cell r="I5712">
            <v>4.4040742547200002</v>
          </cell>
          <cell r="K5712" t="str">
            <v>MUNICIPIO</v>
          </cell>
        </row>
        <row r="5713">
          <cell r="B5713">
            <v>63130</v>
          </cell>
          <cell r="C5713" t="str">
            <v>63130000</v>
          </cell>
          <cell r="D5713" t="str">
            <v>QUINDÍO</v>
          </cell>
          <cell r="E5713" t="str">
            <v>CALARCÁ</v>
          </cell>
          <cell r="F5713" t="str">
            <v>CALARCÁ</v>
          </cell>
          <cell r="G5713" t="str">
            <v>CABECERA MUNICIPAL</v>
          </cell>
          <cell r="H5713">
            <v>-75.649088362399993</v>
          </cell>
          <cell r="I5713">
            <v>4.5152818459799997</v>
          </cell>
          <cell r="K5713" t="str">
            <v>MUNICIPIO</v>
          </cell>
        </row>
        <row r="5714">
          <cell r="B5714">
            <v>63130</v>
          </cell>
          <cell r="C5714" t="str">
            <v>63130001</v>
          </cell>
          <cell r="D5714" t="str">
            <v>QUINDÍO</v>
          </cell>
          <cell r="E5714" t="str">
            <v>CALARCÁ</v>
          </cell>
          <cell r="F5714" t="str">
            <v>BARCELONA</v>
          </cell>
          <cell r="G5714" t="str">
            <v>CENTRO POBLADO</v>
          </cell>
          <cell r="H5714">
            <v>-75.718322018099997</v>
          </cell>
          <cell r="I5714">
            <v>4.4271155735200001</v>
          </cell>
          <cell r="K5714" t="str">
            <v>MUNICIPIO</v>
          </cell>
        </row>
        <row r="5715">
          <cell r="B5715">
            <v>63130</v>
          </cell>
          <cell r="C5715" t="str">
            <v>63130003</v>
          </cell>
          <cell r="D5715" t="str">
            <v>QUINDÍO</v>
          </cell>
          <cell r="E5715" t="str">
            <v>CALARCÁ</v>
          </cell>
          <cell r="F5715" t="str">
            <v>LA BELLA</v>
          </cell>
          <cell r="G5715" t="str">
            <v>CENTRO POBLADO</v>
          </cell>
          <cell r="H5715">
            <v>-75.677149578200002</v>
          </cell>
          <cell r="I5715">
            <v>4.4975014280499996</v>
          </cell>
          <cell r="K5715" t="str">
            <v>MUNICIPIO</v>
          </cell>
        </row>
        <row r="5716">
          <cell r="B5716">
            <v>63130</v>
          </cell>
          <cell r="C5716" t="str">
            <v>63130004</v>
          </cell>
          <cell r="D5716" t="str">
            <v>QUINDÍO</v>
          </cell>
          <cell r="E5716" t="str">
            <v>CALARCÁ</v>
          </cell>
          <cell r="F5716" t="str">
            <v>LA VIRGINIA</v>
          </cell>
          <cell r="G5716" t="str">
            <v>CENTRO POBLADO</v>
          </cell>
          <cell r="H5716">
            <v>-75.642541720599993</v>
          </cell>
          <cell r="I5716">
            <v>4.4903601329100002</v>
          </cell>
          <cell r="K5716" t="str">
            <v>MUNICIPIO</v>
          </cell>
        </row>
        <row r="5717">
          <cell r="B5717">
            <v>63130</v>
          </cell>
          <cell r="C5717" t="str">
            <v>63130005</v>
          </cell>
          <cell r="D5717" t="str">
            <v>QUINDÍO</v>
          </cell>
          <cell r="E5717" t="str">
            <v>CALARCÁ</v>
          </cell>
          <cell r="F5717" t="str">
            <v>QUEBRADANEGRA</v>
          </cell>
          <cell r="G5717" t="str">
            <v>CENTRO POBLADO</v>
          </cell>
          <cell r="H5717">
            <v>-75.668681083400003</v>
          </cell>
          <cell r="I5717">
            <v>4.4450044973600003</v>
          </cell>
          <cell r="K5717" t="str">
            <v>MUNICIPIO</v>
          </cell>
        </row>
        <row r="5718">
          <cell r="B5718">
            <v>63130</v>
          </cell>
          <cell r="C5718" t="str">
            <v>63130008</v>
          </cell>
          <cell r="D5718" t="str">
            <v>QUINDÍO</v>
          </cell>
          <cell r="E5718" t="str">
            <v>CALARCÁ</v>
          </cell>
          <cell r="F5718" t="str">
            <v>LA PRADERA</v>
          </cell>
          <cell r="G5718" t="str">
            <v>CENTRO POBLADO</v>
          </cell>
          <cell r="H5718">
            <v>-75.630693769600001</v>
          </cell>
          <cell r="I5718">
            <v>4.5409451507999998</v>
          </cell>
          <cell r="K5718" t="str">
            <v>MUNICIPIO</v>
          </cell>
        </row>
        <row r="5719">
          <cell r="B5719">
            <v>63130</v>
          </cell>
          <cell r="C5719" t="str">
            <v>63130010</v>
          </cell>
          <cell r="D5719" t="str">
            <v>QUINDÍO</v>
          </cell>
          <cell r="E5719" t="str">
            <v>CALARCÁ</v>
          </cell>
          <cell r="F5719" t="str">
            <v>LA MARÍA</v>
          </cell>
          <cell r="G5719" t="str">
            <v>CENTRO POBLADO</v>
          </cell>
          <cell r="H5719">
            <v>-75.6644151717</v>
          </cell>
          <cell r="I5719">
            <v>4.5284821597200002</v>
          </cell>
          <cell r="K5719" t="str">
            <v>MUNICIPIO</v>
          </cell>
        </row>
        <row r="5720">
          <cell r="B5720">
            <v>63130</v>
          </cell>
          <cell r="C5720" t="str">
            <v>63130013</v>
          </cell>
          <cell r="D5720" t="str">
            <v>QUINDÍO</v>
          </cell>
          <cell r="E5720" t="str">
            <v>CALARCÁ</v>
          </cell>
          <cell r="F5720" t="str">
            <v>BARRAGÁN</v>
          </cell>
          <cell r="G5720" t="str">
            <v>CENTRO POBLADO</v>
          </cell>
          <cell r="H5720">
            <v>-75.791047212600006</v>
          </cell>
          <cell r="I5720">
            <v>4.3393225179200003</v>
          </cell>
          <cell r="K5720" t="str">
            <v>MUNICIPIO</v>
          </cell>
        </row>
        <row r="5721">
          <cell r="B5721">
            <v>63130</v>
          </cell>
          <cell r="C5721" t="str">
            <v>63130015</v>
          </cell>
          <cell r="D5721" t="str">
            <v>QUINDÍO</v>
          </cell>
          <cell r="E5721" t="str">
            <v>CALARCÁ</v>
          </cell>
          <cell r="F5721" t="str">
            <v>CONDOMINIO LOS ALMENDROS</v>
          </cell>
          <cell r="G5721" t="str">
            <v>CENTRO POBLADO</v>
          </cell>
          <cell r="H5721">
            <v>-75.788568502000004</v>
          </cell>
          <cell r="I5721">
            <v>4.3452664853599998</v>
          </cell>
          <cell r="K5721" t="str">
            <v>MUNICIPIO</v>
          </cell>
        </row>
        <row r="5722">
          <cell r="B5722">
            <v>63130</v>
          </cell>
          <cell r="C5722" t="str">
            <v>63130016</v>
          </cell>
          <cell r="D5722" t="str">
            <v>QUINDÍO</v>
          </cell>
          <cell r="E5722" t="str">
            <v>CALARCÁ</v>
          </cell>
          <cell r="F5722" t="str">
            <v>CONDOMINIO VALLE DEL SOL</v>
          </cell>
          <cell r="G5722" t="str">
            <v>CENTRO POBLADO</v>
          </cell>
          <cell r="H5722">
            <v>-75.787697209200005</v>
          </cell>
          <cell r="I5722">
            <v>4.3459293558600001</v>
          </cell>
          <cell r="K5722" t="str">
            <v>MUNICIPIO</v>
          </cell>
        </row>
        <row r="5723">
          <cell r="B5723">
            <v>63130</v>
          </cell>
          <cell r="C5723" t="str">
            <v>63130018</v>
          </cell>
          <cell r="D5723" t="str">
            <v>QUINDÍO</v>
          </cell>
          <cell r="E5723" t="str">
            <v>CALARCÁ</v>
          </cell>
          <cell r="F5723" t="str">
            <v>CONDOMINIO AGUA BONITA</v>
          </cell>
          <cell r="G5723" t="str">
            <v>CENTRO POBLADO</v>
          </cell>
          <cell r="H5723">
            <v>-75.710430421300003</v>
          </cell>
          <cell r="I5723">
            <v>4.4486595103299997</v>
          </cell>
          <cell r="K5723" t="str">
            <v>MUNICIPIO</v>
          </cell>
        </row>
        <row r="5724">
          <cell r="B5724">
            <v>63130</v>
          </cell>
          <cell r="C5724" t="str">
            <v>63130019</v>
          </cell>
          <cell r="D5724" t="str">
            <v>QUINDÍO</v>
          </cell>
          <cell r="E5724" t="str">
            <v>CALARCÁ</v>
          </cell>
          <cell r="F5724" t="str">
            <v>CONDOMINIO LA MICAELA</v>
          </cell>
          <cell r="G5724" t="str">
            <v>CENTRO POBLADO</v>
          </cell>
          <cell r="H5724">
            <v>-75.690124273600006</v>
          </cell>
          <cell r="I5724">
            <v>4.4911480370500003</v>
          </cell>
          <cell r="K5724" t="str">
            <v>MUNICIPIO</v>
          </cell>
        </row>
        <row r="5725">
          <cell r="B5725">
            <v>63190</v>
          </cell>
          <cell r="C5725" t="str">
            <v>63190000</v>
          </cell>
          <cell r="D5725" t="str">
            <v>QUINDÍO</v>
          </cell>
          <cell r="E5725" t="str">
            <v>CIRCASIA</v>
          </cell>
          <cell r="F5725" t="str">
            <v>CIRCASIA</v>
          </cell>
          <cell r="G5725" t="str">
            <v>CABECERA MUNICIPAL</v>
          </cell>
          <cell r="H5725">
            <v>-75.636528232000003</v>
          </cell>
          <cell r="I5725">
            <v>4.6177920433699997</v>
          </cell>
          <cell r="K5725" t="str">
            <v>MUNICIPIO</v>
          </cell>
        </row>
        <row r="5726">
          <cell r="B5726">
            <v>63190</v>
          </cell>
          <cell r="C5726" t="str">
            <v>63190001</v>
          </cell>
          <cell r="D5726" t="str">
            <v>QUINDÍO</v>
          </cell>
          <cell r="E5726" t="str">
            <v>CIRCASIA</v>
          </cell>
          <cell r="F5726" t="str">
            <v>LA POLA</v>
          </cell>
          <cell r="G5726" t="str">
            <v>CENTRO POBLADO</v>
          </cell>
          <cell r="H5726">
            <v>-75.683433244699998</v>
          </cell>
          <cell r="I5726">
            <v>4.5714370361899999</v>
          </cell>
          <cell r="K5726" t="str">
            <v>MUNICIPIO</v>
          </cell>
        </row>
        <row r="5727">
          <cell r="B5727">
            <v>63190</v>
          </cell>
          <cell r="C5727" t="str">
            <v>63190002</v>
          </cell>
          <cell r="D5727" t="str">
            <v>QUINDÍO</v>
          </cell>
          <cell r="E5727" t="str">
            <v>CIRCASIA</v>
          </cell>
          <cell r="F5727" t="str">
            <v>LA SIRIA</v>
          </cell>
          <cell r="G5727" t="str">
            <v>CENTRO POBLADO</v>
          </cell>
          <cell r="H5727">
            <v>-75.705794911699996</v>
          </cell>
          <cell r="I5727">
            <v>4.5883565070500003</v>
          </cell>
          <cell r="K5727" t="str">
            <v>MUNICIPIO</v>
          </cell>
        </row>
        <row r="5728">
          <cell r="B5728">
            <v>63190</v>
          </cell>
          <cell r="C5728" t="str">
            <v>63190003</v>
          </cell>
          <cell r="D5728" t="str">
            <v>QUINDÍO</v>
          </cell>
          <cell r="E5728" t="str">
            <v>CIRCASIA</v>
          </cell>
          <cell r="F5728" t="str">
            <v>PIAMONTE</v>
          </cell>
          <cell r="G5728" t="str">
            <v>CENTRO POBLADO</v>
          </cell>
          <cell r="H5728">
            <v>-75.698723629699998</v>
          </cell>
          <cell r="I5728">
            <v>4.5619806828599998</v>
          </cell>
          <cell r="K5728" t="str">
            <v>MUNICIPIO</v>
          </cell>
        </row>
        <row r="5729">
          <cell r="B5729">
            <v>63190</v>
          </cell>
          <cell r="C5729" t="str">
            <v>63190004</v>
          </cell>
          <cell r="D5729" t="str">
            <v>QUINDÍO</v>
          </cell>
          <cell r="E5729" t="str">
            <v>CIRCASIA</v>
          </cell>
          <cell r="F5729" t="str">
            <v>SANTA RITA</v>
          </cell>
          <cell r="G5729" t="str">
            <v>CENTRO POBLADO</v>
          </cell>
          <cell r="H5729">
            <v>-75.718764986400004</v>
          </cell>
          <cell r="I5729">
            <v>4.5541421478400004</v>
          </cell>
          <cell r="K5729" t="str">
            <v>MUNICIPIO</v>
          </cell>
        </row>
        <row r="5730">
          <cell r="B5730">
            <v>63190</v>
          </cell>
          <cell r="C5730" t="str">
            <v>63190006</v>
          </cell>
          <cell r="D5730" t="str">
            <v>QUINDÍO</v>
          </cell>
          <cell r="E5730" t="str">
            <v>CIRCASIA</v>
          </cell>
          <cell r="F5730" t="str">
            <v>VILLARAZO - SAN LUIS</v>
          </cell>
          <cell r="G5730" t="str">
            <v>CENTRO POBLADO</v>
          </cell>
          <cell r="H5730">
            <v>-75.702267243600005</v>
          </cell>
          <cell r="I5730">
            <v>4.5678183567300001</v>
          </cell>
          <cell r="K5730" t="str">
            <v>MUNICIPIO</v>
          </cell>
        </row>
        <row r="5731">
          <cell r="B5731">
            <v>63190</v>
          </cell>
          <cell r="C5731" t="str">
            <v>63190007</v>
          </cell>
          <cell r="D5731" t="str">
            <v>QUINDÍO</v>
          </cell>
          <cell r="E5731" t="str">
            <v>CIRCASIA</v>
          </cell>
          <cell r="F5731" t="str">
            <v>LA JULIA</v>
          </cell>
          <cell r="G5731" t="str">
            <v>CENTRO POBLADO</v>
          </cell>
          <cell r="H5731">
            <v>-75.711094005000007</v>
          </cell>
          <cell r="I5731">
            <v>4.57159396609</v>
          </cell>
          <cell r="K5731" t="str">
            <v>MUNICIPIO</v>
          </cell>
        </row>
        <row r="5732">
          <cell r="B5732">
            <v>63190</v>
          </cell>
          <cell r="C5732" t="str">
            <v>63190008</v>
          </cell>
          <cell r="D5732" t="str">
            <v>QUINDÍO</v>
          </cell>
          <cell r="E5732" t="str">
            <v>CIRCASIA</v>
          </cell>
          <cell r="F5732" t="str">
            <v>LA FRONTERA</v>
          </cell>
          <cell r="G5732" t="str">
            <v>CENTRO POBLADO</v>
          </cell>
          <cell r="H5732">
            <v>-75.730509559500007</v>
          </cell>
          <cell r="I5732">
            <v>4.5802755183999997</v>
          </cell>
          <cell r="K5732" t="str">
            <v>MUNICIPIO</v>
          </cell>
        </row>
        <row r="5733">
          <cell r="B5733">
            <v>63190</v>
          </cell>
          <cell r="C5733" t="str">
            <v>63190009</v>
          </cell>
          <cell r="D5733" t="str">
            <v>QUINDÍO</v>
          </cell>
          <cell r="E5733" t="str">
            <v>CIRCASIA</v>
          </cell>
          <cell r="F5733" t="str">
            <v>EL TRIUNFO</v>
          </cell>
          <cell r="G5733" t="str">
            <v>CENTRO POBLADO</v>
          </cell>
          <cell r="H5733">
            <v>-75.664706666300006</v>
          </cell>
          <cell r="I5733">
            <v>4.6153751297600003</v>
          </cell>
          <cell r="K5733" t="str">
            <v>MUNICIPIO</v>
          </cell>
        </row>
        <row r="5734">
          <cell r="B5734">
            <v>63190</v>
          </cell>
          <cell r="C5734" t="str">
            <v>63190010</v>
          </cell>
          <cell r="D5734" t="str">
            <v>QUINDÍO</v>
          </cell>
          <cell r="E5734" t="str">
            <v>CIRCASIA</v>
          </cell>
          <cell r="F5734" t="str">
            <v>EL PLANAZO</v>
          </cell>
          <cell r="G5734" t="str">
            <v>CENTRO POBLADO</v>
          </cell>
          <cell r="H5734">
            <v>-75.6748449575</v>
          </cell>
          <cell r="I5734">
            <v>4.55908363021</v>
          </cell>
          <cell r="K5734" t="str">
            <v>MUNICIPIO</v>
          </cell>
        </row>
        <row r="5735">
          <cell r="B5735">
            <v>63190</v>
          </cell>
          <cell r="C5735" t="str">
            <v>63190011</v>
          </cell>
          <cell r="D5735" t="str">
            <v>QUINDÍO</v>
          </cell>
          <cell r="E5735" t="str">
            <v>CIRCASIA</v>
          </cell>
          <cell r="F5735" t="str">
            <v>LA 18 GUAYABAL</v>
          </cell>
          <cell r="G5735" t="str">
            <v>CENTRO POBLADO</v>
          </cell>
          <cell r="H5735">
            <v>-75.6597448988</v>
          </cell>
          <cell r="I5735">
            <v>4.5901607503199999</v>
          </cell>
          <cell r="K5735" t="str">
            <v>MUNICIPIO</v>
          </cell>
        </row>
        <row r="5736">
          <cell r="B5736">
            <v>63190</v>
          </cell>
          <cell r="C5736" t="str">
            <v>63190012</v>
          </cell>
          <cell r="D5736" t="str">
            <v>QUINDÍO</v>
          </cell>
          <cell r="E5736" t="str">
            <v>CIRCASIA</v>
          </cell>
          <cell r="F5736" t="str">
            <v>URBANIZACIÓN EL CANEY</v>
          </cell>
          <cell r="G5736" t="str">
            <v>CENTRO POBLADO</v>
          </cell>
          <cell r="H5736">
            <v>-75.661352013400005</v>
          </cell>
          <cell r="I5736">
            <v>4.60132828327</v>
          </cell>
          <cell r="K5736" t="str">
            <v>MUNICIPIO</v>
          </cell>
        </row>
        <row r="5737">
          <cell r="B5737">
            <v>63190</v>
          </cell>
          <cell r="C5737" t="str">
            <v>63190013</v>
          </cell>
          <cell r="D5737" t="str">
            <v>QUINDÍO</v>
          </cell>
          <cell r="E5737" t="str">
            <v>CIRCASIA</v>
          </cell>
          <cell r="F5737" t="str">
            <v>CONDOMINIO BOSQUES DE TOSCANA</v>
          </cell>
          <cell r="G5737" t="str">
            <v>CENTRO POBLADO</v>
          </cell>
          <cell r="H5737">
            <v>-75.645694328199994</v>
          </cell>
          <cell r="I5737">
            <v>4.597166809</v>
          </cell>
          <cell r="K5737" t="str">
            <v>MUNICIPIO</v>
          </cell>
        </row>
        <row r="5738">
          <cell r="B5738">
            <v>63190</v>
          </cell>
          <cell r="C5738" t="str">
            <v>63190014</v>
          </cell>
          <cell r="D5738" t="str">
            <v>QUINDÍO</v>
          </cell>
          <cell r="E5738" t="str">
            <v>CIRCASIA</v>
          </cell>
          <cell r="F5738" t="str">
            <v>CONDOMINIO LA ALDEA</v>
          </cell>
          <cell r="G5738" t="str">
            <v>CENTRO POBLADO</v>
          </cell>
          <cell r="H5738">
            <v>-75.619603419200004</v>
          </cell>
          <cell r="I5738">
            <v>4.6326982703099997</v>
          </cell>
          <cell r="K5738" t="str">
            <v>MUNICIPIO</v>
          </cell>
        </row>
        <row r="5739">
          <cell r="B5739">
            <v>63190</v>
          </cell>
          <cell r="C5739" t="str">
            <v>63190016</v>
          </cell>
          <cell r="D5739" t="str">
            <v>QUINDÍO</v>
          </cell>
          <cell r="E5739" t="str">
            <v>CIRCASIA</v>
          </cell>
          <cell r="F5739" t="str">
            <v>CONDOMINIO LOS ABEDULES Y YARUMOS I</v>
          </cell>
          <cell r="G5739" t="str">
            <v>CENTRO POBLADO</v>
          </cell>
          <cell r="H5739">
            <v>-75.619517298299996</v>
          </cell>
          <cell r="I5739">
            <v>4.62903944422</v>
          </cell>
          <cell r="K5739" t="str">
            <v>MUNICIPIO</v>
          </cell>
        </row>
        <row r="5740">
          <cell r="B5740">
            <v>63190</v>
          </cell>
          <cell r="C5740" t="str">
            <v>63190017</v>
          </cell>
          <cell r="D5740" t="str">
            <v>QUINDÍO</v>
          </cell>
          <cell r="E5740" t="str">
            <v>CIRCASIA</v>
          </cell>
          <cell r="F5740" t="str">
            <v>CONDOMINIO LOS ROBLES</v>
          </cell>
          <cell r="G5740" t="str">
            <v>CENTRO POBLADO</v>
          </cell>
          <cell r="H5740">
            <v>-75.624079892699996</v>
          </cell>
          <cell r="I5740">
            <v>4.6328564592600001</v>
          </cell>
          <cell r="K5740" t="str">
            <v>MUNICIPIO</v>
          </cell>
        </row>
        <row r="5741">
          <cell r="B5741">
            <v>63190</v>
          </cell>
          <cell r="C5741" t="str">
            <v>63190018</v>
          </cell>
          <cell r="D5741" t="str">
            <v>QUINDÍO</v>
          </cell>
          <cell r="E5741" t="str">
            <v>CIRCASIA</v>
          </cell>
          <cell r="F5741" t="str">
            <v>CONDOMINIO LOS ROSALES</v>
          </cell>
          <cell r="G5741" t="str">
            <v>CENTRO POBLADO</v>
          </cell>
          <cell r="H5741">
            <v>-75.645705763999999</v>
          </cell>
          <cell r="I5741">
            <v>4.5836954638699998</v>
          </cell>
          <cell r="K5741" t="str">
            <v>MUNICIPIO</v>
          </cell>
        </row>
        <row r="5742">
          <cell r="B5742">
            <v>63190</v>
          </cell>
          <cell r="C5742" t="str">
            <v>63190020</v>
          </cell>
          <cell r="D5742" t="str">
            <v>QUINDÍO</v>
          </cell>
          <cell r="E5742" t="str">
            <v>CIRCASIA</v>
          </cell>
          <cell r="F5742" t="str">
            <v>CONDOMINIO QUINTAS DEL BOSQUE</v>
          </cell>
          <cell r="G5742" t="str">
            <v>CENTRO POBLADO</v>
          </cell>
          <cell r="H5742">
            <v>-75.641376069700001</v>
          </cell>
          <cell r="I5742">
            <v>4.5982746460600001</v>
          </cell>
          <cell r="K5742" t="str">
            <v>MUNICIPIO</v>
          </cell>
        </row>
        <row r="5743">
          <cell r="B5743">
            <v>63190</v>
          </cell>
          <cell r="C5743" t="str">
            <v>63190022</v>
          </cell>
          <cell r="D5743" t="str">
            <v>QUINDÍO</v>
          </cell>
          <cell r="E5743" t="str">
            <v>CIRCASIA</v>
          </cell>
          <cell r="F5743" t="str">
            <v>VILLA LIGIA</v>
          </cell>
          <cell r="G5743" t="str">
            <v>CENTRO POBLADO</v>
          </cell>
          <cell r="H5743">
            <v>-75.623433592200001</v>
          </cell>
          <cell r="I5743">
            <v>4.6270463559000001</v>
          </cell>
          <cell r="K5743" t="str">
            <v>MUNICIPIO</v>
          </cell>
        </row>
        <row r="5744">
          <cell r="B5744">
            <v>63190</v>
          </cell>
          <cell r="C5744" t="str">
            <v>63190024</v>
          </cell>
          <cell r="D5744" t="str">
            <v>QUINDÍO</v>
          </cell>
          <cell r="E5744" t="str">
            <v>CIRCASIA</v>
          </cell>
          <cell r="F5744" t="str">
            <v>LA CABAÑA</v>
          </cell>
          <cell r="G5744" t="str">
            <v>CENTRO POBLADO</v>
          </cell>
          <cell r="H5744">
            <v>-75.725092970700004</v>
          </cell>
          <cell r="I5744">
            <v>4.5837409497900001</v>
          </cell>
          <cell r="K5744" t="str">
            <v>MUNICIPIO</v>
          </cell>
        </row>
        <row r="5745">
          <cell r="B5745">
            <v>63190</v>
          </cell>
          <cell r="C5745" t="str">
            <v>63190028</v>
          </cell>
          <cell r="D5745" t="str">
            <v>QUINDÍO</v>
          </cell>
          <cell r="E5745" t="str">
            <v>CIRCASIA</v>
          </cell>
          <cell r="F5745" t="str">
            <v>CONDOMINIO MONTERREY</v>
          </cell>
          <cell r="G5745" t="str">
            <v>CENTRO POBLADO</v>
          </cell>
          <cell r="H5745">
            <v>-75.648797060299998</v>
          </cell>
          <cell r="I5745">
            <v>4.5850924086899996</v>
          </cell>
          <cell r="K5745" t="str">
            <v>MUNICIPIO</v>
          </cell>
        </row>
        <row r="5746">
          <cell r="B5746">
            <v>63190</v>
          </cell>
          <cell r="C5746" t="str">
            <v>63190030</v>
          </cell>
          <cell r="D5746" t="str">
            <v>QUINDÍO</v>
          </cell>
          <cell r="E5746" t="str">
            <v>CIRCASIA</v>
          </cell>
          <cell r="F5746" t="str">
            <v>CONDOMINIO ANGELES DEL BOSQUE</v>
          </cell>
          <cell r="G5746" t="str">
            <v>CENTRO POBLADO</v>
          </cell>
          <cell r="H5746">
            <v>-75.616853940799999</v>
          </cell>
          <cell r="I5746">
            <v>4.6347992376900002</v>
          </cell>
          <cell r="K5746" t="str">
            <v>MUNICIPIO</v>
          </cell>
        </row>
        <row r="5747">
          <cell r="B5747">
            <v>63190</v>
          </cell>
          <cell r="C5747" t="str">
            <v>63190031</v>
          </cell>
          <cell r="D5747" t="str">
            <v>QUINDÍO</v>
          </cell>
          <cell r="E5747" t="str">
            <v>CIRCASIA</v>
          </cell>
          <cell r="F5747" t="str">
            <v>CONDOMINIO CEDRO NEGRO</v>
          </cell>
          <cell r="G5747" t="str">
            <v>CENTRO POBLADO</v>
          </cell>
          <cell r="H5747">
            <v>-75.643838885700006</v>
          </cell>
          <cell r="I5747">
            <v>4.6101227850399997</v>
          </cell>
          <cell r="K5747" t="str">
            <v>MUNICIPIO</v>
          </cell>
        </row>
        <row r="5748">
          <cell r="B5748">
            <v>63190</v>
          </cell>
          <cell r="C5748" t="str">
            <v>63190032</v>
          </cell>
          <cell r="D5748" t="str">
            <v>QUINDÍO</v>
          </cell>
          <cell r="E5748" t="str">
            <v>CIRCASIA</v>
          </cell>
          <cell r="F5748" t="str">
            <v>CONDOMINIO RESERVAS DEL BOSQUE</v>
          </cell>
          <cell r="G5748" t="str">
            <v>CENTRO POBLADO</v>
          </cell>
          <cell r="H5748">
            <v>-75.644283630999993</v>
          </cell>
          <cell r="I5748">
            <v>4.5902468172399997</v>
          </cell>
          <cell r="K5748" t="str">
            <v>MUNICIPIO</v>
          </cell>
        </row>
        <row r="5749">
          <cell r="B5749">
            <v>63190</v>
          </cell>
          <cell r="C5749" t="str">
            <v>63190033</v>
          </cell>
          <cell r="D5749" t="str">
            <v>QUINDÍO</v>
          </cell>
          <cell r="E5749" t="str">
            <v>CIRCASIA</v>
          </cell>
          <cell r="F5749" t="str">
            <v>EL CONGAL</v>
          </cell>
          <cell r="G5749" t="str">
            <v>CENTRO POBLADO</v>
          </cell>
          <cell r="H5749">
            <v>-75.650534401200005</v>
          </cell>
          <cell r="I5749">
            <v>4.5902050005600001</v>
          </cell>
          <cell r="K5749" t="str">
            <v>MUNICIPIO</v>
          </cell>
        </row>
        <row r="5750">
          <cell r="B5750">
            <v>63190</v>
          </cell>
          <cell r="C5750" t="str">
            <v>63190034</v>
          </cell>
          <cell r="D5750" t="str">
            <v>QUINDÍO</v>
          </cell>
          <cell r="E5750" t="str">
            <v>CIRCASIA</v>
          </cell>
          <cell r="F5750" t="str">
            <v>LA CRISTALINA</v>
          </cell>
          <cell r="G5750" t="str">
            <v>CENTRO POBLADO</v>
          </cell>
          <cell r="H5750">
            <v>-75.661235551199994</v>
          </cell>
          <cell r="I5750">
            <v>4.5805179810199999</v>
          </cell>
          <cell r="K5750" t="str">
            <v>MUNICIPIO</v>
          </cell>
        </row>
        <row r="5751">
          <cell r="B5751">
            <v>63212</v>
          </cell>
          <cell r="C5751" t="str">
            <v>63212000</v>
          </cell>
          <cell r="D5751" t="str">
            <v>QUINDÍO</v>
          </cell>
          <cell r="E5751" t="str">
            <v>CÓRDOBA</v>
          </cell>
          <cell r="F5751" t="str">
            <v>CÓRDOBA</v>
          </cell>
          <cell r="G5751" t="str">
            <v>CABECERA MUNICIPAL</v>
          </cell>
          <cell r="H5751">
            <v>-75.687866358299999</v>
          </cell>
          <cell r="I5751">
            <v>4.3924854487399996</v>
          </cell>
          <cell r="K5751" t="str">
            <v>MUNICIPIO</v>
          </cell>
        </row>
        <row r="5752">
          <cell r="B5752">
            <v>63272</v>
          </cell>
          <cell r="C5752" t="str">
            <v>63272000</v>
          </cell>
          <cell r="D5752" t="str">
            <v>QUINDÍO</v>
          </cell>
          <cell r="E5752" t="str">
            <v>FILANDIA</v>
          </cell>
          <cell r="F5752" t="str">
            <v>FILANDIA</v>
          </cell>
          <cell r="G5752" t="str">
            <v>CABECERA MUNICIPAL</v>
          </cell>
          <cell r="H5752">
            <v>-75.658685884099995</v>
          </cell>
          <cell r="I5752">
            <v>4.6741455718599996</v>
          </cell>
          <cell r="K5752" t="str">
            <v>MUNICIPIO</v>
          </cell>
        </row>
        <row r="5753">
          <cell r="B5753">
            <v>63272</v>
          </cell>
          <cell r="C5753" t="str">
            <v>63272002</v>
          </cell>
          <cell r="D5753" t="str">
            <v>QUINDÍO</v>
          </cell>
          <cell r="E5753" t="str">
            <v>FILANDIA</v>
          </cell>
          <cell r="F5753" t="str">
            <v>LA INDIA</v>
          </cell>
          <cell r="G5753" t="str">
            <v>CENTRO POBLADO</v>
          </cell>
          <cell r="H5753">
            <v>-75.7080459031</v>
          </cell>
          <cell r="I5753">
            <v>4.7066228635499998</v>
          </cell>
          <cell r="K5753" t="str">
            <v>MUNICIPIO</v>
          </cell>
        </row>
        <row r="5754">
          <cell r="B5754">
            <v>63302</v>
          </cell>
          <cell r="C5754" t="str">
            <v>63302000</v>
          </cell>
          <cell r="D5754" t="str">
            <v>QUINDÍO</v>
          </cell>
          <cell r="E5754" t="str">
            <v>GÉNOVA</v>
          </cell>
          <cell r="F5754" t="str">
            <v>GÉNOVA</v>
          </cell>
          <cell r="G5754" t="str">
            <v>CABECERA MUNICIPAL</v>
          </cell>
          <cell r="H5754">
            <v>-75.789816608099997</v>
          </cell>
          <cell r="I5754">
            <v>4.2074778877899996</v>
          </cell>
          <cell r="K5754" t="str">
            <v>MUNICIPIO</v>
          </cell>
        </row>
        <row r="5755">
          <cell r="B5755">
            <v>63401</v>
          </cell>
          <cell r="C5755" t="str">
            <v>63401000</v>
          </cell>
          <cell r="D5755" t="str">
            <v>QUINDÍO</v>
          </cell>
          <cell r="E5755" t="str">
            <v>LA TEBAIDA</v>
          </cell>
          <cell r="F5755" t="str">
            <v>LA TEBAIDA</v>
          </cell>
          <cell r="G5755" t="str">
            <v>CABECERA MUNICIPAL</v>
          </cell>
          <cell r="H5755">
            <v>-75.7864601773</v>
          </cell>
          <cell r="I5755">
            <v>4.4536504158300003</v>
          </cell>
          <cell r="K5755" t="str">
            <v>MUNICIPIO</v>
          </cell>
        </row>
        <row r="5756">
          <cell r="B5756">
            <v>63401</v>
          </cell>
          <cell r="C5756" t="str">
            <v>63401003</v>
          </cell>
          <cell r="D5756" t="str">
            <v>QUINDÍO</v>
          </cell>
          <cell r="E5756" t="str">
            <v>LA TEBAIDA</v>
          </cell>
          <cell r="F5756" t="str">
            <v>LA SILVIA</v>
          </cell>
          <cell r="G5756" t="str">
            <v>CENTRO POBLADO</v>
          </cell>
          <cell r="H5756">
            <v>-75.818022384499997</v>
          </cell>
          <cell r="I5756">
            <v>4.4475389892299999</v>
          </cell>
          <cell r="K5756" t="str">
            <v>MUNICIPIO</v>
          </cell>
        </row>
        <row r="5757">
          <cell r="B5757">
            <v>63401</v>
          </cell>
          <cell r="C5757" t="str">
            <v>63401004</v>
          </cell>
          <cell r="D5757" t="str">
            <v>QUINDÍO</v>
          </cell>
          <cell r="E5757" t="str">
            <v>LA TEBAIDA</v>
          </cell>
          <cell r="F5757" t="str">
            <v>FUNDACIÓN AMANECER</v>
          </cell>
          <cell r="G5757" t="str">
            <v>CENTRO POBLADO</v>
          </cell>
          <cell r="H5757">
            <v>-75.824536353100001</v>
          </cell>
          <cell r="I5757">
            <v>4.4429649132</v>
          </cell>
          <cell r="K5757" t="str">
            <v>MUNICIPIO</v>
          </cell>
        </row>
        <row r="5758">
          <cell r="B5758">
            <v>63401</v>
          </cell>
          <cell r="C5758" t="str">
            <v>63401005</v>
          </cell>
          <cell r="D5758" t="str">
            <v>QUINDÍO</v>
          </cell>
          <cell r="E5758" t="str">
            <v>LA TEBAIDA</v>
          </cell>
          <cell r="F5758" t="str">
            <v>CONDOMINIO LA ESTACIÓN</v>
          </cell>
          <cell r="G5758" t="str">
            <v>CENTRO POBLADO</v>
          </cell>
          <cell r="H5758">
            <v>-75.753862071599997</v>
          </cell>
          <cell r="I5758">
            <v>4.4803291811500001</v>
          </cell>
          <cell r="K5758" t="str">
            <v>MUNICIPIO</v>
          </cell>
        </row>
        <row r="5759">
          <cell r="B5759">
            <v>63401</v>
          </cell>
          <cell r="C5759" t="str">
            <v>63401006</v>
          </cell>
          <cell r="D5759" t="str">
            <v>QUINDÍO</v>
          </cell>
          <cell r="E5759" t="str">
            <v>LA TEBAIDA</v>
          </cell>
          <cell r="F5759" t="str">
            <v>CONDOMINIO MORACAWA</v>
          </cell>
          <cell r="G5759" t="str">
            <v>CENTRO POBLADO</v>
          </cell>
          <cell r="H5759">
            <v>-75.815444675699993</v>
          </cell>
          <cell r="I5759">
            <v>4.4471545740199998</v>
          </cell>
          <cell r="K5759" t="str">
            <v>MUNICIPIO</v>
          </cell>
        </row>
        <row r="5760">
          <cell r="B5760">
            <v>63401</v>
          </cell>
          <cell r="C5760" t="str">
            <v>63401007</v>
          </cell>
          <cell r="D5760" t="str">
            <v>QUINDÍO</v>
          </cell>
          <cell r="E5760" t="str">
            <v>LA TEBAIDA</v>
          </cell>
          <cell r="F5760" t="str">
            <v>MURILLO</v>
          </cell>
          <cell r="G5760" t="str">
            <v>CENTRO POBLADO</v>
          </cell>
          <cell r="H5760">
            <v>-75.744915482799996</v>
          </cell>
          <cell r="I5760">
            <v>4.4884839258899998</v>
          </cell>
          <cell r="K5760" t="str">
            <v>MUNICIPIO</v>
          </cell>
        </row>
        <row r="5761">
          <cell r="B5761">
            <v>63470</v>
          </cell>
          <cell r="C5761" t="str">
            <v>63470000</v>
          </cell>
          <cell r="D5761" t="str">
            <v>QUINDÍO</v>
          </cell>
          <cell r="E5761" t="str">
            <v>MONTENEGRO</v>
          </cell>
          <cell r="F5761" t="str">
            <v>MONTENEGRO</v>
          </cell>
          <cell r="G5761" t="str">
            <v>CABECERA MUNICIPAL</v>
          </cell>
          <cell r="H5761">
            <v>-75.751812236899994</v>
          </cell>
          <cell r="I5761">
            <v>4.5629597433000004</v>
          </cell>
          <cell r="K5761" t="str">
            <v>MUNICIPIO</v>
          </cell>
        </row>
        <row r="5762">
          <cell r="B5762">
            <v>63470</v>
          </cell>
          <cell r="C5762" t="str">
            <v>63470001</v>
          </cell>
          <cell r="D5762" t="str">
            <v>QUINDÍO</v>
          </cell>
          <cell r="E5762" t="str">
            <v>MONTENEGRO</v>
          </cell>
          <cell r="F5762" t="str">
            <v>EL CUZCO</v>
          </cell>
          <cell r="G5762" t="str">
            <v>CENTRO POBLADO</v>
          </cell>
          <cell r="H5762">
            <v>-75.8577280401</v>
          </cell>
          <cell r="I5762">
            <v>4.5409879063699998</v>
          </cell>
          <cell r="K5762" t="str">
            <v>MUNICIPIO</v>
          </cell>
        </row>
        <row r="5763">
          <cell r="B5763">
            <v>63470</v>
          </cell>
          <cell r="C5763" t="str">
            <v>63470003</v>
          </cell>
          <cell r="D5763" t="str">
            <v>QUINDÍO</v>
          </cell>
          <cell r="E5763" t="str">
            <v>MONTENEGRO</v>
          </cell>
          <cell r="F5763" t="str">
            <v>PUEBLO TAPADO</v>
          </cell>
          <cell r="G5763" t="str">
            <v>CENTRO POBLADO</v>
          </cell>
          <cell r="H5763">
            <v>-75.784119053200001</v>
          </cell>
          <cell r="I5763">
            <v>4.5134910277899998</v>
          </cell>
          <cell r="K5763" t="str">
            <v>MUNICIPIO</v>
          </cell>
        </row>
        <row r="5764">
          <cell r="B5764">
            <v>63470</v>
          </cell>
          <cell r="C5764" t="str">
            <v>63470004</v>
          </cell>
          <cell r="D5764" t="str">
            <v>QUINDÍO</v>
          </cell>
          <cell r="E5764" t="str">
            <v>MONTENEGRO</v>
          </cell>
          <cell r="F5764" t="str">
            <v>ONCE CASAS</v>
          </cell>
          <cell r="G5764" t="str">
            <v>CENTRO POBLADO</v>
          </cell>
          <cell r="H5764">
            <v>-75.809504046599997</v>
          </cell>
          <cell r="I5764">
            <v>4.5134195217900004</v>
          </cell>
          <cell r="K5764" t="str">
            <v>MUNICIPIO</v>
          </cell>
        </row>
        <row r="5765">
          <cell r="B5765">
            <v>63470</v>
          </cell>
          <cell r="C5765" t="str">
            <v>63470007</v>
          </cell>
          <cell r="D5765" t="str">
            <v>QUINDÍO</v>
          </cell>
          <cell r="E5765" t="str">
            <v>MONTENEGRO</v>
          </cell>
          <cell r="F5765" t="str">
            <v>EL CASTILLO</v>
          </cell>
          <cell r="G5765" t="str">
            <v>CENTRO POBLADO</v>
          </cell>
          <cell r="H5765">
            <v>-75.775372647099999</v>
          </cell>
          <cell r="I5765">
            <v>4.5561256817500002</v>
          </cell>
          <cell r="K5765" t="str">
            <v>MUNICIPIO</v>
          </cell>
        </row>
        <row r="5766">
          <cell r="B5766">
            <v>63470</v>
          </cell>
          <cell r="C5766" t="str">
            <v>63470008</v>
          </cell>
          <cell r="D5766" t="str">
            <v>QUINDÍO</v>
          </cell>
          <cell r="E5766" t="str">
            <v>MONTENEGRO</v>
          </cell>
          <cell r="F5766" t="str">
            <v>EL GIGANTE</v>
          </cell>
          <cell r="G5766" t="str">
            <v>CENTRO POBLADO</v>
          </cell>
          <cell r="H5766">
            <v>-75.8151658994</v>
          </cell>
          <cell r="I5766">
            <v>4.5647203109900003</v>
          </cell>
          <cell r="K5766" t="str">
            <v>MUNICIPIO</v>
          </cell>
        </row>
        <row r="5767">
          <cell r="B5767">
            <v>63470</v>
          </cell>
          <cell r="C5767" t="str">
            <v>63470009</v>
          </cell>
          <cell r="D5767" t="str">
            <v>QUINDÍO</v>
          </cell>
          <cell r="E5767" t="str">
            <v>MONTENEGRO</v>
          </cell>
          <cell r="F5767" t="str">
            <v>BARAYA</v>
          </cell>
          <cell r="G5767" t="str">
            <v>CENTRO POBLADO</v>
          </cell>
          <cell r="H5767">
            <v>-75.764229654000005</v>
          </cell>
          <cell r="I5767">
            <v>4.5569034478399999</v>
          </cell>
          <cell r="K5767" t="str">
            <v>MUNICIPIO</v>
          </cell>
        </row>
        <row r="5768">
          <cell r="B5768">
            <v>63470</v>
          </cell>
          <cell r="C5768" t="str">
            <v>63470010</v>
          </cell>
          <cell r="D5768" t="str">
            <v>QUINDÍO</v>
          </cell>
          <cell r="E5768" t="str">
            <v>MONTENEGRO</v>
          </cell>
          <cell r="F5768" t="str">
            <v>LA MONTAÑA</v>
          </cell>
          <cell r="G5768" t="str">
            <v>CENTRO POBLADO</v>
          </cell>
          <cell r="H5768">
            <v>-75.859604455799996</v>
          </cell>
          <cell r="I5768">
            <v>4.4945893225400004</v>
          </cell>
          <cell r="K5768" t="str">
            <v>MUNICIPIO</v>
          </cell>
        </row>
        <row r="5769">
          <cell r="B5769">
            <v>63470</v>
          </cell>
          <cell r="C5769" t="str">
            <v>63470013</v>
          </cell>
          <cell r="D5769" t="str">
            <v>QUINDÍO</v>
          </cell>
          <cell r="E5769" t="str">
            <v>MONTENEGRO</v>
          </cell>
          <cell r="F5769" t="str">
            <v>CALLE LARGA</v>
          </cell>
          <cell r="G5769" t="str">
            <v>CENTRO POBLADO</v>
          </cell>
          <cell r="H5769">
            <v>-75.817395937499995</v>
          </cell>
          <cell r="I5769">
            <v>4.5465985940499998</v>
          </cell>
          <cell r="K5769" t="str">
            <v>MUNICIPIO</v>
          </cell>
        </row>
        <row r="5770">
          <cell r="B5770">
            <v>63470</v>
          </cell>
          <cell r="C5770" t="str">
            <v>63470014</v>
          </cell>
          <cell r="D5770" t="str">
            <v>QUINDÍO</v>
          </cell>
          <cell r="E5770" t="str">
            <v>MONTENEGRO</v>
          </cell>
          <cell r="F5770" t="str">
            <v>CONDOMINIO LA HACIENDA</v>
          </cell>
          <cell r="G5770" t="str">
            <v>CENTRO POBLADO</v>
          </cell>
          <cell r="H5770">
            <v>-75.7799777651</v>
          </cell>
          <cell r="I5770">
            <v>4.5206914299700003</v>
          </cell>
          <cell r="K5770" t="str">
            <v>MUNICIPIO</v>
          </cell>
        </row>
        <row r="5771">
          <cell r="B5771">
            <v>63548</v>
          </cell>
          <cell r="C5771" t="str">
            <v>63548000</v>
          </cell>
          <cell r="D5771" t="str">
            <v>QUINDÍO</v>
          </cell>
          <cell r="E5771" t="str">
            <v>PIJAO</v>
          </cell>
          <cell r="F5771" t="str">
            <v>PIJAO</v>
          </cell>
          <cell r="G5771" t="str">
            <v>CABECERA MUNICIPAL</v>
          </cell>
          <cell r="H5771">
            <v>-75.703317000699997</v>
          </cell>
          <cell r="I5771">
            <v>4.3350378895899997</v>
          </cell>
          <cell r="K5771" t="str">
            <v>MUNICIPIO</v>
          </cell>
        </row>
        <row r="5772">
          <cell r="B5772">
            <v>63548</v>
          </cell>
          <cell r="C5772" t="str">
            <v>63548001</v>
          </cell>
          <cell r="D5772" t="str">
            <v>QUINDÍO</v>
          </cell>
          <cell r="E5772" t="str">
            <v>PIJAO</v>
          </cell>
          <cell r="F5772" t="str">
            <v>BARRAGÁN</v>
          </cell>
          <cell r="G5772" t="str">
            <v>CENTRO POBLADO</v>
          </cell>
          <cell r="H5772">
            <v>-75.791642633899997</v>
          </cell>
          <cell r="I5772">
            <v>4.3371438823800004</v>
          </cell>
          <cell r="K5772" t="str">
            <v>MUNICIPIO</v>
          </cell>
        </row>
        <row r="5773">
          <cell r="B5773">
            <v>63548</v>
          </cell>
          <cell r="C5773" t="str">
            <v>63548002</v>
          </cell>
          <cell r="D5773" t="str">
            <v>QUINDÍO</v>
          </cell>
          <cell r="E5773" t="str">
            <v>PIJAO</v>
          </cell>
          <cell r="F5773" t="str">
            <v>LA MARIELA</v>
          </cell>
          <cell r="G5773" t="str">
            <v>CENTRO POBLADO</v>
          </cell>
          <cell r="H5773">
            <v>-75.747703227299994</v>
          </cell>
          <cell r="I5773">
            <v>4.3019655488700002</v>
          </cell>
          <cell r="K5773" t="str">
            <v>MUNICIPIO</v>
          </cell>
        </row>
        <row r="5774">
          <cell r="B5774">
            <v>63594</v>
          </cell>
          <cell r="C5774" t="str">
            <v>63594000</v>
          </cell>
          <cell r="D5774" t="str">
            <v>QUINDÍO</v>
          </cell>
          <cell r="E5774" t="str">
            <v>QUIMBAYA</v>
          </cell>
          <cell r="F5774" t="str">
            <v>QUIMBAYA</v>
          </cell>
          <cell r="G5774" t="str">
            <v>CABECERA MUNICIPAL</v>
          </cell>
          <cell r="H5774">
            <v>-75.765074200100003</v>
          </cell>
          <cell r="I5774">
            <v>4.6243860857500003</v>
          </cell>
          <cell r="K5774" t="str">
            <v>MUNICIPIO</v>
          </cell>
        </row>
        <row r="5775">
          <cell r="B5775">
            <v>63594</v>
          </cell>
          <cell r="C5775" t="str">
            <v>63594002</v>
          </cell>
          <cell r="D5775" t="str">
            <v>QUINDÍO</v>
          </cell>
          <cell r="E5775" t="str">
            <v>QUIMBAYA</v>
          </cell>
          <cell r="F5775" t="str">
            <v>EL LAUREL</v>
          </cell>
          <cell r="G5775" t="str">
            <v>CENTRO POBLADO</v>
          </cell>
          <cell r="H5775">
            <v>-75.798512560399999</v>
          </cell>
          <cell r="I5775">
            <v>4.58211591352</v>
          </cell>
          <cell r="K5775" t="str">
            <v>MUNICIPIO</v>
          </cell>
        </row>
        <row r="5776">
          <cell r="B5776">
            <v>63594</v>
          </cell>
          <cell r="C5776" t="str">
            <v>63594003</v>
          </cell>
          <cell r="D5776" t="str">
            <v>QUINDÍO</v>
          </cell>
          <cell r="E5776" t="str">
            <v>QUIMBAYA</v>
          </cell>
          <cell r="F5776" t="str">
            <v>LA ESPAÑOLA</v>
          </cell>
          <cell r="G5776" t="str">
            <v>CENTRO POBLADO</v>
          </cell>
          <cell r="H5776">
            <v>-75.701652052499995</v>
          </cell>
          <cell r="I5776">
            <v>4.6143666309200002</v>
          </cell>
          <cell r="K5776" t="str">
            <v>MUNICIPIO</v>
          </cell>
        </row>
        <row r="5777">
          <cell r="B5777">
            <v>63594</v>
          </cell>
          <cell r="C5777" t="str">
            <v>63594005</v>
          </cell>
          <cell r="D5777" t="str">
            <v>QUINDÍO</v>
          </cell>
          <cell r="E5777" t="str">
            <v>QUIMBAYA</v>
          </cell>
          <cell r="F5777" t="str">
            <v>PUEBLO RICO</v>
          </cell>
          <cell r="G5777" t="str">
            <v>CENTRO POBLADO</v>
          </cell>
          <cell r="H5777">
            <v>-75.752891469299996</v>
          </cell>
          <cell r="I5777">
            <v>4.5797743558999997</v>
          </cell>
          <cell r="K5777" t="str">
            <v>MUNICIPIO</v>
          </cell>
        </row>
        <row r="5778">
          <cell r="B5778">
            <v>63594</v>
          </cell>
          <cell r="C5778" t="str">
            <v>63594006</v>
          </cell>
          <cell r="D5778" t="str">
            <v>QUINDÍO</v>
          </cell>
          <cell r="E5778" t="str">
            <v>QUIMBAYA</v>
          </cell>
          <cell r="F5778" t="str">
            <v>PUERTO ALEJANDRÍA</v>
          </cell>
          <cell r="G5778" t="str">
            <v>CENTRO POBLADO</v>
          </cell>
          <cell r="H5778">
            <v>-75.851625749700005</v>
          </cell>
          <cell r="I5778">
            <v>4.62357680652</v>
          </cell>
          <cell r="K5778" t="str">
            <v>MUNICIPIO</v>
          </cell>
        </row>
        <row r="5779">
          <cell r="B5779">
            <v>63594</v>
          </cell>
          <cell r="C5779" t="str">
            <v>63594007</v>
          </cell>
          <cell r="D5779" t="str">
            <v>QUINDÍO</v>
          </cell>
          <cell r="E5779" t="str">
            <v>QUIMBAYA</v>
          </cell>
          <cell r="F5779" t="str">
            <v>EL NARANJAL</v>
          </cell>
          <cell r="G5779" t="str">
            <v>CENTRO POBLADO</v>
          </cell>
          <cell r="H5779">
            <v>-75.704657593999997</v>
          </cell>
          <cell r="I5779">
            <v>4.6144613466099997</v>
          </cell>
          <cell r="K5779" t="str">
            <v>MUNICIPIO</v>
          </cell>
        </row>
        <row r="5780">
          <cell r="B5780">
            <v>63594</v>
          </cell>
          <cell r="C5780" t="str">
            <v>63594008</v>
          </cell>
          <cell r="D5780" t="str">
            <v>QUINDÍO</v>
          </cell>
          <cell r="E5780" t="str">
            <v>QUIMBAYA</v>
          </cell>
          <cell r="F5780" t="str">
            <v>TROCADEROS</v>
          </cell>
          <cell r="G5780" t="str">
            <v>CENTRO POBLADO</v>
          </cell>
          <cell r="H5780">
            <v>-75.749625957199996</v>
          </cell>
          <cell r="I5780">
            <v>4.6127592699199997</v>
          </cell>
          <cell r="K5780" t="str">
            <v>MUNICIPIO</v>
          </cell>
        </row>
        <row r="5781">
          <cell r="B5781">
            <v>63594</v>
          </cell>
          <cell r="C5781" t="str">
            <v>63594009</v>
          </cell>
          <cell r="D5781" t="str">
            <v>QUINDÍO</v>
          </cell>
          <cell r="E5781" t="str">
            <v>QUIMBAYA</v>
          </cell>
          <cell r="F5781" t="str">
            <v>CONDOMINIO CAMPESTRE INCAS PANACA</v>
          </cell>
          <cell r="G5781" t="str">
            <v>CENTRO POBLADO</v>
          </cell>
          <cell r="H5781">
            <v>-75.824327897399996</v>
          </cell>
          <cell r="I5781">
            <v>4.6093186274500004</v>
          </cell>
          <cell r="K5781" t="str">
            <v>MUNICIPIO</v>
          </cell>
        </row>
        <row r="5782">
          <cell r="B5782">
            <v>63690</v>
          </cell>
          <cell r="C5782" t="str">
            <v>63690000</v>
          </cell>
          <cell r="D5782" t="str">
            <v>QUINDÍO</v>
          </cell>
          <cell r="E5782" t="str">
            <v>SALENTO</v>
          </cell>
          <cell r="F5782" t="str">
            <v>SALENTO</v>
          </cell>
          <cell r="G5782" t="str">
            <v>CABECERA MUNICIPAL</v>
          </cell>
          <cell r="H5782">
            <v>-75.570844186000002</v>
          </cell>
          <cell r="I5782">
            <v>4.63715676098</v>
          </cell>
          <cell r="K5782" t="str">
            <v>MUNICIPIO</v>
          </cell>
        </row>
        <row r="5783">
          <cell r="B5783">
            <v>63690</v>
          </cell>
          <cell r="C5783" t="str">
            <v>63690001</v>
          </cell>
          <cell r="D5783" t="str">
            <v>QUINDÍO</v>
          </cell>
          <cell r="E5783" t="str">
            <v>SALENTO</v>
          </cell>
          <cell r="F5783" t="str">
            <v>BOQUÍA</v>
          </cell>
          <cell r="G5783" t="str">
            <v>CENTRO POBLADO</v>
          </cell>
          <cell r="H5783">
            <v>-75.585783337999999</v>
          </cell>
          <cell r="I5783">
            <v>4.64226707127</v>
          </cell>
          <cell r="K5783" t="str">
            <v>MUNICIPIO</v>
          </cell>
        </row>
        <row r="5784">
          <cell r="B5784">
            <v>63690</v>
          </cell>
          <cell r="C5784" t="str">
            <v>63690005</v>
          </cell>
          <cell r="D5784" t="str">
            <v>QUINDÍO</v>
          </cell>
          <cell r="E5784" t="str">
            <v>SALENTO</v>
          </cell>
          <cell r="F5784" t="str">
            <v>LA EXPLANACIÓN</v>
          </cell>
          <cell r="G5784" t="str">
            <v>CENTRO POBLADO</v>
          </cell>
          <cell r="H5784">
            <v>-75.586375682799996</v>
          </cell>
          <cell r="I5784">
            <v>4.6465647451700001</v>
          </cell>
          <cell r="K5784" t="str">
            <v>MUNICIPIO</v>
          </cell>
        </row>
        <row r="5785">
          <cell r="B5785">
            <v>63690</v>
          </cell>
          <cell r="C5785" t="str">
            <v>63690007</v>
          </cell>
          <cell r="D5785" t="str">
            <v>QUINDÍO</v>
          </cell>
          <cell r="E5785" t="str">
            <v>SALENTO</v>
          </cell>
          <cell r="F5785" t="str">
            <v>CONDOMINIO LAS COLINAS</v>
          </cell>
          <cell r="G5785" t="str">
            <v>CENTRO POBLADO</v>
          </cell>
          <cell r="H5785">
            <v>-75.630528215200002</v>
          </cell>
          <cell r="I5785">
            <v>4.6089072928399997</v>
          </cell>
          <cell r="K5785" t="str">
            <v>MUNICIPIO</v>
          </cell>
        </row>
        <row r="5786">
          <cell r="B5786">
            <v>63690</v>
          </cell>
          <cell r="C5786" t="str">
            <v>63690009</v>
          </cell>
          <cell r="D5786" t="str">
            <v>QUINDÍO</v>
          </cell>
          <cell r="E5786" t="str">
            <v>SALENTO</v>
          </cell>
          <cell r="F5786" t="str">
            <v>SAN JUAN DE CAROLINA</v>
          </cell>
          <cell r="G5786" t="str">
            <v>CENTRO POBLADO</v>
          </cell>
          <cell r="H5786">
            <v>-75.635499469600006</v>
          </cell>
          <cell r="I5786">
            <v>4.5781512378900002</v>
          </cell>
          <cell r="K5786" t="str">
            <v>MUNICIPIO</v>
          </cell>
        </row>
        <row r="5787">
          <cell r="B5787">
            <v>63690</v>
          </cell>
          <cell r="C5787" t="str">
            <v>63690010</v>
          </cell>
          <cell r="D5787" t="str">
            <v>QUINDÍO</v>
          </cell>
          <cell r="E5787" t="str">
            <v>SALENTO</v>
          </cell>
          <cell r="F5787" t="str">
            <v>SAN ANTONIO</v>
          </cell>
          <cell r="G5787" t="str">
            <v>CENTRO POBLADO</v>
          </cell>
          <cell r="H5787">
            <v>-75.612122657800001</v>
          </cell>
          <cell r="I5787">
            <v>4.6278834205799999</v>
          </cell>
          <cell r="K5787" t="str">
            <v>MUNICIPIO</v>
          </cell>
        </row>
        <row r="5788">
          <cell r="B5788">
            <v>63690</v>
          </cell>
          <cell r="C5788" t="str">
            <v>63690011</v>
          </cell>
          <cell r="D5788" t="str">
            <v>QUINDÍO</v>
          </cell>
          <cell r="E5788" t="str">
            <v>SALENTO</v>
          </cell>
          <cell r="F5788" t="str">
            <v>LOS PINOS</v>
          </cell>
          <cell r="G5788" t="str">
            <v>CENTRO POBLADO</v>
          </cell>
          <cell r="H5788">
            <v>-75.617335937799993</v>
          </cell>
          <cell r="I5788">
            <v>4.6187233713899998</v>
          </cell>
          <cell r="K5788" t="str">
            <v>MUNICIPIO</v>
          </cell>
        </row>
        <row r="5789">
          <cell r="B5789">
            <v>66001</v>
          </cell>
          <cell r="C5789" t="str">
            <v>66001000</v>
          </cell>
          <cell r="D5789" t="str">
            <v>RISARALDA</v>
          </cell>
          <cell r="E5789" t="str">
            <v>PEREIRA</v>
          </cell>
          <cell r="F5789" t="str">
            <v>PEREIRA</v>
          </cell>
          <cell r="G5789" t="str">
            <v>CABECERA MUNICIPAL</v>
          </cell>
          <cell r="H5789">
            <v>-75.717123055499997</v>
          </cell>
          <cell r="I5789">
            <v>4.8056802650300003</v>
          </cell>
          <cell r="K5789" t="str">
            <v>MUNICIPIO</v>
          </cell>
          <cell r="L5789" t="str">
            <v>AREA METROPOLITANA DE CENTRO OCCIDENTE</v>
          </cell>
        </row>
        <row r="5790">
          <cell r="B5790">
            <v>66001</v>
          </cell>
          <cell r="C5790" t="str">
            <v>66001001</v>
          </cell>
          <cell r="D5790" t="str">
            <v>RISARALDA</v>
          </cell>
          <cell r="E5790" t="str">
            <v>PEREIRA</v>
          </cell>
          <cell r="F5790" t="str">
            <v>ALTAGRACIA</v>
          </cell>
          <cell r="G5790" t="str">
            <v>CENTRO POBLADO</v>
          </cell>
          <cell r="H5790">
            <v>-75.7169163274</v>
          </cell>
          <cell r="I5790">
            <v>4.7325263979700001</v>
          </cell>
          <cell r="K5790" t="str">
            <v>MUNICIPIO</v>
          </cell>
          <cell r="L5790" t="str">
            <v>AREA METROPOLITANA DE CENTRO OCCIDENTE</v>
          </cell>
        </row>
        <row r="5791">
          <cell r="B5791">
            <v>66001</v>
          </cell>
          <cell r="C5791" t="str">
            <v>66001002</v>
          </cell>
          <cell r="D5791" t="str">
            <v>RISARALDA</v>
          </cell>
          <cell r="E5791" t="str">
            <v>PEREIRA</v>
          </cell>
          <cell r="F5791" t="str">
            <v>ARABIA</v>
          </cell>
          <cell r="G5791" t="str">
            <v>CENTRO POBLADO</v>
          </cell>
          <cell r="H5791">
            <v>-75.716709578700005</v>
          </cell>
          <cell r="I5791">
            <v>4.7194957764099996</v>
          </cell>
          <cell r="K5791" t="str">
            <v>MUNICIPIO</v>
          </cell>
          <cell r="L5791" t="str">
            <v>AREA METROPOLITANA DE CENTRO OCCIDENTE</v>
          </cell>
        </row>
        <row r="5792">
          <cell r="B5792">
            <v>66001</v>
          </cell>
          <cell r="C5792" t="str">
            <v>66001003</v>
          </cell>
          <cell r="D5792" t="str">
            <v>RISARALDA</v>
          </cell>
          <cell r="E5792" t="str">
            <v>PEREIRA</v>
          </cell>
          <cell r="F5792" t="str">
            <v>BETULIA</v>
          </cell>
          <cell r="G5792" t="str">
            <v>CENTRO POBLADO</v>
          </cell>
          <cell r="H5792">
            <v>-75.761432733600003</v>
          </cell>
          <cell r="I5792">
            <v>4.7243315623499997</v>
          </cell>
          <cell r="K5792" t="str">
            <v>MUNICIPIO</v>
          </cell>
          <cell r="L5792" t="str">
            <v>AREA METROPOLITANA DE CENTRO OCCIDENTE</v>
          </cell>
        </row>
        <row r="5793">
          <cell r="B5793">
            <v>66001</v>
          </cell>
          <cell r="C5793" t="str">
            <v>66001004</v>
          </cell>
          <cell r="D5793" t="str">
            <v>RISARALDA</v>
          </cell>
          <cell r="E5793" t="str">
            <v>PEREIRA</v>
          </cell>
          <cell r="F5793" t="str">
            <v>CAIMALITO</v>
          </cell>
          <cell r="G5793" t="str">
            <v>CENTRO POBLADO</v>
          </cell>
          <cell r="H5793">
            <v>-75.874099476699996</v>
          </cell>
          <cell r="I5793">
            <v>4.8853380525099999</v>
          </cell>
          <cell r="K5793" t="str">
            <v>MUNICIPIO</v>
          </cell>
          <cell r="L5793" t="str">
            <v>AREA METROPOLITANA DE CENTRO OCCIDENTE</v>
          </cell>
        </row>
        <row r="5794">
          <cell r="B5794">
            <v>66001</v>
          </cell>
          <cell r="C5794" t="str">
            <v>66001005</v>
          </cell>
          <cell r="D5794" t="str">
            <v>RISARALDA</v>
          </cell>
          <cell r="E5794" t="str">
            <v>PEREIRA</v>
          </cell>
          <cell r="F5794" t="str">
            <v>EL PLACER (COMBIA)</v>
          </cell>
          <cell r="G5794" t="str">
            <v>CENTRO POBLADO</v>
          </cell>
          <cell r="H5794">
            <v>-75.757067518900001</v>
          </cell>
          <cell r="I5794">
            <v>4.8220931657700001</v>
          </cell>
          <cell r="K5794" t="str">
            <v>MUNICIPIO</v>
          </cell>
          <cell r="L5794" t="str">
            <v>AREA METROPOLITANA DE CENTRO OCCIDENTE</v>
          </cell>
        </row>
        <row r="5795">
          <cell r="B5795">
            <v>66001</v>
          </cell>
          <cell r="C5795" t="str">
            <v>66001006</v>
          </cell>
          <cell r="D5795" t="str">
            <v>RISARALDA</v>
          </cell>
          <cell r="E5795" t="str">
            <v>PEREIRA</v>
          </cell>
          <cell r="F5795" t="str">
            <v>LA CONVENCIÓN</v>
          </cell>
          <cell r="G5795" t="str">
            <v>CENTRO POBLADO</v>
          </cell>
          <cell r="H5795">
            <v>-75.734147573499996</v>
          </cell>
          <cell r="I5795">
            <v>4.88417948829</v>
          </cell>
          <cell r="K5795" t="str">
            <v>MUNICIPIO</v>
          </cell>
          <cell r="L5795" t="str">
            <v>AREA METROPOLITANA DE CENTRO OCCIDENTE</v>
          </cell>
        </row>
        <row r="5796">
          <cell r="B5796">
            <v>66001</v>
          </cell>
          <cell r="C5796" t="str">
            <v>66001007</v>
          </cell>
          <cell r="D5796" t="str">
            <v>RISARALDA</v>
          </cell>
          <cell r="E5796" t="str">
            <v>PEREIRA</v>
          </cell>
          <cell r="F5796" t="str">
            <v>EL ROCÍO</v>
          </cell>
          <cell r="G5796" t="str">
            <v>CENTRO POBLADO</v>
          </cell>
          <cell r="H5796">
            <v>-75.700749702400003</v>
          </cell>
          <cell r="I5796">
            <v>4.7910327298800004</v>
          </cell>
          <cell r="K5796" t="str">
            <v>MUNICIPIO</v>
          </cell>
          <cell r="L5796" t="str">
            <v>AREA METROPOLITANA DE CENTRO OCCIDENTE</v>
          </cell>
        </row>
        <row r="5797">
          <cell r="B5797">
            <v>66001</v>
          </cell>
          <cell r="C5797" t="str">
            <v>66001009</v>
          </cell>
          <cell r="D5797" t="str">
            <v>RISARALDA</v>
          </cell>
          <cell r="E5797" t="str">
            <v>PEREIRA</v>
          </cell>
          <cell r="F5797" t="str">
            <v>LA BELLA</v>
          </cell>
          <cell r="G5797" t="str">
            <v>CENTRO POBLADO</v>
          </cell>
          <cell r="H5797">
            <v>-75.638308336600005</v>
          </cell>
          <cell r="I5797">
            <v>4.7648419430000004</v>
          </cell>
          <cell r="K5797" t="str">
            <v>MUNICIPIO</v>
          </cell>
          <cell r="L5797" t="str">
            <v>AREA METROPOLITANA DE CENTRO OCCIDENTE</v>
          </cell>
        </row>
        <row r="5798">
          <cell r="B5798">
            <v>66001</v>
          </cell>
          <cell r="C5798" t="str">
            <v>66001010</v>
          </cell>
          <cell r="D5798" t="str">
            <v>RISARALDA</v>
          </cell>
          <cell r="E5798" t="str">
            <v>PEREIRA</v>
          </cell>
          <cell r="F5798" t="str">
            <v>LA FLORIDA</v>
          </cell>
          <cell r="G5798" t="str">
            <v>CENTRO POBLADO</v>
          </cell>
          <cell r="H5798">
            <v>-75.616114121600006</v>
          </cell>
          <cell r="I5798">
            <v>4.7595651511100003</v>
          </cell>
          <cell r="K5798" t="str">
            <v>MUNICIPIO</v>
          </cell>
          <cell r="L5798" t="str">
            <v>AREA METROPOLITANA DE CENTRO OCCIDENTE</v>
          </cell>
        </row>
        <row r="5799">
          <cell r="B5799">
            <v>66001</v>
          </cell>
          <cell r="C5799" t="str">
            <v>66001013</v>
          </cell>
          <cell r="D5799" t="str">
            <v>RISARALDA</v>
          </cell>
          <cell r="E5799" t="str">
            <v>PEREIRA</v>
          </cell>
          <cell r="F5799" t="str">
            <v>LA SELVA</v>
          </cell>
          <cell r="G5799" t="str">
            <v>CENTRO POBLADO</v>
          </cell>
          <cell r="H5799">
            <v>-75.760986624899999</v>
          </cell>
          <cell r="I5799">
            <v>4.7428676437300004</v>
          </cell>
          <cell r="K5799" t="str">
            <v>MUNICIPIO</v>
          </cell>
          <cell r="L5799" t="str">
            <v>AREA METROPOLITANA DE CENTRO OCCIDENTE</v>
          </cell>
        </row>
        <row r="5800">
          <cell r="B5800">
            <v>66001</v>
          </cell>
          <cell r="C5800" t="str">
            <v>66001015</v>
          </cell>
          <cell r="D5800" t="str">
            <v>RISARALDA</v>
          </cell>
          <cell r="E5800" t="str">
            <v>PEREIRA</v>
          </cell>
          <cell r="F5800" t="str">
            <v>MORELIA</v>
          </cell>
          <cell r="G5800" t="str">
            <v>CENTRO POBLADO</v>
          </cell>
          <cell r="H5800">
            <v>-75.761643363900006</v>
          </cell>
          <cell r="I5800">
            <v>4.7742133409700003</v>
          </cell>
          <cell r="K5800" t="str">
            <v>MUNICIPIO</v>
          </cell>
          <cell r="L5800" t="str">
            <v>AREA METROPOLITANA DE CENTRO OCCIDENTE</v>
          </cell>
        </row>
        <row r="5801">
          <cell r="B5801">
            <v>66001</v>
          </cell>
          <cell r="C5801" t="str">
            <v>66001016</v>
          </cell>
          <cell r="D5801" t="str">
            <v>RISARALDA</v>
          </cell>
          <cell r="E5801" t="str">
            <v>PEREIRA</v>
          </cell>
          <cell r="F5801" t="str">
            <v>MUNDO NUEVO</v>
          </cell>
          <cell r="G5801" t="str">
            <v>CENTRO POBLADO</v>
          </cell>
          <cell r="H5801">
            <v>-75.682315966600001</v>
          </cell>
          <cell r="I5801">
            <v>4.7876848974400001</v>
          </cell>
          <cell r="K5801" t="str">
            <v>MUNICIPIO</v>
          </cell>
          <cell r="L5801" t="str">
            <v>AREA METROPOLITANA DE CENTRO OCCIDENTE</v>
          </cell>
        </row>
        <row r="5802">
          <cell r="B5802">
            <v>66001</v>
          </cell>
          <cell r="C5802" t="str">
            <v>66001018</v>
          </cell>
          <cell r="D5802" t="str">
            <v>RISARALDA</v>
          </cell>
          <cell r="E5802" t="str">
            <v>PEREIRA</v>
          </cell>
          <cell r="F5802" t="str">
            <v>PUERTO CALDAS</v>
          </cell>
          <cell r="G5802" t="str">
            <v>CENTRO POBLADO</v>
          </cell>
          <cell r="H5802">
            <v>-75.903882158499997</v>
          </cell>
          <cell r="I5802">
            <v>4.76059212922</v>
          </cell>
          <cell r="K5802" t="str">
            <v>MUNICIPIO</v>
          </cell>
          <cell r="L5802" t="str">
            <v>AREA METROPOLITANA DE CENTRO OCCIDENTE</v>
          </cell>
        </row>
        <row r="5803">
          <cell r="B5803">
            <v>66001</v>
          </cell>
          <cell r="C5803" t="str">
            <v>66001020</v>
          </cell>
          <cell r="D5803" t="str">
            <v>RISARALDA</v>
          </cell>
          <cell r="E5803" t="str">
            <v>PEREIRA</v>
          </cell>
          <cell r="F5803" t="str">
            <v>SAN JOSÉ</v>
          </cell>
          <cell r="G5803" t="str">
            <v>CENTRO POBLADO</v>
          </cell>
          <cell r="H5803">
            <v>-75.647745717800007</v>
          </cell>
          <cell r="I5803">
            <v>4.7927181358300004</v>
          </cell>
          <cell r="K5803" t="str">
            <v>MUNICIPIO</v>
          </cell>
          <cell r="L5803" t="str">
            <v>AREA METROPOLITANA DE CENTRO OCCIDENTE</v>
          </cell>
        </row>
        <row r="5804">
          <cell r="B5804">
            <v>66001</v>
          </cell>
          <cell r="C5804" t="str">
            <v>66001021</v>
          </cell>
          <cell r="D5804" t="str">
            <v>RISARALDA</v>
          </cell>
          <cell r="E5804" t="str">
            <v>PEREIRA</v>
          </cell>
          <cell r="F5804" t="str">
            <v>TRIBUNAS CORCEGA</v>
          </cell>
          <cell r="G5804" t="str">
            <v>CENTRO POBLADO</v>
          </cell>
          <cell r="H5804">
            <v>-75.687686677399995</v>
          </cell>
          <cell r="I5804">
            <v>4.7650629037299996</v>
          </cell>
          <cell r="K5804" t="str">
            <v>MUNICIPIO</v>
          </cell>
          <cell r="L5804" t="str">
            <v>AREA METROPOLITANA DE CENTRO OCCIDENTE</v>
          </cell>
        </row>
        <row r="5805">
          <cell r="B5805">
            <v>66001</v>
          </cell>
          <cell r="C5805" t="str">
            <v>66001025</v>
          </cell>
          <cell r="D5805" t="str">
            <v>RISARALDA</v>
          </cell>
          <cell r="E5805" t="str">
            <v>PEREIRA</v>
          </cell>
          <cell r="F5805" t="str">
            <v>NUEVA SIRIA</v>
          </cell>
          <cell r="G5805" t="str">
            <v>CENTRO POBLADO</v>
          </cell>
          <cell r="H5805">
            <v>-75.758904410200003</v>
          </cell>
          <cell r="I5805">
            <v>4.7798730003400003</v>
          </cell>
          <cell r="K5805" t="str">
            <v>MUNICIPIO</v>
          </cell>
          <cell r="L5805" t="str">
            <v>AREA METROPOLITANA DE CENTRO OCCIDENTE</v>
          </cell>
        </row>
        <row r="5806">
          <cell r="B5806">
            <v>66001</v>
          </cell>
          <cell r="C5806" t="str">
            <v>66001026</v>
          </cell>
          <cell r="D5806" t="str">
            <v>RISARALDA</v>
          </cell>
          <cell r="E5806" t="str">
            <v>PEREIRA</v>
          </cell>
          <cell r="F5806" t="str">
            <v>SAN VICENTE</v>
          </cell>
          <cell r="G5806" t="str">
            <v>CENTRO POBLADO</v>
          </cell>
          <cell r="H5806">
            <v>-75.735985213899994</v>
          </cell>
          <cell r="I5806">
            <v>4.87366827517</v>
          </cell>
          <cell r="K5806" t="str">
            <v>MUNICIPIO</v>
          </cell>
          <cell r="L5806" t="str">
            <v>AREA METROPOLITANA DE CENTRO OCCIDENTE</v>
          </cell>
        </row>
        <row r="5807">
          <cell r="B5807">
            <v>66001</v>
          </cell>
          <cell r="C5807" t="str">
            <v>66001028</v>
          </cell>
          <cell r="D5807" t="str">
            <v>RISARALDA</v>
          </cell>
          <cell r="E5807" t="str">
            <v>PEREIRA</v>
          </cell>
          <cell r="F5807" t="str">
            <v>YARUMAL</v>
          </cell>
          <cell r="G5807" t="str">
            <v>CENTRO POBLADO</v>
          </cell>
          <cell r="H5807">
            <v>-75.676155717599997</v>
          </cell>
          <cell r="I5807">
            <v>4.7218357368300001</v>
          </cell>
          <cell r="K5807" t="str">
            <v>MUNICIPIO</v>
          </cell>
          <cell r="L5807" t="str">
            <v>AREA METROPOLITANA DE CENTRO OCCIDENTE</v>
          </cell>
        </row>
        <row r="5808">
          <cell r="B5808">
            <v>66001</v>
          </cell>
          <cell r="C5808" t="str">
            <v>66001029</v>
          </cell>
          <cell r="D5808" t="str">
            <v>RISARALDA</v>
          </cell>
          <cell r="E5808" t="str">
            <v>PEREIRA</v>
          </cell>
          <cell r="F5808" t="str">
            <v>LA BANANERA</v>
          </cell>
          <cell r="G5808" t="str">
            <v>CENTRO POBLADO</v>
          </cell>
          <cell r="H5808">
            <v>-75.635120129300006</v>
          </cell>
          <cell r="I5808">
            <v>4.7743029017599996</v>
          </cell>
          <cell r="K5808" t="str">
            <v>MUNICIPIO</v>
          </cell>
          <cell r="L5808" t="str">
            <v>AREA METROPOLITANA DE CENTRO OCCIDENTE</v>
          </cell>
        </row>
        <row r="5809">
          <cell r="B5809">
            <v>66001</v>
          </cell>
          <cell r="C5809" t="str">
            <v>66001030</v>
          </cell>
          <cell r="D5809" t="str">
            <v>RISARALDA</v>
          </cell>
          <cell r="E5809" t="str">
            <v>PEREIRA</v>
          </cell>
          <cell r="F5809" t="str">
            <v>ALTO ALEGRÍAS</v>
          </cell>
          <cell r="G5809" t="str">
            <v>CENTRO POBLADO</v>
          </cell>
          <cell r="H5809">
            <v>-75.684946621199998</v>
          </cell>
          <cell r="I5809">
            <v>4.7298801455500001</v>
          </cell>
          <cell r="K5809" t="str">
            <v>MUNICIPIO</v>
          </cell>
          <cell r="L5809" t="str">
            <v>AREA METROPOLITANA DE CENTRO OCCIDENTE</v>
          </cell>
        </row>
        <row r="5810">
          <cell r="B5810">
            <v>66001</v>
          </cell>
          <cell r="C5810" t="str">
            <v>66001031</v>
          </cell>
          <cell r="D5810" t="str">
            <v>RISARALDA</v>
          </cell>
          <cell r="E5810" t="str">
            <v>PEREIRA</v>
          </cell>
          <cell r="F5810" t="str">
            <v>ALEGRÍAS</v>
          </cell>
          <cell r="G5810" t="str">
            <v>CENTRO POBLADO</v>
          </cell>
          <cell r="H5810">
            <v>-75.674524535399996</v>
          </cell>
          <cell r="I5810">
            <v>4.7536950980499997</v>
          </cell>
          <cell r="K5810" t="str">
            <v>MUNICIPIO</v>
          </cell>
          <cell r="L5810" t="str">
            <v>AREA METROPOLITANA DE CENTRO OCCIDENTE</v>
          </cell>
        </row>
        <row r="5811">
          <cell r="B5811">
            <v>66001</v>
          </cell>
          <cell r="C5811" t="str">
            <v>66001032</v>
          </cell>
          <cell r="D5811" t="str">
            <v>RISARALDA</v>
          </cell>
          <cell r="E5811" t="str">
            <v>PEREIRA</v>
          </cell>
          <cell r="F5811" t="str">
            <v>PÉREZ ALTO</v>
          </cell>
          <cell r="G5811" t="str">
            <v>CENTRO POBLADO</v>
          </cell>
          <cell r="H5811">
            <v>-75.687027126299995</v>
          </cell>
          <cell r="I5811">
            <v>4.7212289534499998</v>
          </cell>
          <cell r="K5811" t="str">
            <v>MUNICIPIO</v>
          </cell>
          <cell r="L5811" t="str">
            <v>AREA METROPOLITANA DE CENTRO OCCIDENTE</v>
          </cell>
        </row>
        <row r="5812">
          <cell r="B5812">
            <v>66001</v>
          </cell>
          <cell r="C5812" t="str">
            <v>66001035</v>
          </cell>
          <cell r="D5812" t="str">
            <v>RISARALDA</v>
          </cell>
          <cell r="E5812" t="str">
            <v>PEREIRA</v>
          </cell>
          <cell r="F5812" t="str">
            <v>HUERTAS</v>
          </cell>
          <cell r="G5812" t="str">
            <v>CENTRO POBLADO</v>
          </cell>
          <cell r="H5812">
            <v>-75.695460618599995</v>
          </cell>
          <cell r="I5812">
            <v>4.7777173631699998</v>
          </cell>
          <cell r="K5812" t="str">
            <v>MUNICIPIO</v>
          </cell>
          <cell r="L5812" t="str">
            <v>AREA METROPOLITANA DE CENTRO OCCIDENTE</v>
          </cell>
        </row>
        <row r="5813">
          <cell r="B5813">
            <v>66001</v>
          </cell>
          <cell r="C5813" t="str">
            <v>66001036</v>
          </cell>
          <cell r="D5813" t="str">
            <v>RISARALDA</v>
          </cell>
          <cell r="E5813" t="str">
            <v>PEREIRA</v>
          </cell>
          <cell r="F5813" t="str">
            <v>PITAL DE COMBIA</v>
          </cell>
          <cell r="G5813" t="str">
            <v>CENTRO POBLADO</v>
          </cell>
          <cell r="H5813">
            <v>-75.736604103100007</v>
          </cell>
          <cell r="I5813">
            <v>4.8552231602199996</v>
          </cell>
          <cell r="K5813" t="str">
            <v>MUNICIPIO</v>
          </cell>
          <cell r="L5813" t="str">
            <v>AREA METROPOLITANA DE CENTRO OCCIDENTE</v>
          </cell>
        </row>
        <row r="5814">
          <cell r="B5814">
            <v>66001</v>
          </cell>
          <cell r="C5814" t="str">
            <v>66001037</v>
          </cell>
          <cell r="D5814" t="str">
            <v>RISARALDA</v>
          </cell>
          <cell r="E5814" t="str">
            <v>PEREIRA</v>
          </cell>
          <cell r="F5814" t="str">
            <v>EL CHOCHO</v>
          </cell>
          <cell r="G5814" t="str">
            <v>CENTRO POBLADO</v>
          </cell>
          <cell r="H5814">
            <v>-75.661910174900001</v>
          </cell>
          <cell r="I5814">
            <v>4.7903567733500001</v>
          </cell>
          <cell r="K5814" t="str">
            <v>MUNICIPIO</v>
          </cell>
          <cell r="L5814" t="str">
            <v>AREA METROPOLITANA DE CENTRO OCCIDENTE</v>
          </cell>
        </row>
        <row r="5815">
          <cell r="B5815">
            <v>66001</v>
          </cell>
          <cell r="C5815" t="str">
            <v>66001039</v>
          </cell>
          <cell r="D5815" t="str">
            <v>RISARALDA</v>
          </cell>
          <cell r="E5815" t="str">
            <v>PEREIRA</v>
          </cell>
          <cell r="F5815" t="str">
            <v>BARRIO EL BOSQUE</v>
          </cell>
          <cell r="G5815" t="str">
            <v>CENTRO POBLADO</v>
          </cell>
          <cell r="H5815">
            <v>-75.6852299751</v>
          </cell>
          <cell r="I5815">
            <v>4.7873773463899996</v>
          </cell>
          <cell r="K5815" t="str">
            <v>MUNICIPIO</v>
          </cell>
          <cell r="L5815" t="str">
            <v>AREA METROPOLITANA DE CENTRO OCCIDENTE</v>
          </cell>
        </row>
        <row r="5816">
          <cell r="B5816">
            <v>66001</v>
          </cell>
          <cell r="C5816" t="str">
            <v>66001040</v>
          </cell>
          <cell r="D5816" t="str">
            <v>RISARALDA</v>
          </cell>
          <cell r="E5816" t="str">
            <v>PEREIRA</v>
          </cell>
          <cell r="F5816" t="str">
            <v>LA CABAÑITA</v>
          </cell>
          <cell r="G5816" t="str">
            <v>CENTRO POBLADO</v>
          </cell>
          <cell r="H5816">
            <v>-75.7206130159</v>
          </cell>
          <cell r="I5816">
            <v>4.7310496185500002</v>
          </cell>
          <cell r="K5816" t="str">
            <v>MUNICIPIO</v>
          </cell>
          <cell r="L5816" t="str">
            <v>AREA METROPOLITANA DE CENTRO OCCIDENTE</v>
          </cell>
        </row>
        <row r="5817">
          <cell r="B5817">
            <v>66001</v>
          </cell>
          <cell r="C5817" t="str">
            <v>66001041</v>
          </cell>
          <cell r="D5817" t="str">
            <v>RISARALDA</v>
          </cell>
          <cell r="E5817" t="str">
            <v>PEREIRA</v>
          </cell>
          <cell r="F5817" t="str">
            <v>BELMONTE BAJO</v>
          </cell>
          <cell r="G5817" t="str">
            <v>CENTRO POBLADO</v>
          </cell>
          <cell r="H5817">
            <v>-75.774188528699995</v>
          </cell>
          <cell r="I5817">
            <v>4.81243161053</v>
          </cell>
          <cell r="K5817" t="str">
            <v>MUNICIPIO</v>
          </cell>
          <cell r="L5817" t="str">
            <v>AREA METROPOLITANA DE CENTRO OCCIDENTE</v>
          </cell>
        </row>
        <row r="5818">
          <cell r="B5818">
            <v>66001</v>
          </cell>
          <cell r="C5818" t="str">
            <v>66001043</v>
          </cell>
          <cell r="D5818" t="str">
            <v>RISARALDA</v>
          </cell>
          <cell r="E5818" t="str">
            <v>PEREIRA</v>
          </cell>
          <cell r="F5818" t="str">
            <v>BETANIA</v>
          </cell>
          <cell r="G5818" t="str">
            <v>CENTRO POBLADO</v>
          </cell>
          <cell r="H5818">
            <v>-75.742786318</v>
          </cell>
          <cell r="I5818">
            <v>4.8702101651699996</v>
          </cell>
          <cell r="K5818" t="str">
            <v>MUNICIPIO</v>
          </cell>
          <cell r="L5818" t="str">
            <v>AREA METROPOLITANA DE CENTRO OCCIDENTE</v>
          </cell>
        </row>
        <row r="5819">
          <cell r="B5819">
            <v>66001</v>
          </cell>
          <cell r="C5819" t="str">
            <v>66001044</v>
          </cell>
          <cell r="D5819" t="str">
            <v>RISARALDA</v>
          </cell>
          <cell r="E5819" t="str">
            <v>PEREIRA</v>
          </cell>
          <cell r="F5819" t="str">
            <v>BRISAS DE CONDINA (LA GRAMÍNEA)</v>
          </cell>
          <cell r="G5819" t="str">
            <v>CENTRO POBLADO</v>
          </cell>
          <cell r="H5819">
            <v>-75.6791330617</v>
          </cell>
          <cell r="I5819">
            <v>4.7422604601499998</v>
          </cell>
          <cell r="K5819" t="str">
            <v>MUNICIPIO</v>
          </cell>
          <cell r="L5819" t="str">
            <v>AREA METROPOLITANA DE CENTRO OCCIDENTE</v>
          </cell>
        </row>
        <row r="5820">
          <cell r="B5820">
            <v>66001</v>
          </cell>
          <cell r="C5820" t="str">
            <v>66001045</v>
          </cell>
          <cell r="D5820" t="str">
            <v>RISARALDA</v>
          </cell>
          <cell r="E5820" t="str">
            <v>PEREIRA</v>
          </cell>
          <cell r="F5820" t="str">
            <v>CALLE LARGA</v>
          </cell>
          <cell r="G5820" t="str">
            <v>CENTRO POBLADO</v>
          </cell>
          <cell r="H5820">
            <v>-75.752710568799998</v>
          </cell>
          <cell r="I5820">
            <v>4.76533800185</v>
          </cell>
          <cell r="K5820" t="str">
            <v>MUNICIPIO</v>
          </cell>
          <cell r="L5820" t="str">
            <v>AREA METROPOLITANA DE CENTRO OCCIDENTE</v>
          </cell>
        </row>
        <row r="5821">
          <cell r="B5821">
            <v>66001</v>
          </cell>
          <cell r="C5821" t="str">
            <v>66001046</v>
          </cell>
          <cell r="D5821" t="str">
            <v>RISARALDA</v>
          </cell>
          <cell r="E5821" t="str">
            <v>PEREIRA</v>
          </cell>
          <cell r="F5821" t="str">
            <v>CARACOL LA CURVA</v>
          </cell>
          <cell r="G5821" t="str">
            <v>CENTRO POBLADO</v>
          </cell>
          <cell r="H5821">
            <v>-75.691399261399994</v>
          </cell>
          <cell r="I5821">
            <v>4.7834992242099998</v>
          </cell>
          <cell r="K5821" t="str">
            <v>MUNICIPIO</v>
          </cell>
          <cell r="L5821" t="str">
            <v>AREA METROPOLITANA DE CENTRO OCCIDENTE</v>
          </cell>
        </row>
        <row r="5822">
          <cell r="B5822">
            <v>66001</v>
          </cell>
          <cell r="C5822" t="str">
            <v>66001047</v>
          </cell>
          <cell r="D5822" t="str">
            <v>RISARALDA</v>
          </cell>
          <cell r="E5822" t="str">
            <v>PEREIRA</v>
          </cell>
          <cell r="F5822" t="str">
            <v>CESTILLAL</v>
          </cell>
          <cell r="G5822" t="str">
            <v>CENTRO POBLADO</v>
          </cell>
          <cell r="H5822">
            <v>-75.757036334000006</v>
          </cell>
          <cell r="I5822">
            <v>4.7279225193099998</v>
          </cell>
          <cell r="K5822" t="str">
            <v>MUNICIPIO</v>
          </cell>
          <cell r="L5822" t="str">
            <v>AREA METROPOLITANA DE CENTRO OCCIDENTE</v>
          </cell>
        </row>
        <row r="5823">
          <cell r="B5823">
            <v>66001</v>
          </cell>
          <cell r="C5823" t="str">
            <v>66001048</v>
          </cell>
          <cell r="D5823" t="str">
            <v>RISARALDA</v>
          </cell>
          <cell r="E5823" t="str">
            <v>PEREIRA</v>
          </cell>
          <cell r="F5823" t="str">
            <v>EL CONTENTO</v>
          </cell>
          <cell r="G5823" t="str">
            <v>CENTRO POBLADO</v>
          </cell>
          <cell r="H5823">
            <v>-75.777205538299995</v>
          </cell>
          <cell r="I5823">
            <v>4.7482795425699997</v>
          </cell>
          <cell r="K5823" t="str">
            <v>MUNICIPIO</v>
          </cell>
          <cell r="L5823" t="str">
            <v>AREA METROPOLITANA DE CENTRO OCCIDENTE</v>
          </cell>
        </row>
        <row r="5824">
          <cell r="B5824">
            <v>66001</v>
          </cell>
          <cell r="C5824" t="str">
            <v>66001049</v>
          </cell>
          <cell r="D5824" t="str">
            <v>RISARALDA</v>
          </cell>
          <cell r="E5824" t="str">
            <v>PEREIRA</v>
          </cell>
          <cell r="F5824" t="str">
            <v>EL CRUCERO DE COMBIA</v>
          </cell>
          <cell r="G5824" t="str">
            <v>CENTRO POBLADO</v>
          </cell>
          <cell r="H5824">
            <v>-75.766930811799995</v>
          </cell>
          <cell r="I5824">
            <v>4.8392244026800002</v>
          </cell>
          <cell r="K5824" t="str">
            <v>MUNICIPIO</v>
          </cell>
          <cell r="L5824" t="str">
            <v>AREA METROPOLITANA DE CENTRO OCCIDENTE</v>
          </cell>
        </row>
        <row r="5825">
          <cell r="B5825">
            <v>66001</v>
          </cell>
          <cell r="C5825" t="str">
            <v>66001050</v>
          </cell>
          <cell r="D5825" t="str">
            <v>RISARALDA</v>
          </cell>
          <cell r="E5825" t="str">
            <v>PEREIRA</v>
          </cell>
          <cell r="F5825" t="str">
            <v>EL JAZMÍN</v>
          </cell>
          <cell r="G5825" t="str">
            <v>CENTRO POBLADO</v>
          </cell>
          <cell r="H5825">
            <v>-75.726128358300002</v>
          </cell>
          <cell r="I5825">
            <v>4.7308554567099996</v>
          </cell>
          <cell r="K5825" t="str">
            <v>MUNICIPIO</v>
          </cell>
          <cell r="L5825" t="str">
            <v>AREA METROPOLITANA DE CENTRO OCCIDENTE</v>
          </cell>
        </row>
        <row r="5826">
          <cell r="B5826">
            <v>66001</v>
          </cell>
          <cell r="C5826" t="str">
            <v>66001051</v>
          </cell>
          <cell r="D5826" t="str">
            <v>RISARALDA</v>
          </cell>
          <cell r="E5826" t="str">
            <v>PEREIRA</v>
          </cell>
          <cell r="F5826" t="str">
            <v>EL MANZANO</v>
          </cell>
          <cell r="G5826" t="str">
            <v>CENTRO POBLADO</v>
          </cell>
          <cell r="H5826">
            <v>-75.605834757300002</v>
          </cell>
          <cell r="I5826">
            <v>4.7107723021999997</v>
          </cell>
          <cell r="K5826" t="str">
            <v>MUNICIPIO</v>
          </cell>
          <cell r="L5826" t="str">
            <v>AREA METROPOLITANA DE CENTRO OCCIDENTE</v>
          </cell>
        </row>
        <row r="5827">
          <cell r="B5827">
            <v>66001</v>
          </cell>
          <cell r="C5827" t="str">
            <v>66001052</v>
          </cell>
          <cell r="D5827" t="str">
            <v>RISARALDA</v>
          </cell>
          <cell r="E5827" t="str">
            <v>PEREIRA</v>
          </cell>
          <cell r="F5827" t="str">
            <v>EL PORVENIR</v>
          </cell>
          <cell r="G5827" t="str">
            <v>CENTRO POBLADO</v>
          </cell>
          <cell r="H5827">
            <v>-75.647453210600005</v>
          </cell>
          <cell r="I5827">
            <v>4.78403696124</v>
          </cell>
          <cell r="K5827" t="str">
            <v>MUNICIPIO</v>
          </cell>
          <cell r="L5827" t="str">
            <v>AREA METROPOLITANA DE CENTRO OCCIDENTE</v>
          </cell>
        </row>
        <row r="5828">
          <cell r="B5828">
            <v>66001</v>
          </cell>
          <cell r="C5828" t="str">
            <v>66001053</v>
          </cell>
          <cell r="D5828" t="str">
            <v>RISARALDA</v>
          </cell>
          <cell r="E5828" t="str">
            <v>PEREIRA</v>
          </cell>
          <cell r="F5828" t="str">
            <v>ESPERANZA GALICIA</v>
          </cell>
          <cell r="G5828" t="str">
            <v>CENTRO POBLADO</v>
          </cell>
          <cell r="H5828">
            <v>-75.812884884100001</v>
          </cell>
          <cell r="I5828">
            <v>4.8016018692299998</v>
          </cell>
          <cell r="K5828" t="str">
            <v>MUNICIPIO</v>
          </cell>
          <cell r="L5828" t="str">
            <v>AREA METROPOLITANA DE CENTRO OCCIDENTE</v>
          </cell>
        </row>
        <row r="5829">
          <cell r="B5829">
            <v>66001</v>
          </cell>
          <cell r="C5829" t="str">
            <v>66001054</v>
          </cell>
          <cell r="D5829" t="str">
            <v>RISARALDA</v>
          </cell>
          <cell r="E5829" t="str">
            <v>PEREIRA</v>
          </cell>
          <cell r="F5829" t="str">
            <v>ESTACIÓN AZUFRAL</v>
          </cell>
          <cell r="G5829" t="str">
            <v>CENTRO POBLADO</v>
          </cell>
          <cell r="H5829">
            <v>-75.893425047700006</v>
          </cell>
          <cell r="I5829">
            <v>4.8826449418099998</v>
          </cell>
          <cell r="K5829" t="str">
            <v>MUNICIPIO</v>
          </cell>
          <cell r="L5829" t="str">
            <v>AREA METROPOLITANA DE CENTRO OCCIDENTE</v>
          </cell>
        </row>
        <row r="5830">
          <cell r="B5830">
            <v>66001</v>
          </cell>
          <cell r="C5830" t="str">
            <v>66001055</v>
          </cell>
          <cell r="D5830" t="str">
            <v>RISARALDA</v>
          </cell>
          <cell r="E5830" t="str">
            <v>PEREIRA</v>
          </cell>
          <cell r="F5830" t="str">
            <v>ESTRELLA MORRÓN</v>
          </cell>
          <cell r="G5830" t="str">
            <v>CENTRO POBLADO</v>
          </cell>
          <cell r="H5830">
            <v>-75.651569951699997</v>
          </cell>
          <cell r="I5830">
            <v>4.7623545737999997</v>
          </cell>
          <cell r="K5830" t="str">
            <v>MUNICIPIO</v>
          </cell>
          <cell r="L5830" t="str">
            <v>AREA METROPOLITANA DE CENTRO OCCIDENTE</v>
          </cell>
        </row>
        <row r="5831">
          <cell r="B5831">
            <v>66001</v>
          </cell>
          <cell r="C5831" t="str">
            <v>66001056</v>
          </cell>
          <cell r="D5831" t="str">
            <v>RISARALDA</v>
          </cell>
          <cell r="E5831" t="str">
            <v>PEREIRA</v>
          </cell>
          <cell r="F5831" t="str">
            <v>CONDINA GUACARY</v>
          </cell>
          <cell r="G5831" t="str">
            <v>CENTRO POBLADO</v>
          </cell>
          <cell r="H5831">
            <v>-75.668258394800006</v>
          </cell>
          <cell r="I5831">
            <v>4.7491324218199997</v>
          </cell>
          <cell r="K5831" t="str">
            <v>MUNICIPIO</v>
          </cell>
          <cell r="L5831" t="str">
            <v>AREA METROPOLITANA DE CENTRO OCCIDENTE</v>
          </cell>
        </row>
        <row r="5832">
          <cell r="B5832">
            <v>66001</v>
          </cell>
          <cell r="C5832" t="str">
            <v>66001057</v>
          </cell>
          <cell r="D5832" t="str">
            <v>RISARALDA</v>
          </cell>
          <cell r="E5832" t="str">
            <v>PEREIRA</v>
          </cell>
          <cell r="F5832" t="str">
            <v>LAGUNETA</v>
          </cell>
          <cell r="G5832" t="str">
            <v>CENTRO POBLADO</v>
          </cell>
          <cell r="H5832">
            <v>-75.641031091599999</v>
          </cell>
          <cell r="I5832">
            <v>4.7358242236099999</v>
          </cell>
          <cell r="K5832" t="str">
            <v>MUNICIPIO</v>
          </cell>
          <cell r="L5832" t="str">
            <v>AREA METROPOLITANA DE CENTRO OCCIDENTE</v>
          </cell>
        </row>
        <row r="5833">
          <cell r="B5833">
            <v>66001</v>
          </cell>
          <cell r="C5833" t="str">
            <v>66001058</v>
          </cell>
          <cell r="D5833" t="str">
            <v>RISARALDA</v>
          </cell>
          <cell r="E5833" t="str">
            <v>PEREIRA</v>
          </cell>
          <cell r="F5833" t="str">
            <v>LA ESTRELLA</v>
          </cell>
          <cell r="G5833" t="str">
            <v>CENTRO POBLADO</v>
          </cell>
          <cell r="H5833">
            <v>-75.779769864299993</v>
          </cell>
          <cell r="I5833">
            <v>4.7376941542599997</v>
          </cell>
          <cell r="K5833" t="str">
            <v>MUNICIPIO</v>
          </cell>
          <cell r="L5833" t="str">
            <v>AREA METROPOLITANA DE CENTRO OCCIDENTE</v>
          </cell>
        </row>
        <row r="5834">
          <cell r="B5834">
            <v>66001</v>
          </cell>
          <cell r="C5834" t="str">
            <v>66001059</v>
          </cell>
          <cell r="D5834" t="str">
            <v>RISARALDA</v>
          </cell>
          <cell r="E5834" t="str">
            <v>PEREIRA</v>
          </cell>
          <cell r="F5834" t="str">
            <v>NUEVO SOL</v>
          </cell>
          <cell r="G5834" t="str">
            <v>CENTRO POBLADO</v>
          </cell>
          <cell r="H5834">
            <v>-75.749807767700005</v>
          </cell>
          <cell r="I5834">
            <v>4.7869362963700004</v>
          </cell>
          <cell r="K5834" t="str">
            <v>MUNICIPIO</v>
          </cell>
          <cell r="L5834" t="str">
            <v>AREA METROPOLITANA DE CENTRO OCCIDENTE</v>
          </cell>
        </row>
        <row r="5835">
          <cell r="B5835">
            <v>66001</v>
          </cell>
          <cell r="C5835" t="str">
            <v>66001060</v>
          </cell>
          <cell r="D5835" t="str">
            <v>RISARALDA</v>
          </cell>
          <cell r="E5835" t="str">
            <v>PEREIRA</v>
          </cell>
          <cell r="F5835" t="str">
            <v>PLAN DE VIVIENDA LA UNIÓN</v>
          </cell>
          <cell r="G5835" t="str">
            <v>CENTRO POBLADO</v>
          </cell>
          <cell r="H5835">
            <v>-75.730343386300007</v>
          </cell>
          <cell r="I5835">
            <v>4.8449657222900004</v>
          </cell>
          <cell r="K5835" t="str">
            <v>MUNICIPIO</v>
          </cell>
          <cell r="L5835" t="str">
            <v>AREA METROPOLITANA DE CENTRO OCCIDENTE</v>
          </cell>
        </row>
        <row r="5836">
          <cell r="B5836">
            <v>66001</v>
          </cell>
          <cell r="C5836" t="str">
            <v>66001061</v>
          </cell>
          <cell r="D5836" t="str">
            <v>RISARALDA</v>
          </cell>
          <cell r="E5836" t="str">
            <v>PEREIRA</v>
          </cell>
          <cell r="F5836" t="str">
            <v>PLAN DE VIVIENDA YARUMAL</v>
          </cell>
          <cell r="G5836" t="str">
            <v>CENTRO POBLADO</v>
          </cell>
          <cell r="H5836">
            <v>-75.677951235699993</v>
          </cell>
          <cell r="I5836">
            <v>4.7168834077400001</v>
          </cell>
          <cell r="K5836" t="str">
            <v>MUNICIPIO</v>
          </cell>
          <cell r="L5836" t="str">
            <v>AREA METROPOLITANA DE CENTRO OCCIDENTE</v>
          </cell>
        </row>
        <row r="5837">
          <cell r="B5837">
            <v>66001</v>
          </cell>
          <cell r="C5837" t="str">
            <v>66001062</v>
          </cell>
          <cell r="D5837" t="str">
            <v>RISARALDA</v>
          </cell>
          <cell r="E5837" t="str">
            <v>PEREIRA</v>
          </cell>
          <cell r="F5837" t="str">
            <v>PUEBLO NUEVO</v>
          </cell>
          <cell r="G5837" t="str">
            <v>CENTRO POBLADO</v>
          </cell>
          <cell r="H5837">
            <v>-75.786826780499993</v>
          </cell>
          <cell r="I5837">
            <v>4.8728355560200001</v>
          </cell>
          <cell r="K5837" t="str">
            <v>MUNICIPIO</v>
          </cell>
          <cell r="L5837" t="str">
            <v>AREA METROPOLITANA DE CENTRO OCCIDENTE</v>
          </cell>
        </row>
        <row r="5838">
          <cell r="B5838">
            <v>66001</v>
          </cell>
          <cell r="C5838" t="str">
            <v>66001063</v>
          </cell>
          <cell r="D5838" t="str">
            <v>RISARALDA</v>
          </cell>
          <cell r="E5838" t="str">
            <v>PEREIRA</v>
          </cell>
          <cell r="F5838" t="str">
            <v>SAN CARLOS</v>
          </cell>
          <cell r="G5838" t="str">
            <v>CENTRO POBLADO</v>
          </cell>
          <cell r="H5838">
            <v>-75.714313434000005</v>
          </cell>
          <cell r="I5838">
            <v>4.7133991868200003</v>
          </cell>
          <cell r="K5838" t="str">
            <v>MUNICIPIO</v>
          </cell>
          <cell r="L5838" t="str">
            <v>AREA METROPOLITANA DE CENTRO OCCIDENTE</v>
          </cell>
        </row>
        <row r="5839">
          <cell r="B5839">
            <v>66001</v>
          </cell>
          <cell r="C5839" t="str">
            <v>66001064</v>
          </cell>
          <cell r="D5839" t="str">
            <v>RISARALDA</v>
          </cell>
          <cell r="E5839" t="str">
            <v>PEREIRA</v>
          </cell>
          <cell r="F5839" t="str">
            <v>YARUMITO</v>
          </cell>
          <cell r="G5839" t="str">
            <v>CENTRO POBLADO</v>
          </cell>
          <cell r="H5839">
            <v>-75.684633488900005</v>
          </cell>
          <cell r="I5839">
            <v>4.7677919729199996</v>
          </cell>
          <cell r="K5839" t="str">
            <v>MUNICIPIO</v>
          </cell>
          <cell r="L5839" t="str">
            <v>AREA METROPOLITANA DE CENTRO OCCIDENTE</v>
          </cell>
        </row>
        <row r="5840">
          <cell r="B5840">
            <v>66001</v>
          </cell>
          <cell r="C5840" t="str">
            <v>66001065</v>
          </cell>
          <cell r="D5840" t="str">
            <v>RISARALDA</v>
          </cell>
          <cell r="E5840" t="str">
            <v>PEREIRA</v>
          </cell>
          <cell r="F5840" t="str">
            <v>PÉNJAMO</v>
          </cell>
          <cell r="G5840" t="str">
            <v>CENTRO POBLADO</v>
          </cell>
          <cell r="H5840">
            <v>-75.748180248400004</v>
          </cell>
          <cell r="I5840">
            <v>4.8673469243199996</v>
          </cell>
          <cell r="K5840" t="str">
            <v>MUNICIPIO</v>
          </cell>
          <cell r="L5840" t="str">
            <v>AREA METROPOLITANA DE CENTRO OCCIDENTE</v>
          </cell>
        </row>
        <row r="5841">
          <cell r="B5841">
            <v>66001</v>
          </cell>
          <cell r="C5841" t="str">
            <v>66001066</v>
          </cell>
          <cell r="D5841" t="str">
            <v>RISARALDA</v>
          </cell>
          <cell r="E5841" t="str">
            <v>PEREIRA</v>
          </cell>
          <cell r="F5841" t="str">
            <v>ALTO ERAZO</v>
          </cell>
          <cell r="G5841" t="str">
            <v>CENTRO POBLADO</v>
          </cell>
          <cell r="H5841">
            <v>-75.732196147099998</v>
          </cell>
          <cell r="I5841">
            <v>4.8412159900300002</v>
          </cell>
          <cell r="K5841" t="str">
            <v>MUNICIPIO</v>
          </cell>
          <cell r="L5841" t="str">
            <v>AREA METROPOLITANA DE CENTRO OCCIDENTE</v>
          </cell>
        </row>
        <row r="5842">
          <cell r="B5842">
            <v>66001</v>
          </cell>
          <cell r="C5842" t="str">
            <v>66001067</v>
          </cell>
          <cell r="D5842" t="str">
            <v>RISARALDA</v>
          </cell>
          <cell r="E5842" t="str">
            <v>PEREIRA</v>
          </cell>
          <cell r="F5842" t="str">
            <v>CANCELES</v>
          </cell>
          <cell r="G5842" t="str">
            <v>CENTRO POBLADO</v>
          </cell>
          <cell r="H5842">
            <v>-75.674354547299998</v>
          </cell>
          <cell r="I5842">
            <v>4.7966340043600004</v>
          </cell>
          <cell r="K5842" t="str">
            <v>MUNICIPIO</v>
          </cell>
          <cell r="L5842" t="str">
            <v>AREA METROPOLITANA DE CENTRO OCCIDENTE</v>
          </cell>
        </row>
        <row r="5843">
          <cell r="B5843">
            <v>66001</v>
          </cell>
          <cell r="C5843" t="str">
            <v>66001069</v>
          </cell>
          <cell r="D5843" t="str">
            <v>RISARALDA</v>
          </cell>
          <cell r="E5843" t="str">
            <v>PEREIRA</v>
          </cell>
          <cell r="F5843" t="str">
            <v>EL CONGOLO</v>
          </cell>
          <cell r="G5843" t="str">
            <v>CENTRO POBLADO</v>
          </cell>
          <cell r="H5843">
            <v>-75.735891205100003</v>
          </cell>
          <cell r="I5843">
            <v>4.7843257254499996</v>
          </cell>
          <cell r="K5843" t="str">
            <v>MUNICIPIO</v>
          </cell>
          <cell r="L5843" t="str">
            <v>AREA METROPOLITANA DE CENTRO OCCIDENTE</v>
          </cell>
        </row>
        <row r="5844">
          <cell r="B5844">
            <v>66001</v>
          </cell>
          <cell r="C5844" t="str">
            <v>66001070</v>
          </cell>
          <cell r="D5844" t="str">
            <v>RISARALDA</v>
          </cell>
          <cell r="E5844" t="str">
            <v>PEREIRA</v>
          </cell>
          <cell r="F5844" t="str">
            <v>EL JARDÍN</v>
          </cell>
          <cell r="G5844" t="str">
            <v>CENTRO POBLADO</v>
          </cell>
          <cell r="H5844">
            <v>-75.791991297500005</v>
          </cell>
          <cell r="I5844">
            <v>4.7317183607100004</v>
          </cell>
          <cell r="K5844" t="str">
            <v>MUNICIPIO</v>
          </cell>
          <cell r="L5844" t="str">
            <v>AREA METROPOLITANA DE CENTRO OCCIDENTE</v>
          </cell>
        </row>
        <row r="5845">
          <cell r="B5845">
            <v>66001</v>
          </cell>
          <cell r="C5845" t="str">
            <v>66001071</v>
          </cell>
          <cell r="D5845" t="str">
            <v>RISARALDA</v>
          </cell>
          <cell r="E5845" t="str">
            <v>PEREIRA</v>
          </cell>
          <cell r="F5845" t="str">
            <v>ESTACIÓN VILLEGAS</v>
          </cell>
          <cell r="G5845" t="str">
            <v>CENTRO POBLADO</v>
          </cell>
          <cell r="H5845">
            <v>-75.825347038800004</v>
          </cell>
          <cell r="I5845">
            <v>4.7976909271899997</v>
          </cell>
          <cell r="K5845" t="str">
            <v>MUNICIPIO</v>
          </cell>
          <cell r="L5845" t="str">
            <v>AREA METROPOLITANA DE CENTRO OCCIDENTE</v>
          </cell>
        </row>
        <row r="5846">
          <cell r="B5846">
            <v>66001</v>
          </cell>
          <cell r="C5846" t="str">
            <v>66001072</v>
          </cell>
          <cell r="D5846" t="str">
            <v>RISARALDA</v>
          </cell>
          <cell r="E5846" t="str">
            <v>PEREIRA</v>
          </cell>
          <cell r="F5846" t="str">
            <v>GALICIA ALTA</v>
          </cell>
          <cell r="G5846" t="str">
            <v>CENTRO POBLADO</v>
          </cell>
          <cell r="H5846">
            <v>-75.804493662699997</v>
          </cell>
          <cell r="I5846">
            <v>4.80742727275</v>
          </cell>
          <cell r="K5846" t="str">
            <v>MUNICIPIO</v>
          </cell>
          <cell r="L5846" t="str">
            <v>AREA METROPOLITANA DE CENTRO OCCIDENTE</v>
          </cell>
        </row>
        <row r="5847">
          <cell r="B5847">
            <v>66001</v>
          </cell>
          <cell r="C5847" t="str">
            <v>66001073</v>
          </cell>
          <cell r="D5847" t="str">
            <v>RISARALDA</v>
          </cell>
          <cell r="E5847" t="str">
            <v>PEREIRA</v>
          </cell>
          <cell r="F5847" t="str">
            <v>GILIPINAS</v>
          </cell>
          <cell r="G5847" t="str">
            <v>CENTRO POBLADO</v>
          </cell>
          <cell r="H5847">
            <v>-75.743604828800002</v>
          </cell>
          <cell r="I5847">
            <v>4.7384665369999999</v>
          </cell>
          <cell r="K5847" t="str">
            <v>MUNICIPIO</v>
          </cell>
          <cell r="L5847" t="str">
            <v>AREA METROPOLITANA DE CENTRO OCCIDENTE</v>
          </cell>
        </row>
        <row r="5848">
          <cell r="B5848">
            <v>66001</v>
          </cell>
          <cell r="C5848" t="str">
            <v>66001074</v>
          </cell>
          <cell r="D5848" t="str">
            <v>RISARALDA</v>
          </cell>
          <cell r="E5848" t="str">
            <v>PEREIRA</v>
          </cell>
          <cell r="F5848" t="str">
            <v>HERIBERTO HERRERA</v>
          </cell>
          <cell r="G5848" t="str">
            <v>CENTRO POBLADO</v>
          </cell>
          <cell r="H5848">
            <v>-75.700922819200002</v>
          </cell>
          <cell r="I5848">
            <v>4.7842502804300002</v>
          </cell>
          <cell r="K5848" t="str">
            <v>MUNICIPIO</v>
          </cell>
          <cell r="L5848" t="str">
            <v>AREA METROPOLITANA DE CENTRO OCCIDENTE</v>
          </cell>
        </row>
        <row r="5849">
          <cell r="B5849">
            <v>66001</v>
          </cell>
          <cell r="C5849" t="str">
            <v>66001075</v>
          </cell>
          <cell r="D5849" t="str">
            <v>RISARALDA</v>
          </cell>
          <cell r="E5849" t="str">
            <v>PEREIRA</v>
          </cell>
          <cell r="F5849" t="str">
            <v>LA CARBONERA</v>
          </cell>
          <cell r="G5849" t="str">
            <v>CENTRO POBLADO</v>
          </cell>
          <cell r="H5849">
            <v>-75.854123421599994</v>
          </cell>
          <cell r="I5849">
            <v>4.8768202703399997</v>
          </cell>
          <cell r="K5849" t="str">
            <v>MUNICIPIO</v>
          </cell>
          <cell r="L5849" t="str">
            <v>AREA METROPOLITANA DE CENTRO OCCIDENTE</v>
          </cell>
        </row>
        <row r="5850">
          <cell r="B5850">
            <v>66001</v>
          </cell>
          <cell r="C5850" t="str">
            <v>66001077</v>
          </cell>
          <cell r="D5850" t="str">
            <v>RISARALDA</v>
          </cell>
          <cell r="E5850" t="str">
            <v>PEREIRA</v>
          </cell>
          <cell r="F5850" t="str">
            <v>LA RENTA</v>
          </cell>
          <cell r="G5850" t="str">
            <v>CENTRO POBLADO</v>
          </cell>
          <cell r="H5850">
            <v>-75.743443149599997</v>
          </cell>
          <cell r="I5850">
            <v>4.8376777927000001</v>
          </cell>
          <cell r="K5850" t="str">
            <v>MUNICIPIO</v>
          </cell>
          <cell r="L5850" t="str">
            <v>AREA METROPOLITANA DE CENTRO OCCIDENTE</v>
          </cell>
        </row>
        <row r="5851">
          <cell r="B5851">
            <v>66001</v>
          </cell>
          <cell r="C5851" t="str">
            <v>66001078</v>
          </cell>
          <cell r="D5851" t="str">
            <v>RISARALDA</v>
          </cell>
          <cell r="E5851" t="str">
            <v>PEREIRA</v>
          </cell>
          <cell r="F5851" t="str">
            <v>LA SUIZA</v>
          </cell>
          <cell r="G5851" t="str">
            <v>CENTRO POBLADO</v>
          </cell>
          <cell r="H5851">
            <v>-75.587249014400001</v>
          </cell>
          <cell r="I5851">
            <v>4.7327178024799998</v>
          </cell>
          <cell r="K5851" t="str">
            <v>MUNICIPIO</v>
          </cell>
          <cell r="L5851" t="str">
            <v>AREA METROPOLITANA DE CENTRO OCCIDENTE</v>
          </cell>
        </row>
        <row r="5852">
          <cell r="B5852">
            <v>66001</v>
          </cell>
          <cell r="C5852" t="str">
            <v>66001079</v>
          </cell>
          <cell r="D5852" t="str">
            <v>RISARALDA</v>
          </cell>
          <cell r="E5852" t="str">
            <v>PEREIRA</v>
          </cell>
          <cell r="F5852" t="str">
            <v>LA YE</v>
          </cell>
          <cell r="G5852" t="str">
            <v>CENTRO POBLADO</v>
          </cell>
          <cell r="H5852">
            <v>-75.682056124599995</v>
          </cell>
          <cell r="I5852">
            <v>4.7592894009900002</v>
          </cell>
          <cell r="K5852" t="str">
            <v>MUNICIPIO</v>
          </cell>
          <cell r="L5852" t="str">
            <v>AREA METROPOLITANA DE CENTRO OCCIDENTE</v>
          </cell>
        </row>
        <row r="5853">
          <cell r="B5853">
            <v>66001</v>
          </cell>
          <cell r="C5853" t="str">
            <v>66001080</v>
          </cell>
          <cell r="D5853" t="str">
            <v>RISARALDA</v>
          </cell>
          <cell r="E5853" t="str">
            <v>PEREIRA</v>
          </cell>
          <cell r="F5853" t="str">
            <v>LIBARE</v>
          </cell>
          <cell r="G5853" t="str">
            <v>CENTRO POBLADO</v>
          </cell>
          <cell r="H5853">
            <v>-75.658484488200003</v>
          </cell>
          <cell r="I5853">
            <v>4.7995341902500002</v>
          </cell>
          <cell r="K5853" t="str">
            <v>MUNICIPIO</v>
          </cell>
          <cell r="L5853" t="str">
            <v>AREA METROPOLITANA DE CENTRO OCCIDENTE</v>
          </cell>
        </row>
        <row r="5854">
          <cell r="B5854">
            <v>66001</v>
          </cell>
          <cell r="C5854" t="str">
            <v>66001081</v>
          </cell>
          <cell r="D5854" t="str">
            <v>RISARALDA</v>
          </cell>
          <cell r="E5854" t="str">
            <v>PEREIRA</v>
          </cell>
          <cell r="F5854" t="str">
            <v>PÉREZ BAJO</v>
          </cell>
          <cell r="G5854" t="str">
            <v>CENTRO POBLADO</v>
          </cell>
          <cell r="H5854">
            <v>-75.7048282035</v>
          </cell>
          <cell r="I5854">
            <v>4.7211693005199997</v>
          </cell>
          <cell r="K5854" t="str">
            <v>MUNICIPIO</v>
          </cell>
          <cell r="L5854" t="str">
            <v>AREA METROPOLITANA DE CENTRO OCCIDENTE</v>
          </cell>
        </row>
        <row r="5855">
          <cell r="B5855">
            <v>66001</v>
          </cell>
          <cell r="C5855" t="str">
            <v>66001082</v>
          </cell>
          <cell r="D5855" t="str">
            <v>RISARALDA</v>
          </cell>
          <cell r="E5855" t="str">
            <v>PEREIRA</v>
          </cell>
          <cell r="F5855" t="str">
            <v>SAN MARINO</v>
          </cell>
          <cell r="G5855" t="str">
            <v>CENTRO POBLADO</v>
          </cell>
          <cell r="H5855">
            <v>-75.786056751299995</v>
          </cell>
          <cell r="I5855">
            <v>4.8480183954299996</v>
          </cell>
          <cell r="K5855" t="str">
            <v>MUNICIPIO</v>
          </cell>
          <cell r="L5855" t="str">
            <v>AREA METROPOLITANA DE CENTRO OCCIDENTE</v>
          </cell>
        </row>
        <row r="5856">
          <cell r="B5856">
            <v>66001</v>
          </cell>
          <cell r="C5856" t="str">
            <v>66001083</v>
          </cell>
          <cell r="D5856" t="str">
            <v>RISARALDA</v>
          </cell>
          <cell r="E5856" t="str">
            <v>PEREIRA</v>
          </cell>
          <cell r="F5856" t="str">
            <v>TRIBUNAS CONSOTA</v>
          </cell>
          <cell r="G5856" t="str">
            <v>CENTRO POBLADO</v>
          </cell>
          <cell r="H5856">
            <v>-75.676722372300006</v>
          </cell>
          <cell r="I5856">
            <v>4.7604050828300002</v>
          </cell>
          <cell r="K5856" t="str">
            <v>MUNICIPIO</v>
          </cell>
          <cell r="L5856" t="str">
            <v>AREA METROPOLITANA DE CENTRO OCCIDENTE</v>
          </cell>
        </row>
        <row r="5857">
          <cell r="B5857">
            <v>66001</v>
          </cell>
          <cell r="C5857" t="str">
            <v>66001084</v>
          </cell>
          <cell r="D5857" t="str">
            <v>RISARALDA</v>
          </cell>
          <cell r="E5857" t="str">
            <v>PEREIRA</v>
          </cell>
          <cell r="F5857" t="str">
            <v>EL JORDÁN</v>
          </cell>
          <cell r="G5857" t="str">
            <v>CENTRO POBLADO</v>
          </cell>
          <cell r="H5857">
            <v>-75.721880073400001</v>
          </cell>
          <cell r="I5857">
            <v>4.8364134987799998</v>
          </cell>
          <cell r="K5857" t="str">
            <v>MUNICIPIO</v>
          </cell>
          <cell r="L5857" t="str">
            <v>AREA METROPOLITANA DE CENTRO OCCIDENTE</v>
          </cell>
        </row>
        <row r="5858">
          <cell r="B5858">
            <v>66001</v>
          </cell>
          <cell r="C5858" t="str">
            <v>66001085</v>
          </cell>
          <cell r="D5858" t="str">
            <v>RISARALDA</v>
          </cell>
          <cell r="E5858" t="str">
            <v>PEREIRA</v>
          </cell>
          <cell r="F5858" t="str">
            <v>SANTANDER</v>
          </cell>
          <cell r="G5858" t="str">
            <v>CENTRO POBLADO</v>
          </cell>
          <cell r="H5858">
            <v>-75.772244157499998</v>
          </cell>
          <cell r="I5858">
            <v>4.8520681685099998</v>
          </cell>
          <cell r="K5858" t="str">
            <v>MUNICIPIO</v>
          </cell>
          <cell r="L5858" t="str">
            <v>AREA METROPOLITANA DE CENTRO OCCIDENTE</v>
          </cell>
        </row>
        <row r="5859">
          <cell r="B5859">
            <v>66001</v>
          </cell>
          <cell r="C5859" t="str">
            <v>66001089</v>
          </cell>
          <cell r="D5859" t="str">
            <v>RISARALDA</v>
          </cell>
          <cell r="E5859" t="str">
            <v>PEREIRA</v>
          </cell>
          <cell r="F5859" t="str">
            <v>CONDOMINIO ANDALUZ</v>
          </cell>
          <cell r="G5859" t="str">
            <v>CENTRO POBLADO</v>
          </cell>
          <cell r="H5859">
            <v>-75.832780820500005</v>
          </cell>
          <cell r="I5859">
            <v>4.8124569777100001</v>
          </cell>
          <cell r="K5859" t="str">
            <v>MUNICIPIO</v>
          </cell>
          <cell r="L5859" t="str">
            <v>AREA METROPOLITANA DE CENTRO OCCIDENTE</v>
          </cell>
        </row>
        <row r="5860">
          <cell r="B5860">
            <v>66001</v>
          </cell>
          <cell r="C5860" t="str">
            <v>66001090</v>
          </cell>
          <cell r="D5860" t="str">
            <v>RISARALDA</v>
          </cell>
          <cell r="E5860" t="str">
            <v>PEREIRA</v>
          </cell>
          <cell r="F5860" t="str">
            <v>CONDOMINIO EL PARAISO</v>
          </cell>
          <cell r="G5860" t="str">
            <v>CENTRO POBLADO</v>
          </cell>
          <cell r="H5860">
            <v>-75.778506028999999</v>
          </cell>
          <cell r="I5860">
            <v>4.8204383853200001</v>
          </cell>
          <cell r="K5860" t="str">
            <v>MUNICIPIO</v>
          </cell>
          <cell r="L5860" t="str">
            <v>AREA METROPOLITANA DE CENTRO OCCIDENTE</v>
          </cell>
        </row>
        <row r="5861">
          <cell r="B5861">
            <v>66001</v>
          </cell>
          <cell r="C5861" t="str">
            <v>66001091</v>
          </cell>
          <cell r="D5861" t="str">
            <v>RISARALDA</v>
          </cell>
          <cell r="E5861" t="str">
            <v>PEREIRA</v>
          </cell>
          <cell r="F5861" t="str">
            <v>CONDOMINIO MACONDO</v>
          </cell>
          <cell r="G5861" t="str">
            <v>CENTRO POBLADO</v>
          </cell>
          <cell r="H5861">
            <v>-75.828631850400001</v>
          </cell>
          <cell r="I5861">
            <v>4.8040373673300003</v>
          </cell>
          <cell r="K5861" t="str">
            <v>MUNICIPIO</v>
          </cell>
          <cell r="L5861" t="str">
            <v>AREA METROPOLITANA DE CENTRO OCCIDENTE</v>
          </cell>
        </row>
        <row r="5862">
          <cell r="B5862">
            <v>66001</v>
          </cell>
          <cell r="C5862" t="str">
            <v>66001092</v>
          </cell>
          <cell r="D5862" t="str">
            <v>RISARALDA</v>
          </cell>
          <cell r="E5862" t="str">
            <v>PEREIRA</v>
          </cell>
          <cell r="F5862" t="str">
            <v>CONDOMINIO MARACAY</v>
          </cell>
          <cell r="G5862" t="str">
            <v>CENTRO POBLADO</v>
          </cell>
          <cell r="H5862">
            <v>-75.850000572300004</v>
          </cell>
          <cell r="I5862">
            <v>4.8117283991499997</v>
          </cell>
          <cell r="K5862" t="str">
            <v>MUNICIPIO</v>
          </cell>
          <cell r="L5862" t="str">
            <v>AREA METROPOLITANA DE CENTRO OCCIDENTE</v>
          </cell>
        </row>
        <row r="5863">
          <cell r="B5863">
            <v>66001</v>
          </cell>
          <cell r="C5863" t="str">
            <v>66001093</v>
          </cell>
          <cell r="D5863" t="str">
            <v>RISARALDA</v>
          </cell>
          <cell r="E5863" t="str">
            <v>PEREIRA</v>
          </cell>
          <cell r="F5863" t="str">
            <v>CONDOMINIO PALMAR</v>
          </cell>
          <cell r="G5863" t="str">
            <v>CENTRO POBLADO</v>
          </cell>
          <cell r="H5863">
            <v>-75.851542383500004</v>
          </cell>
          <cell r="I5863">
            <v>4.8151462303099999</v>
          </cell>
          <cell r="K5863" t="str">
            <v>MUNICIPIO</v>
          </cell>
          <cell r="L5863" t="str">
            <v>AREA METROPOLITANA DE CENTRO OCCIDENTE</v>
          </cell>
        </row>
        <row r="5864">
          <cell r="B5864">
            <v>66001</v>
          </cell>
          <cell r="C5864" t="str">
            <v>66001094</v>
          </cell>
          <cell r="D5864" t="str">
            <v>RISARALDA</v>
          </cell>
          <cell r="E5864" t="str">
            <v>PEREIRA</v>
          </cell>
          <cell r="F5864" t="str">
            <v>GAITAN LA PLAYA</v>
          </cell>
          <cell r="G5864" t="str">
            <v>CENTRO POBLADO</v>
          </cell>
          <cell r="H5864">
            <v>-75.653936187599996</v>
          </cell>
          <cell r="I5864">
            <v>4.7988321336000004</v>
          </cell>
          <cell r="K5864" t="str">
            <v>MUNICIPIO</v>
          </cell>
          <cell r="L5864" t="str">
            <v>AREA METROPOLITANA DE CENTRO OCCIDENTE</v>
          </cell>
        </row>
        <row r="5865">
          <cell r="B5865">
            <v>66045</v>
          </cell>
          <cell r="C5865" t="str">
            <v>66045000</v>
          </cell>
          <cell r="D5865" t="str">
            <v>RISARALDA</v>
          </cell>
          <cell r="E5865" t="str">
            <v>APÍA</v>
          </cell>
          <cell r="F5865" t="str">
            <v>APÍA</v>
          </cell>
          <cell r="G5865" t="str">
            <v>CABECERA MUNICIPAL</v>
          </cell>
          <cell r="H5865">
            <v>-75.9419306936</v>
          </cell>
          <cell r="I5865">
            <v>5.10573936698</v>
          </cell>
          <cell r="K5865" t="str">
            <v>MUNICIPIO</v>
          </cell>
        </row>
        <row r="5866">
          <cell r="B5866">
            <v>66045</v>
          </cell>
          <cell r="C5866" t="str">
            <v>66045004</v>
          </cell>
          <cell r="D5866" t="str">
            <v>RISARALDA</v>
          </cell>
          <cell r="E5866" t="str">
            <v>APÍA</v>
          </cell>
          <cell r="F5866" t="str">
            <v>JORDANIA</v>
          </cell>
          <cell r="G5866" t="str">
            <v>CENTRO POBLADO</v>
          </cell>
          <cell r="H5866">
            <v>-75.962977190199993</v>
          </cell>
          <cell r="I5866">
            <v>5.1449669627599999</v>
          </cell>
          <cell r="K5866" t="str">
            <v>MUNICIPIO</v>
          </cell>
        </row>
        <row r="5867">
          <cell r="B5867">
            <v>66045</v>
          </cell>
          <cell r="C5867" t="str">
            <v>66045009</v>
          </cell>
          <cell r="D5867" t="str">
            <v>RISARALDA</v>
          </cell>
          <cell r="E5867" t="str">
            <v>APÍA</v>
          </cell>
          <cell r="F5867" t="str">
            <v>LA MARÍA</v>
          </cell>
          <cell r="G5867" t="str">
            <v>CENTRO POBLADO</v>
          </cell>
          <cell r="H5867">
            <v>-75.948121914400005</v>
          </cell>
          <cell r="I5867">
            <v>5.1202065035300004</v>
          </cell>
          <cell r="K5867" t="str">
            <v>MUNICIPIO</v>
          </cell>
        </row>
        <row r="5868">
          <cell r="B5868">
            <v>66075</v>
          </cell>
          <cell r="C5868" t="str">
            <v>66075000</v>
          </cell>
          <cell r="D5868" t="str">
            <v>RISARALDA</v>
          </cell>
          <cell r="E5868" t="str">
            <v>BALBOA</v>
          </cell>
          <cell r="F5868" t="str">
            <v>BALBOA</v>
          </cell>
          <cell r="G5868" t="str">
            <v>CABECERA MUNICIPAL</v>
          </cell>
          <cell r="H5868">
            <v>-75.960221680999993</v>
          </cell>
          <cell r="I5868">
            <v>4.9457691952899996</v>
          </cell>
          <cell r="K5868" t="str">
            <v>MUNICIPIO</v>
          </cell>
        </row>
        <row r="5869">
          <cell r="B5869">
            <v>66075</v>
          </cell>
          <cell r="C5869" t="str">
            <v>66075004</v>
          </cell>
          <cell r="D5869" t="str">
            <v>RISARALDA</v>
          </cell>
          <cell r="E5869" t="str">
            <v>BALBOA</v>
          </cell>
          <cell r="F5869" t="str">
            <v>TAMBORES</v>
          </cell>
          <cell r="G5869" t="str">
            <v>CENTRO POBLADO</v>
          </cell>
          <cell r="H5869">
            <v>-75.974100672600002</v>
          </cell>
          <cell r="I5869">
            <v>4.8840144285199996</v>
          </cell>
          <cell r="K5869" t="str">
            <v>MUNICIPIO</v>
          </cell>
        </row>
        <row r="5870">
          <cell r="B5870">
            <v>66075</v>
          </cell>
          <cell r="C5870" t="str">
            <v>66075005</v>
          </cell>
          <cell r="D5870" t="str">
            <v>RISARALDA</v>
          </cell>
          <cell r="E5870" t="str">
            <v>BALBOA</v>
          </cell>
          <cell r="F5870" t="str">
            <v>SAN ANTONIO</v>
          </cell>
          <cell r="G5870" t="str">
            <v>CENTRO POBLADO</v>
          </cell>
          <cell r="H5870">
            <v>-75.970757733400006</v>
          </cell>
          <cell r="I5870">
            <v>4.91674476696</v>
          </cell>
          <cell r="K5870" t="str">
            <v>MUNICIPIO</v>
          </cell>
        </row>
        <row r="5871">
          <cell r="B5871">
            <v>66075</v>
          </cell>
          <cell r="C5871" t="str">
            <v>66075009</v>
          </cell>
          <cell r="D5871" t="str">
            <v>RISARALDA</v>
          </cell>
          <cell r="E5871" t="str">
            <v>BALBOA</v>
          </cell>
          <cell r="F5871" t="str">
            <v>TRES ESQUINAS</v>
          </cell>
          <cell r="G5871" t="str">
            <v>CENTRO POBLADO</v>
          </cell>
          <cell r="H5871">
            <v>-75.961533815199999</v>
          </cell>
          <cell r="I5871">
            <v>4.9630341074400004</v>
          </cell>
          <cell r="K5871" t="str">
            <v>MUNICIPIO</v>
          </cell>
        </row>
        <row r="5872">
          <cell r="B5872">
            <v>66088</v>
          </cell>
          <cell r="C5872" t="str">
            <v>66088000</v>
          </cell>
          <cell r="D5872" t="str">
            <v>RISARALDA</v>
          </cell>
          <cell r="E5872" t="str">
            <v>BELÉN DE UMBRÍA</v>
          </cell>
          <cell r="F5872" t="str">
            <v>BELÉN DE UMBRÍA</v>
          </cell>
          <cell r="G5872" t="str">
            <v>CABECERA MUNICIPAL</v>
          </cell>
          <cell r="H5872">
            <v>-75.868218523899998</v>
          </cell>
          <cell r="I5872">
            <v>5.2006453764799998</v>
          </cell>
          <cell r="K5872" t="str">
            <v>MUNICIPIO</v>
          </cell>
        </row>
        <row r="5873">
          <cell r="B5873">
            <v>66088</v>
          </cell>
          <cell r="C5873" t="str">
            <v>66088002</v>
          </cell>
          <cell r="D5873" t="str">
            <v>RISARALDA</v>
          </cell>
          <cell r="E5873" t="str">
            <v>BELÉN DE UMBRÍA</v>
          </cell>
          <cell r="F5873" t="str">
            <v>COLUMBIA</v>
          </cell>
          <cell r="G5873" t="str">
            <v>CENTRO POBLADO</v>
          </cell>
          <cell r="H5873">
            <v>-75.822236869299999</v>
          </cell>
          <cell r="I5873">
            <v>5.2178478271199999</v>
          </cell>
          <cell r="K5873" t="str">
            <v>MUNICIPIO</v>
          </cell>
        </row>
        <row r="5874">
          <cell r="B5874">
            <v>66088</v>
          </cell>
          <cell r="C5874" t="str">
            <v>66088004</v>
          </cell>
          <cell r="D5874" t="str">
            <v>RISARALDA</v>
          </cell>
          <cell r="E5874" t="str">
            <v>BELÉN DE UMBRÍA</v>
          </cell>
          <cell r="F5874" t="str">
            <v>PUENTE UMBRÍA</v>
          </cell>
          <cell r="G5874" t="str">
            <v>CENTRO POBLADO</v>
          </cell>
          <cell r="H5874">
            <v>-75.845385418800007</v>
          </cell>
          <cell r="I5874">
            <v>5.2508303867099997</v>
          </cell>
          <cell r="K5874" t="str">
            <v>MUNICIPIO</v>
          </cell>
        </row>
        <row r="5875">
          <cell r="B5875">
            <v>66088</v>
          </cell>
          <cell r="C5875" t="str">
            <v>66088005</v>
          </cell>
          <cell r="D5875" t="str">
            <v>RISARALDA</v>
          </cell>
          <cell r="E5875" t="str">
            <v>BELÉN DE UMBRÍA</v>
          </cell>
          <cell r="F5875" t="str">
            <v>TAPARCAL</v>
          </cell>
          <cell r="G5875" t="str">
            <v>CENTRO POBLADO</v>
          </cell>
          <cell r="H5875">
            <v>-75.8643396481</v>
          </cell>
          <cell r="I5875">
            <v>5.1668859726100003</v>
          </cell>
          <cell r="K5875" t="str">
            <v>MUNICIPIO</v>
          </cell>
        </row>
        <row r="5876">
          <cell r="B5876">
            <v>66088</v>
          </cell>
          <cell r="C5876" t="str">
            <v>66088010</v>
          </cell>
          <cell r="D5876" t="str">
            <v>RISARALDA</v>
          </cell>
          <cell r="E5876" t="str">
            <v>BELÉN DE UMBRÍA</v>
          </cell>
          <cell r="F5876" t="str">
            <v>EL AGUACATE</v>
          </cell>
          <cell r="G5876" t="str">
            <v>CENTRO POBLADO</v>
          </cell>
          <cell r="H5876">
            <v>-75.850002469800003</v>
          </cell>
          <cell r="I5876">
            <v>5.16203507086</v>
          </cell>
          <cell r="K5876" t="str">
            <v>MUNICIPIO</v>
          </cell>
        </row>
        <row r="5877">
          <cell r="B5877">
            <v>66088</v>
          </cell>
          <cell r="C5877" t="str">
            <v>66088011</v>
          </cell>
          <cell r="D5877" t="str">
            <v>RISARALDA</v>
          </cell>
          <cell r="E5877" t="str">
            <v>BELÉN DE UMBRÍA</v>
          </cell>
          <cell r="F5877" t="str">
            <v>EL CONGO</v>
          </cell>
          <cell r="G5877" t="str">
            <v>CENTRO POBLADO</v>
          </cell>
          <cell r="H5877">
            <v>-75.849171952199995</v>
          </cell>
          <cell r="I5877">
            <v>5.2321992676800004</v>
          </cell>
          <cell r="K5877" t="str">
            <v>MUNICIPIO</v>
          </cell>
        </row>
        <row r="5878">
          <cell r="B5878">
            <v>66170</v>
          </cell>
          <cell r="C5878" t="str">
            <v>66170000</v>
          </cell>
          <cell r="D5878" t="str">
            <v>RISARALDA</v>
          </cell>
          <cell r="E5878" t="str">
            <v>DOSQUEBRADAS</v>
          </cell>
          <cell r="F5878" t="str">
            <v>DOSQUEBRADAS</v>
          </cell>
          <cell r="G5878" t="str">
            <v>CABECERA MUNICIPAL</v>
          </cell>
          <cell r="H5878">
            <v>-75.6824691212</v>
          </cell>
          <cell r="I5878">
            <v>4.8271878323499999</v>
          </cell>
          <cell r="K5878" t="str">
            <v>MUNICIPIO</v>
          </cell>
          <cell r="L5878" t="str">
            <v>AREA METROPOLITANA DE CENTRO OCCIDENTE</v>
          </cell>
        </row>
        <row r="5879">
          <cell r="B5879">
            <v>66170</v>
          </cell>
          <cell r="C5879" t="str">
            <v>66170001</v>
          </cell>
          <cell r="D5879" t="str">
            <v>RISARALDA</v>
          </cell>
          <cell r="E5879" t="str">
            <v>DOSQUEBRADAS</v>
          </cell>
          <cell r="F5879" t="str">
            <v>ALTO DEL TORO</v>
          </cell>
          <cell r="G5879" t="str">
            <v>CENTRO POBLADO</v>
          </cell>
          <cell r="H5879">
            <v>-75.638371902399996</v>
          </cell>
          <cell r="I5879">
            <v>4.8028657863299999</v>
          </cell>
          <cell r="K5879" t="str">
            <v>MUNICIPIO</v>
          </cell>
          <cell r="L5879" t="str">
            <v>AREA METROPOLITANA DE CENTRO OCCIDENTE</v>
          </cell>
        </row>
        <row r="5880">
          <cell r="B5880">
            <v>66170</v>
          </cell>
          <cell r="C5880" t="str">
            <v>66170006</v>
          </cell>
          <cell r="D5880" t="str">
            <v>RISARALDA</v>
          </cell>
          <cell r="E5880" t="str">
            <v>DOSQUEBRADAS</v>
          </cell>
          <cell r="F5880" t="str">
            <v>LA UNIÓN</v>
          </cell>
          <cell r="G5880" t="str">
            <v>CENTRO POBLADO</v>
          </cell>
          <cell r="H5880">
            <v>-75.693058415199999</v>
          </cell>
          <cell r="I5880">
            <v>4.8552779559100001</v>
          </cell>
          <cell r="K5880" t="str">
            <v>MUNICIPIO</v>
          </cell>
          <cell r="L5880" t="str">
            <v>AREA METROPOLITANA DE CENTRO OCCIDENTE</v>
          </cell>
        </row>
        <row r="5881">
          <cell r="B5881">
            <v>66170</v>
          </cell>
          <cell r="C5881" t="str">
            <v>66170008</v>
          </cell>
          <cell r="D5881" t="str">
            <v>RISARALDA</v>
          </cell>
          <cell r="E5881" t="str">
            <v>DOSQUEBRADAS</v>
          </cell>
          <cell r="F5881" t="str">
            <v>AGUAZUL</v>
          </cell>
          <cell r="G5881" t="str">
            <v>CENTRO POBLADO</v>
          </cell>
          <cell r="H5881">
            <v>-75.652761412199993</v>
          </cell>
          <cell r="I5881">
            <v>4.8700618741600001</v>
          </cell>
          <cell r="K5881" t="str">
            <v>MUNICIPIO</v>
          </cell>
          <cell r="L5881" t="str">
            <v>AREA METROPOLITANA DE CENTRO OCCIDENTE</v>
          </cell>
        </row>
        <row r="5882">
          <cell r="B5882">
            <v>66170</v>
          </cell>
          <cell r="C5882" t="str">
            <v>66170009</v>
          </cell>
          <cell r="D5882" t="str">
            <v>RISARALDA</v>
          </cell>
          <cell r="E5882" t="str">
            <v>DOSQUEBRADAS</v>
          </cell>
          <cell r="F5882" t="str">
            <v>BUENA VISTA</v>
          </cell>
          <cell r="G5882" t="str">
            <v>CENTRO POBLADO</v>
          </cell>
          <cell r="H5882">
            <v>-75.648885190300007</v>
          </cell>
          <cell r="I5882">
            <v>4.8282081473899998</v>
          </cell>
          <cell r="K5882" t="str">
            <v>MUNICIPIO</v>
          </cell>
          <cell r="L5882" t="str">
            <v>AREA METROPOLITANA DE CENTRO OCCIDENTE</v>
          </cell>
        </row>
        <row r="5883">
          <cell r="B5883">
            <v>66170</v>
          </cell>
          <cell r="C5883" t="str">
            <v>66170010</v>
          </cell>
          <cell r="D5883" t="str">
            <v>RISARALDA</v>
          </cell>
          <cell r="E5883" t="str">
            <v>DOSQUEBRADAS</v>
          </cell>
          <cell r="F5883" t="str">
            <v>COMUNEROS</v>
          </cell>
          <cell r="G5883" t="str">
            <v>CENTRO POBLADO</v>
          </cell>
          <cell r="H5883">
            <v>-75.654654483300007</v>
          </cell>
          <cell r="I5883">
            <v>4.8103229908099996</v>
          </cell>
          <cell r="K5883" t="str">
            <v>MUNICIPIO</v>
          </cell>
          <cell r="L5883" t="str">
            <v>AREA METROPOLITANA DE CENTRO OCCIDENTE</v>
          </cell>
        </row>
        <row r="5884">
          <cell r="B5884">
            <v>66170</v>
          </cell>
          <cell r="C5884" t="str">
            <v>66170011</v>
          </cell>
          <cell r="D5884" t="str">
            <v>RISARALDA</v>
          </cell>
          <cell r="E5884" t="str">
            <v>DOSQUEBRADAS</v>
          </cell>
          <cell r="F5884" t="str">
            <v>EL ESTANQUILLO</v>
          </cell>
          <cell r="G5884" t="str">
            <v>CENTRO POBLADO</v>
          </cell>
          <cell r="H5884">
            <v>-75.705360448299999</v>
          </cell>
          <cell r="I5884">
            <v>4.8359948086099998</v>
          </cell>
          <cell r="K5884" t="str">
            <v>MUNICIPIO</v>
          </cell>
          <cell r="L5884" t="str">
            <v>AREA METROPOLITANA DE CENTRO OCCIDENTE</v>
          </cell>
        </row>
        <row r="5885">
          <cell r="B5885">
            <v>66170</v>
          </cell>
          <cell r="C5885" t="str">
            <v>66170012</v>
          </cell>
          <cell r="D5885" t="str">
            <v>RISARALDA</v>
          </cell>
          <cell r="E5885" t="str">
            <v>DOSQUEBRADAS</v>
          </cell>
          <cell r="F5885" t="str">
            <v>GAITÁN</v>
          </cell>
          <cell r="G5885" t="str">
            <v>CENTRO POBLADO</v>
          </cell>
          <cell r="H5885">
            <v>-75.662237859100003</v>
          </cell>
          <cell r="I5885">
            <v>4.8029463269099999</v>
          </cell>
          <cell r="K5885" t="str">
            <v>MUNICIPIO</v>
          </cell>
          <cell r="L5885" t="str">
            <v>AREA METROPOLITANA DE CENTRO OCCIDENTE</v>
          </cell>
        </row>
        <row r="5886">
          <cell r="B5886">
            <v>66170</v>
          </cell>
          <cell r="C5886" t="str">
            <v>66170013</v>
          </cell>
          <cell r="D5886" t="str">
            <v>RISARALDA</v>
          </cell>
          <cell r="E5886" t="str">
            <v>DOSQUEBRADAS</v>
          </cell>
          <cell r="F5886" t="str">
            <v>LA DIVISA</v>
          </cell>
          <cell r="G5886" t="str">
            <v>CENTRO POBLADO</v>
          </cell>
          <cell r="H5886">
            <v>-75.654204182900003</v>
          </cell>
          <cell r="I5886">
            <v>4.8220832300599996</v>
          </cell>
          <cell r="K5886" t="str">
            <v>MUNICIPIO</v>
          </cell>
          <cell r="L5886" t="str">
            <v>AREA METROPOLITANA DE CENTRO OCCIDENTE</v>
          </cell>
        </row>
        <row r="5887">
          <cell r="B5887">
            <v>66170</v>
          </cell>
          <cell r="C5887" t="str">
            <v>66170014</v>
          </cell>
          <cell r="D5887" t="str">
            <v>RISARALDA</v>
          </cell>
          <cell r="E5887" t="str">
            <v>DOSQUEBRADAS</v>
          </cell>
          <cell r="F5887" t="str">
            <v>LA ESMERALDA</v>
          </cell>
          <cell r="G5887" t="str">
            <v>CENTRO POBLADO</v>
          </cell>
          <cell r="H5887">
            <v>-75.685865910000004</v>
          </cell>
          <cell r="I5887">
            <v>4.8397994220099996</v>
          </cell>
          <cell r="K5887" t="str">
            <v>MUNICIPIO</v>
          </cell>
          <cell r="L5887" t="str">
            <v>AREA METROPOLITANA DE CENTRO OCCIDENTE</v>
          </cell>
        </row>
        <row r="5888">
          <cell r="B5888">
            <v>66170</v>
          </cell>
          <cell r="C5888" t="str">
            <v>66170017</v>
          </cell>
          <cell r="D5888" t="str">
            <v>RISARALDA</v>
          </cell>
          <cell r="E5888" t="str">
            <v>DOSQUEBRADAS</v>
          </cell>
          <cell r="F5888" t="str">
            <v>LA PLAYITA</v>
          </cell>
          <cell r="G5888" t="str">
            <v>CENTRO POBLADO</v>
          </cell>
          <cell r="H5888">
            <v>-75.658363028400004</v>
          </cell>
          <cell r="I5888">
            <v>4.8120903672799997</v>
          </cell>
          <cell r="K5888" t="str">
            <v>MUNICIPIO</v>
          </cell>
          <cell r="L5888" t="str">
            <v>AREA METROPOLITANA DE CENTRO OCCIDENTE</v>
          </cell>
        </row>
        <row r="5889">
          <cell r="B5889">
            <v>66170</v>
          </cell>
          <cell r="C5889" t="str">
            <v>66170020</v>
          </cell>
          <cell r="D5889" t="str">
            <v>RISARALDA</v>
          </cell>
          <cell r="E5889" t="str">
            <v>DOSQUEBRADAS</v>
          </cell>
          <cell r="F5889" t="str">
            <v>NARANJALES</v>
          </cell>
          <cell r="G5889" t="str">
            <v>CENTRO POBLADO</v>
          </cell>
          <cell r="H5889">
            <v>-75.665211781300002</v>
          </cell>
          <cell r="I5889">
            <v>4.8172749894500004</v>
          </cell>
          <cell r="K5889" t="str">
            <v>MUNICIPIO</v>
          </cell>
          <cell r="L5889" t="str">
            <v>AREA METROPOLITANA DE CENTRO OCCIDENTE</v>
          </cell>
        </row>
        <row r="5890">
          <cell r="B5890">
            <v>66170</v>
          </cell>
          <cell r="C5890" t="str">
            <v>66170021</v>
          </cell>
          <cell r="D5890" t="str">
            <v>RISARALDA</v>
          </cell>
          <cell r="E5890" t="str">
            <v>DOSQUEBRADAS</v>
          </cell>
          <cell r="F5890" t="str">
            <v>SANTANA BAJA</v>
          </cell>
          <cell r="G5890" t="str">
            <v>CENTRO POBLADO</v>
          </cell>
          <cell r="H5890">
            <v>-75.689075751299995</v>
          </cell>
          <cell r="I5890">
            <v>4.85314283677</v>
          </cell>
          <cell r="K5890" t="str">
            <v>MUNICIPIO</v>
          </cell>
          <cell r="L5890" t="str">
            <v>AREA METROPOLITANA DE CENTRO OCCIDENTE</v>
          </cell>
        </row>
        <row r="5891">
          <cell r="B5891">
            <v>66170</v>
          </cell>
          <cell r="C5891" t="str">
            <v>66170022</v>
          </cell>
          <cell r="D5891" t="str">
            <v>RISARALDA</v>
          </cell>
          <cell r="E5891" t="str">
            <v>DOSQUEBRADAS</v>
          </cell>
          <cell r="F5891" t="str">
            <v>VILLA CAROLA</v>
          </cell>
          <cell r="G5891" t="str">
            <v>CENTRO POBLADO</v>
          </cell>
          <cell r="H5891">
            <v>-75.654842456899999</v>
          </cell>
          <cell r="I5891">
            <v>4.8624103072900002</v>
          </cell>
          <cell r="K5891" t="str">
            <v>MUNICIPIO</v>
          </cell>
          <cell r="L5891" t="str">
            <v>AREA METROPOLITANA DE CENTRO OCCIDENTE</v>
          </cell>
        </row>
        <row r="5892">
          <cell r="B5892">
            <v>66170</v>
          </cell>
          <cell r="C5892" t="str">
            <v>66170024</v>
          </cell>
          <cell r="D5892" t="str">
            <v>RISARALDA</v>
          </cell>
          <cell r="E5892" t="str">
            <v>DOSQUEBRADAS</v>
          </cell>
          <cell r="F5892" t="str">
            <v>EL COFRE</v>
          </cell>
          <cell r="G5892" t="str">
            <v>CENTRO POBLADO</v>
          </cell>
          <cell r="H5892">
            <v>-75.661414285099994</v>
          </cell>
          <cell r="I5892">
            <v>4.86416022521</v>
          </cell>
          <cell r="K5892" t="str">
            <v>MUNICIPIO</v>
          </cell>
          <cell r="L5892" t="str">
            <v>AREA METROPOLITANA DE CENTRO OCCIDENTE</v>
          </cell>
        </row>
        <row r="5893">
          <cell r="B5893">
            <v>66170</v>
          </cell>
          <cell r="C5893" t="str">
            <v>66170025</v>
          </cell>
          <cell r="D5893" t="str">
            <v>RISARALDA</v>
          </cell>
          <cell r="E5893" t="str">
            <v>DOSQUEBRADAS</v>
          </cell>
          <cell r="F5893" t="str">
            <v>GAITAN LA PLAYA</v>
          </cell>
          <cell r="G5893" t="str">
            <v>CENTRO POBLADO</v>
          </cell>
          <cell r="H5893">
            <v>-75.669936549499994</v>
          </cell>
          <cell r="I5893">
            <v>4.8420211440600003</v>
          </cell>
          <cell r="K5893" t="str">
            <v>MUNICIPIO</v>
          </cell>
          <cell r="L5893" t="str">
            <v>AREA METROPOLITANA DE CENTRO OCCIDENTE</v>
          </cell>
        </row>
        <row r="5894">
          <cell r="B5894">
            <v>66170</v>
          </cell>
          <cell r="C5894" t="str">
            <v>66170026</v>
          </cell>
          <cell r="D5894" t="str">
            <v>RISARALDA</v>
          </cell>
          <cell r="E5894" t="str">
            <v>DOSQUEBRADAS</v>
          </cell>
          <cell r="F5894" t="str">
            <v>LA DIVISA PARTE ALTA</v>
          </cell>
          <cell r="G5894" t="str">
            <v>CENTRO POBLADO</v>
          </cell>
          <cell r="H5894">
            <v>-75.656001452799998</v>
          </cell>
          <cell r="I5894">
            <v>4.8264147355500002</v>
          </cell>
          <cell r="K5894" t="str">
            <v>MUNICIPIO</v>
          </cell>
          <cell r="L5894" t="str">
            <v>AREA METROPOLITANA DE CENTRO OCCIDENTE</v>
          </cell>
        </row>
        <row r="5895">
          <cell r="B5895">
            <v>66318</v>
          </cell>
          <cell r="C5895" t="str">
            <v>66318000</v>
          </cell>
          <cell r="D5895" t="str">
            <v>RISARALDA</v>
          </cell>
          <cell r="E5895" t="str">
            <v>GUÁTICA</v>
          </cell>
          <cell r="F5895" t="str">
            <v>GUÁTICA</v>
          </cell>
          <cell r="G5895" t="str">
            <v>CABECERA MUNICIPAL</v>
          </cell>
          <cell r="H5895">
            <v>-75.799362796599993</v>
          </cell>
          <cell r="I5895">
            <v>5.3162095121600004</v>
          </cell>
          <cell r="K5895" t="str">
            <v>MUNICIPIO</v>
          </cell>
        </row>
        <row r="5896">
          <cell r="B5896">
            <v>66318</v>
          </cell>
          <cell r="C5896" t="str">
            <v>66318002</v>
          </cell>
          <cell r="D5896" t="str">
            <v>RISARALDA</v>
          </cell>
          <cell r="E5896" t="str">
            <v>GUÁTICA</v>
          </cell>
          <cell r="F5896" t="str">
            <v>SAN CLEMENTE</v>
          </cell>
          <cell r="G5896" t="str">
            <v>CENTRO POBLADO</v>
          </cell>
          <cell r="H5896">
            <v>-75.786601937399993</v>
          </cell>
          <cell r="I5896">
            <v>5.3180864215500003</v>
          </cell>
          <cell r="K5896" t="str">
            <v>MUNICIPIO</v>
          </cell>
        </row>
        <row r="5897">
          <cell r="B5897">
            <v>66318</v>
          </cell>
          <cell r="C5897" t="str">
            <v>66318003</v>
          </cell>
          <cell r="D5897" t="str">
            <v>RISARALDA</v>
          </cell>
          <cell r="E5897" t="str">
            <v>GUÁTICA</v>
          </cell>
          <cell r="F5897" t="str">
            <v>SANTA ANA</v>
          </cell>
          <cell r="G5897" t="str">
            <v>CENTRO POBLADO</v>
          </cell>
          <cell r="H5897">
            <v>-75.819743412600005</v>
          </cell>
          <cell r="I5897">
            <v>5.3084015136199998</v>
          </cell>
          <cell r="K5897" t="str">
            <v>MUNICIPIO</v>
          </cell>
        </row>
        <row r="5898">
          <cell r="B5898">
            <v>66318</v>
          </cell>
          <cell r="C5898" t="str">
            <v>66318006</v>
          </cell>
          <cell r="D5898" t="str">
            <v>RISARALDA</v>
          </cell>
          <cell r="E5898" t="str">
            <v>GUÁTICA</v>
          </cell>
          <cell r="F5898" t="str">
            <v>TRAVESÍAS</v>
          </cell>
          <cell r="G5898" t="str">
            <v>CENTRO POBLADO</v>
          </cell>
          <cell r="H5898">
            <v>-75.832006158900001</v>
          </cell>
          <cell r="I5898">
            <v>5.2841497415200003</v>
          </cell>
          <cell r="K5898" t="str">
            <v>MUNICIPIO</v>
          </cell>
        </row>
        <row r="5899">
          <cell r="B5899">
            <v>66383</v>
          </cell>
          <cell r="C5899" t="str">
            <v>66383000</v>
          </cell>
          <cell r="D5899" t="str">
            <v>RISARALDA</v>
          </cell>
          <cell r="E5899" t="str">
            <v>LA CELIA</v>
          </cell>
          <cell r="F5899" t="str">
            <v>LA CELIA</v>
          </cell>
          <cell r="G5899" t="str">
            <v>CABECERA MUNICIPAL</v>
          </cell>
          <cell r="H5899">
            <v>-76.003075645400003</v>
          </cell>
          <cell r="I5899">
            <v>5.0028473012600001</v>
          </cell>
          <cell r="K5899" t="str">
            <v>MUNICIPIO</v>
          </cell>
        </row>
        <row r="5900">
          <cell r="B5900">
            <v>66383</v>
          </cell>
          <cell r="C5900" t="str">
            <v>66383001</v>
          </cell>
          <cell r="D5900" t="str">
            <v>RISARALDA</v>
          </cell>
          <cell r="E5900" t="str">
            <v>LA CELIA</v>
          </cell>
          <cell r="F5900" t="str">
            <v>PATIO BONITO</v>
          </cell>
          <cell r="G5900" t="str">
            <v>CENTRO POBLADO</v>
          </cell>
          <cell r="H5900">
            <v>-75.979823228800001</v>
          </cell>
          <cell r="I5900">
            <v>4.9948500430999996</v>
          </cell>
          <cell r="K5900" t="str">
            <v>MUNICIPIO</v>
          </cell>
        </row>
        <row r="5901">
          <cell r="B5901">
            <v>66400</v>
          </cell>
          <cell r="C5901" t="str">
            <v>66400000</v>
          </cell>
          <cell r="D5901" t="str">
            <v>RISARALDA</v>
          </cell>
          <cell r="E5901" t="str">
            <v>LA VIRGINIA</v>
          </cell>
          <cell r="F5901" t="str">
            <v>LA VIRGINIA</v>
          </cell>
          <cell r="G5901" t="str">
            <v>CABECERA MUNICIPAL</v>
          </cell>
          <cell r="H5901">
            <v>-75.884058434099998</v>
          </cell>
          <cell r="I5901">
            <v>4.8986669567099996</v>
          </cell>
          <cell r="K5901" t="str">
            <v>MUNICIPIO</v>
          </cell>
          <cell r="L5901" t="str">
            <v>AREA METROPOLITANA DE CENTRO OCCIDENTE</v>
          </cell>
        </row>
        <row r="5902">
          <cell r="B5902">
            <v>66400</v>
          </cell>
          <cell r="C5902" t="str">
            <v>66400001</v>
          </cell>
          <cell r="D5902" t="str">
            <v>RISARALDA</v>
          </cell>
          <cell r="E5902" t="str">
            <v>LA VIRGINIA</v>
          </cell>
          <cell r="F5902" t="str">
            <v>LA PALMA</v>
          </cell>
          <cell r="G5902" t="str">
            <v>CENTRO POBLADO</v>
          </cell>
          <cell r="H5902">
            <v>-75.826177615800006</v>
          </cell>
          <cell r="I5902">
            <v>4.9170789793100003</v>
          </cell>
          <cell r="K5902" t="str">
            <v>MUNICIPIO</v>
          </cell>
          <cell r="L5902" t="str">
            <v>AREA METROPOLITANA DE CENTRO OCCIDENTE</v>
          </cell>
        </row>
        <row r="5903">
          <cell r="B5903">
            <v>66440</v>
          </cell>
          <cell r="C5903" t="str">
            <v>66440000</v>
          </cell>
          <cell r="D5903" t="str">
            <v>RISARALDA</v>
          </cell>
          <cell r="E5903" t="str">
            <v>MARSELLA</v>
          </cell>
          <cell r="F5903" t="str">
            <v>MARSELLA</v>
          </cell>
          <cell r="G5903" t="str">
            <v>CABECERA MUNICIPAL</v>
          </cell>
          <cell r="H5903">
            <v>-75.738583263600006</v>
          </cell>
          <cell r="I5903">
            <v>4.9355595185599999</v>
          </cell>
          <cell r="K5903" t="str">
            <v>MUNICIPIO</v>
          </cell>
        </row>
        <row r="5904">
          <cell r="B5904">
            <v>66440</v>
          </cell>
          <cell r="C5904" t="str">
            <v>66440001</v>
          </cell>
          <cell r="D5904" t="str">
            <v>RISARALDA</v>
          </cell>
          <cell r="E5904" t="str">
            <v>MARSELLA</v>
          </cell>
          <cell r="F5904" t="str">
            <v>ALTO CAUCA</v>
          </cell>
          <cell r="G5904" t="str">
            <v>CENTRO POBLADO</v>
          </cell>
          <cell r="H5904">
            <v>-75.743143947799993</v>
          </cell>
          <cell r="I5904">
            <v>4.9942948853000004</v>
          </cell>
          <cell r="K5904" t="str">
            <v>MUNICIPIO</v>
          </cell>
        </row>
        <row r="5905">
          <cell r="B5905">
            <v>66440</v>
          </cell>
          <cell r="C5905" t="str">
            <v>66440002</v>
          </cell>
          <cell r="D5905" t="str">
            <v>RISARALDA</v>
          </cell>
          <cell r="E5905" t="str">
            <v>MARSELLA</v>
          </cell>
          <cell r="F5905" t="str">
            <v>BELTRÁN</v>
          </cell>
          <cell r="G5905" t="str">
            <v>CENTRO POBLADO</v>
          </cell>
          <cell r="H5905">
            <v>-75.792999985199998</v>
          </cell>
          <cell r="I5905">
            <v>4.9599324599200001</v>
          </cell>
          <cell r="K5905" t="str">
            <v>MUNICIPIO</v>
          </cell>
        </row>
        <row r="5906">
          <cell r="B5906">
            <v>66440</v>
          </cell>
          <cell r="C5906" t="str">
            <v>66440003</v>
          </cell>
          <cell r="D5906" t="str">
            <v>RISARALDA</v>
          </cell>
          <cell r="E5906" t="str">
            <v>MARSELLA</v>
          </cell>
          <cell r="F5906" t="str">
            <v>LA ARGENTINA</v>
          </cell>
          <cell r="G5906" t="str">
            <v>CENTRO POBLADO</v>
          </cell>
          <cell r="H5906">
            <v>-75.790411872099995</v>
          </cell>
          <cell r="I5906">
            <v>4.91525664078</v>
          </cell>
          <cell r="K5906" t="str">
            <v>MUNICIPIO</v>
          </cell>
        </row>
        <row r="5907">
          <cell r="B5907">
            <v>66440</v>
          </cell>
          <cell r="C5907" t="str">
            <v>66440008</v>
          </cell>
          <cell r="D5907" t="str">
            <v>RISARALDA</v>
          </cell>
          <cell r="E5907" t="str">
            <v>MARSELLA</v>
          </cell>
          <cell r="F5907" t="str">
            <v>PLAN DE VIVIENDA EL RAYO</v>
          </cell>
          <cell r="G5907" t="str">
            <v>CENTRO POBLADO</v>
          </cell>
          <cell r="H5907">
            <v>-75.730695444800006</v>
          </cell>
          <cell r="I5907">
            <v>4.9170052322100002</v>
          </cell>
          <cell r="K5907" t="str">
            <v>MUNICIPIO</v>
          </cell>
        </row>
        <row r="5908">
          <cell r="B5908">
            <v>66440</v>
          </cell>
          <cell r="C5908" t="str">
            <v>66440009</v>
          </cell>
          <cell r="D5908" t="str">
            <v>RISARALDA</v>
          </cell>
          <cell r="E5908" t="str">
            <v>MARSELLA</v>
          </cell>
          <cell r="F5908" t="str">
            <v>ESTACIÓN PEREIRA</v>
          </cell>
          <cell r="G5908" t="str">
            <v>CENTRO POBLADO</v>
          </cell>
          <cell r="H5908">
            <v>-75.814269993899998</v>
          </cell>
          <cell r="I5908">
            <v>4.9068355240399999</v>
          </cell>
          <cell r="K5908" t="str">
            <v>MUNICIPIO</v>
          </cell>
        </row>
        <row r="5909">
          <cell r="B5909">
            <v>66440</v>
          </cell>
          <cell r="C5909" t="str">
            <v>66440013</v>
          </cell>
          <cell r="D5909" t="str">
            <v>RISARALDA</v>
          </cell>
          <cell r="E5909" t="str">
            <v>MARSELLA</v>
          </cell>
          <cell r="F5909" t="str">
            <v>PLAN DE VIVIENDA TACURRUMBI</v>
          </cell>
          <cell r="G5909" t="str">
            <v>CENTRO POBLADO</v>
          </cell>
          <cell r="H5909">
            <v>-75.717329132399996</v>
          </cell>
          <cell r="I5909">
            <v>4.9725634632300002</v>
          </cell>
          <cell r="K5909" t="str">
            <v>MUNICIPIO</v>
          </cell>
        </row>
        <row r="5910">
          <cell r="B5910">
            <v>66456</v>
          </cell>
          <cell r="C5910" t="str">
            <v>66456000</v>
          </cell>
          <cell r="D5910" t="str">
            <v>RISARALDA</v>
          </cell>
          <cell r="E5910" t="str">
            <v>MISTRATÓ</v>
          </cell>
          <cell r="F5910" t="str">
            <v>MISTRATÓ</v>
          </cell>
          <cell r="G5910" t="str">
            <v>CABECERA MUNICIPAL</v>
          </cell>
          <cell r="H5910">
            <v>-75.882860470599994</v>
          </cell>
          <cell r="I5910">
            <v>5.2970590607299997</v>
          </cell>
          <cell r="K5910" t="str">
            <v>MUNICIPIO</v>
          </cell>
        </row>
        <row r="5911">
          <cell r="B5911">
            <v>66456</v>
          </cell>
          <cell r="C5911" t="str">
            <v>66456002</v>
          </cell>
          <cell r="D5911" t="str">
            <v>RISARALDA</v>
          </cell>
          <cell r="E5911" t="str">
            <v>MISTRATÓ</v>
          </cell>
          <cell r="F5911" t="str">
            <v>PUERTO DE ORO</v>
          </cell>
          <cell r="G5911" t="str">
            <v>CENTRO POBLADO</v>
          </cell>
          <cell r="H5911">
            <v>-76.025690279100004</v>
          </cell>
          <cell r="I5911">
            <v>5.4593708232999996</v>
          </cell>
          <cell r="K5911" t="str">
            <v>MUNICIPIO</v>
          </cell>
        </row>
        <row r="5912">
          <cell r="B5912">
            <v>66456</v>
          </cell>
          <cell r="C5912" t="str">
            <v>66456003</v>
          </cell>
          <cell r="D5912" t="str">
            <v>RISARALDA</v>
          </cell>
          <cell r="E5912" t="str">
            <v>MISTRATÓ</v>
          </cell>
          <cell r="F5912" t="str">
            <v>SAN ANTONIO DEL CHAMI</v>
          </cell>
          <cell r="G5912" t="str">
            <v>CENTRO POBLADO</v>
          </cell>
          <cell r="H5912">
            <v>-75.904326337300006</v>
          </cell>
          <cell r="I5912">
            <v>5.4162684867999999</v>
          </cell>
          <cell r="K5912" t="str">
            <v>MUNICIPIO</v>
          </cell>
        </row>
        <row r="5913">
          <cell r="B5913">
            <v>66456</v>
          </cell>
          <cell r="C5913" t="str">
            <v>66456005</v>
          </cell>
          <cell r="D5913" t="str">
            <v>RISARALDA</v>
          </cell>
          <cell r="E5913" t="str">
            <v>MISTRATÓ</v>
          </cell>
          <cell r="F5913" t="str">
            <v>ALTO PUEBLO RICO</v>
          </cell>
          <cell r="G5913" t="str">
            <v>CENTRO POBLADO</v>
          </cell>
          <cell r="H5913">
            <v>-75.888628234799995</v>
          </cell>
          <cell r="I5913">
            <v>5.2802043680399997</v>
          </cell>
          <cell r="K5913" t="str">
            <v>MUNICIPIO</v>
          </cell>
        </row>
        <row r="5914">
          <cell r="B5914">
            <v>66456</v>
          </cell>
          <cell r="C5914" t="str">
            <v>66456008</v>
          </cell>
          <cell r="D5914" t="str">
            <v>RISARALDA</v>
          </cell>
          <cell r="E5914" t="str">
            <v>MISTRATÓ</v>
          </cell>
          <cell r="F5914" t="str">
            <v>MAMPAY</v>
          </cell>
          <cell r="G5914" t="str">
            <v>CENTRO POBLADO</v>
          </cell>
          <cell r="H5914">
            <v>-75.882188411800001</v>
          </cell>
          <cell r="I5914">
            <v>5.3579294917500002</v>
          </cell>
          <cell r="K5914" t="str">
            <v>MUNICIPIO</v>
          </cell>
        </row>
        <row r="5915">
          <cell r="B5915">
            <v>66456</v>
          </cell>
          <cell r="C5915" t="str">
            <v>66456010</v>
          </cell>
          <cell r="D5915" t="str">
            <v>RISARALDA</v>
          </cell>
          <cell r="E5915" t="str">
            <v>MISTRATÓ</v>
          </cell>
          <cell r="F5915" t="str">
            <v>PINAR DEL RÍO</v>
          </cell>
          <cell r="G5915" t="str">
            <v>CENTRO POBLADO</v>
          </cell>
          <cell r="H5915">
            <v>-75.864273070300001</v>
          </cell>
          <cell r="I5915">
            <v>5.27251481381</v>
          </cell>
          <cell r="K5915" t="str">
            <v>MUNICIPIO</v>
          </cell>
        </row>
        <row r="5916">
          <cell r="B5916">
            <v>66456</v>
          </cell>
          <cell r="C5916" t="str">
            <v>66456011</v>
          </cell>
          <cell r="D5916" t="str">
            <v>RISARALDA</v>
          </cell>
          <cell r="E5916" t="str">
            <v>MISTRATÓ</v>
          </cell>
          <cell r="F5916" t="str">
            <v>QUEBRADA ARRIBA</v>
          </cell>
          <cell r="G5916" t="str">
            <v>CENTRO POBLADO</v>
          </cell>
          <cell r="H5916">
            <v>-75.889482657299993</v>
          </cell>
          <cell r="I5916">
            <v>5.2893896396200004</v>
          </cell>
          <cell r="K5916" t="str">
            <v>MUNICIPIO</v>
          </cell>
        </row>
        <row r="5917">
          <cell r="B5917">
            <v>66456</v>
          </cell>
          <cell r="C5917" t="str">
            <v>66456012</v>
          </cell>
          <cell r="D5917" t="str">
            <v>RISARALDA</v>
          </cell>
          <cell r="E5917" t="str">
            <v>MISTRATÓ</v>
          </cell>
          <cell r="F5917" t="str">
            <v>RÍO MISTRATO</v>
          </cell>
          <cell r="G5917" t="str">
            <v>CENTRO POBLADO</v>
          </cell>
          <cell r="H5917">
            <v>-76.000321735200004</v>
          </cell>
          <cell r="I5917">
            <v>5.3820077414599998</v>
          </cell>
          <cell r="K5917" t="str">
            <v>MUNICIPIO</v>
          </cell>
        </row>
        <row r="5918">
          <cell r="B5918">
            <v>66572</v>
          </cell>
          <cell r="C5918" t="str">
            <v>66572000</v>
          </cell>
          <cell r="D5918" t="str">
            <v>RISARALDA</v>
          </cell>
          <cell r="E5918" t="str">
            <v>PUEBLO RICO</v>
          </cell>
          <cell r="F5918" t="str">
            <v>PUEBLO RICO</v>
          </cell>
          <cell r="G5918" t="str">
            <v>CABECERA MUNICIPAL</v>
          </cell>
          <cell r="H5918">
            <v>-76.0306681462</v>
          </cell>
          <cell r="I5918">
            <v>5.2219121035600002</v>
          </cell>
          <cell r="K5918" t="str">
            <v>MUNICIPIO</v>
          </cell>
        </row>
        <row r="5919">
          <cell r="B5919">
            <v>66572</v>
          </cell>
          <cell r="C5919" t="str">
            <v>66572001</v>
          </cell>
          <cell r="D5919" t="str">
            <v>RISARALDA</v>
          </cell>
          <cell r="E5919" t="str">
            <v>PUEBLO RICO</v>
          </cell>
          <cell r="F5919" t="str">
            <v>SANTA CECILIA</v>
          </cell>
          <cell r="G5919" t="str">
            <v>CENTRO POBLADO</v>
          </cell>
          <cell r="H5919">
            <v>-76.148771980800007</v>
          </cell>
          <cell r="I5919">
            <v>5.3415950955399998</v>
          </cell>
          <cell r="K5919" t="str">
            <v>MUNICIPIO</v>
          </cell>
        </row>
        <row r="5920">
          <cell r="B5920">
            <v>66572</v>
          </cell>
          <cell r="C5920" t="str">
            <v>66572002</v>
          </cell>
          <cell r="D5920" t="str">
            <v>RISARALDA</v>
          </cell>
          <cell r="E5920" t="str">
            <v>PUEBLO RICO</v>
          </cell>
          <cell r="F5920" t="str">
            <v>VILLA CLARET</v>
          </cell>
          <cell r="G5920" t="str">
            <v>CENTRO POBLADO</v>
          </cell>
          <cell r="H5920">
            <v>-75.995928783500005</v>
          </cell>
          <cell r="I5920">
            <v>5.3162336121899996</v>
          </cell>
          <cell r="K5920" t="str">
            <v>MUNICIPIO</v>
          </cell>
        </row>
        <row r="5921">
          <cell r="B5921">
            <v>66594</v>
          </cell>
          <cell r="C5921" t="str">
            <v>66594000</v>
          </cell>
          <cell r="D5921" t="str">
            <v>RISARALDA</v>
          </cell>
          <cell r="E5921" t="str">
            <v>QUINCHÍA</v>
          </cell>
          <cell r="F5921" t="str">
            <v>QUINCHÍA</v>
          </cell>
          <cell r="G5921" t="str">
            <v>CABECERA MUNICIPAL</v>
          </cell>
          <cell r="H5921">
            <v>-75.730412595499999</v>
          </cell>
          <cell r="I5921">
            <v>5.3404456801200002</v>
          </cell>
          <cell r="K5921" t="str">
            <v>MUNICIPIO</v>
          </cell>
        </row>
        <row r="5922">
          <cell r="B5922">
            <v>66594</v>
          </cell>
          <cell r="C5922" t="str">
            <v>66594001</v>
          </cell>
          <cell r="D5922" t="str">
            <v>RISARALDA</v>
          </cell>
          <cell r="E5922" t="str">
            <v>QUINCHÍA</v>
          </cell>
          <cell r="F5922" t="str">
            <v>BATERO</v>
          </cell>
          <cell r="G5922" t="str">
            <v>CENTRO POBLADO</v>
          </cell>
          <cell r="H5922">
            <v>-75.701625384899998</v>
          </cell>
          <cell r="I5922">
            <v>5.3682416255499996</v>
          </cell>
          <cell r="K5922" t="str">
            <v>MUNICIPIO</v>
          </cell>
        </row>
        <row r="5923">
          <cell r="B5923">
            <v>66594</v>
          </cell>
          <cell r="C5923" t="str">
            <v>66594002</v>
          </cell>
          <cell r="D5923" t="str">
            <v>RISARALDA</v>
          </cell>
          <cell r="E5923" t="str">
            <v>QUINCHÍA</v>
          </cell>
          <cell r="F5923" t="str">
            <v>IRRA</v>
          </cell>
          <cell r="G5923" t="str">
            <v>CENTRO POBLADO</v>
          </cell>
          <cell r="H5923">
            <v>-75.6668959876</v>
          </cell>
          <cell r="I5923">
            <v>5.2700532020899997</v>
          </cell>
          <cell r="K5923" t="str">
            <v>MUNICIPIO</v>
          </cell>
        </row>
        <row r="5924">
          <cell r="B5924">
            <v>66594</v>
          </cell>
          <cell r="C5924" t="str">
            <v>66594006</v>
          </cell>
          <cell r="D5924" t="str">
            <v>RISARALDA</v>
          </cell>
          <cell r="E5924" t="str">
            <v>QUINCHÍA</v>
          </cell>
          <cell r="F5924" t="str">
            <v>NARANJAL</v>
          </cell>
          <cell r="G5924" t="str">
            <v>CENTRO POBLADO</v>
          </cell>
          <cell r="H5924">
            <v>-75.709041558699994</v>
          </cell>
          <cell r="I5924">
            <v>5.32358075405</v>
          </cell>
          <cell r="K5924" t="str">
            <v>MUNICIPIO</v>
          </cell>
        </row>
        <row r="5925">
          <cell r="B5925">
            <v>66594</v>
          </cell>
          <cell r="C5925" t="str">
            <v>66594007</v>
          </cell>
          <cell r="D5925" t="str">
            <v>RISARALDA</v>
          </cell>
          <cell r="E5925" t="str">
            <v>QUINCHÍA</v>
          </cell>
          <cell r="F5925" t="str">
            <v>SANTA ELENA</v>
          </cell>
          <cell r="G5925" t="str">
            <v>CENTRO POBLADO</v>
          </cell>
          <cell r="H5925">
            <v>-75.725894965400002</v>
          </cell>
          <cell r="I5925">
            <v>5.2790780903799996</v>
          </cell>
          <cell r="K5925" t="str">
            <v>MUNICIPIO</v>
          </cell>
        </row>
        <row r="5926">
          <cell r="B5926">
            <v>66594</v>
          </cell>
          <cell r="C5926" t="str">
            <v>66594012</v>
          </cell>
          <cell r="D5926" t="str">
            <v>RISARALDA</v>
          </cell>
          <cell r="E5926" t="str">
            <v>QUINCHÍA</v>
          </cell>
          <cell r="F5926" t="str">
            <v>MORETA</v>
          </cell>
          <cell r="G5926" t="str">
            <v>CENTRO POBLADO</v>
          </cell>
          <cell r="H5926">
            <v>-75.694258428300003</v>
          </cell>
          <cell r="I5926">
            <v>5.3609678315</v>
          </cell>
          <cell r="K5926" t="str">
            <v>MUNICIPIO</v>
          </cell>
        </row>
        <row r="5927">
          <cell r="B5927">
            <v>66594</v>
          </cell>
          <cell r="C5927" t="str">
            <v>66594014</v>
          </cell>
          <cell r="D5927" t="str">
            <v>RISARALDA</v>
          </cell>
          <cell r="E5927" t="str">
            <v>QUINCHÍA</v>
          </cell>
          <cell r="F5927" t="str">
            <v>SAN JOSÉ</v>
          </cell>
          <cell r="G5927" t="str">
            <v>CENTRO POBLADO</v>
          </cell>
          <cell r="H5927">
            <v>-75.734549515500007</v>
          </cell>
          <cell r="I5927">
            <v>5.3172198285299999</v>
          </cell>
          <cell r="K5927" t="str">
            <v>MUNICIPIO</v>
          </cell>
        </row>
        <row r="5928">
          <cell r="B5928">
            <v>66594</v>
          </cell>
          <cell r="C5928" t="str">
            <v>66594019</v>
          </cell>
          <cell r="D5928" t="str">
            <v>RISARALDA</v>
          </cell>
          <cell r="E5928" t="str">
            <v>QUINCHÍA</v>
          </cell>
          <cell r="F5928" t="str">
            <v>VILLA RICA</v>
          </cell>
          <cell r="G5928" t="str">
            <v>CENTRO POBLADO</v>
          </cell>
          <cell r="H5928">
            <v>-75.731353914099998</v>
          </cell>
          <cell r="I5928">
            <v>5.2809700697100004</v>
          </cell>
          <cell r="K5928" t="str">
            <v>MUNICIPIO</v>
          </cell>
        </row>
        <row r="5929">
          <cell r="B5929">
            <v>66682</v>
          </cell>
          <cell r="C5929" t="str">
            <v>66682000</v>
          </cell>
          <cell r="D5929" t="str">
            <v>RISARALDA</v>
          </cell>
          <cell r="E5929" t="str">
            <v>SANTA ROSA DE CABAL</v>
          </cell>
          <cell r="F5929" t="str">
            <v>SANTA ROSA DE CABAL</v>
          </cell>
          <cell r="G5929" t="str">
            <v>CABECERA MUNICIPAL</v>
          </cell>
          <cell r="H5929">
            <v>-75.6200106565</v>
          </cell>
          <cell r="I5929">
            <v>4.8675264541800001</v>
          </cell>
          <cell r="K5929" t="str">
            <v>MUNICIPIO</v>
          </cell>
        </row>
        <row r="5930">
          <cell r="B5930">
            <v>66682</v>
          </cell>
          <cell r="C5930" t="str">
            <v>66682003</v>
          </cell>
          <cell r="D5930" t="str">
            <v>RISARALDA</v>
          </cell>
          <cell r="E5930" t="str">
            <v>SANTA ROSA DE CABAL</v>
          </cell>
          <cell r="F5930" t="str">
            <v>EL ESPAÑOL</v>
          </cell>
          <cell r="G5930" t="str">
            <v>CENTRO POBLADO</v>
          </cell>
          <cell r="H5930">
            <v>-75.699372653300003</v>
          </cell>
          <cell r="I5930">
            <v>4.9333539429300002</v>
          </cell>
          <cell r="K5930" t="str">
            <v>MUNICIPIO</v>
          </cell>
        </row>
        <row r="5931">
          <cell r="B5931">
            <v>66682</v>
          </cell>
          <cell r="C5931" t="str">
            <v>66682006</v>
          </cell>
          <cell r="D5931" t="str">
            <v>RISARALDA</v>
          </cell>
          <cell r="E5931" t="str">
            <v>SANTA ROSA DE CABAL</v>
          </cell>
          <cell r="F5931" t="str">
            <v>GUACAS</v>
          </cell>
          <cell r="G5931" t="str">
            <v>CENTRO POBLADO</v>
          </cell>
          <cell r="H5931">
            <v>-75.617257765100007</v>
          </cell>
          <cell r="I5931">
            <v>4.8971426651999996</v>
          </cell>
          <cell r="K5931" t="str">
            <v>MUNICIPIO</v>
          </cell>
        </row>
        <row r="5932">
          <cell r="B5932">
            <v>66682</v>
          </cell>
          <cell r="C5932" t="str">
            <v>66682008</v>
          </cell>
          <cell r="D5932" t="str">
            <v>RISARALDA</v>
          </cell>
          <cell r="E5932" t="str">
            <v>SANTA ROSA DE CABAL</v>
          </cell>
          <cell r="F5932" t="str">
            <v>LA CAPILLA</v>
          </cell>
          <cell r="G5932" t="str">
            <v>CENTRO POBLADO</v>
          </cell>
          <cell r="H5932">
            <v>-75.642175181200002</v>
          </cell>
          <cell r="I5932">
            <v>4.9571049131600002</v>
          </cell>
          <cell r="K5932" t="str">
            <v>MUNICIPIO</v>
          </cell>
        </row>
        <row r="5933">
          <cell r="B5933">
            <v>66682</v>
          </cell>
          <cell r="C5933" t="str">
            <v>66682009</v>
          </cell>
          <cell r="D5933" t="str">
            <v>RISARALDA</v>
          </cell>
          <cell r="E5933" t="str">
            <v>SANTA ROSA DE CABAL</v>
          </cell>
          <cell r="F5933" t="str">
            <v>LA ESTRELLA</v>
          </cell>
          <cell r="G5933" t="str">
            <v>CENTRO POBLADO</v>
          </cell>
          <cell r="H5933">
            <v>-75.672341140599997</v>
          </cell>
          <cell r="I5933">
            <v>4.9298603303900004</v>
          </cell>
          <cell r="K5933" t="str">
            <v>MUNICIPIO</v>
          </cell>
        </row>
        <row r="5934">
          <cell r="B5934">
            <v>66682</v>
          </cell>
          <cell r="C5934" t="str">
            <v>66682010</v>
          </cell>
          <cell r="D5934" t="str">
            <v>RISARALDA</v>
          </cell>
          <cell r="E5934" t="str">
            <v>SANTA ROSA DE CABAL</v>
          </cell>
          <cell r="F5934" t="str">
            <v>LAS MANGAS</v>
          </cell>
          <cell r="G5934" t="str">
            <v>CENTRO POBLADO</v>
          </cell>
          <cell r="H5934">
            <v>-75.641807818100006</v>
          </cell>
          <cell r="I5934">
            <v>4.7877921487900004</v>
          </cell>
          <cell r="K5934" t="str">
            <v>MUNICIPIO</v>
          </cell>
        </row>
        <row r="5935">
          <cell r="B5935">
            <v>66682</v>
          </cell>
          <cell r="C5935" t="str">
            <v>66682012</v>
          </cell>
          <cell r="D5935" t="str">
            <v>RISARALDA</v>
          </cell>
          <cell r="E5935" t="str">
            <v>SANTA ROSA DE CABAL</v>
          </cell>
          <cell r="F5935" t="str">
            <v>SANTA BÁRBARA</v>
          </cell>
          <cell r="G5935" t="str">
            <v>CENTRO POBLADO</v>
          </cell>
          <cell r="H5935">
            <v>-75.590374106400006</v>
          </cell>
          <cell r="I5935">
            <v>4.9145395465600004</v>
          </cell>
          <cell r="K5935" t="str">
            <v>MUNICIPIO</v>
          </cell>
        </row>
        <row r="5936">
          <cell r="B5936">
            <v>66682</v>
          </cell>
          <cell r="C5936" t="str">
            <v>66682016</v>
          </cell>
          <cell r="D5936" t="str">
            <v>RISARALDA</v>
          </cell>
          <cell r="E5936" t="str">
            <v>SANTA ROSA DE CABAL</v>
          </cell>
          <cell r="F5936" t="str">
            <v>GUAIMARAL</v>
          </cell>
          <cell r="G5936" t="str">
            <v>CENTRO POBLADO</v>
          </cell>
          <cell r="H5936">
            <v>-75.6640233137</v>
          </cell>
          <cell r="I5936">
            <v>4.9037891848199999</v>
          </cell>
          <cell r="K5936" t="str">
            <v>MUNICIPIO</v>
          </cell>
        </row>
        <row r="5937">
          <cell r="B5937">
            <v>66682</v>
          </cell>
          <cell r="C5937" t="str">
            <v>66682017</v>
          </cell>
          <cell r="D5937" t="str">
            <v>RISARALDA</v>
          </cell>
          <cell r="E5937" t="str">
            <v>SANTA ROSA DE CABAL</v>
          </cell>
          <cell r="F5937" t="str">
            <v>EL LEMBO</v>
          </cell>
          <cell r="G5937" t="str">
            <v>CENTRO POBLADO</v>
          </cell>
          <cell r="H5937">
            <v>-75.6315644015</v>
          </cell>
          <cell r="I5937">
            <v>4.9191093822900003</v>
          </cell>
          <cell r="K5937" t="str">
            <v>MUNICIPIO</v>
          </cell>
        </row>
        <row r="5938">
          <cell r="B5938">
            <v>66682</v>
          </cell>
          <cell r="C5938" t="str">
            <v>66682019</v>
          </cell>
          <cell r="D5938" t="str">
            <v>RISARALDA</v>
          </cell>
          <cell r="E5938" t="str">
            <v>SANTA ROSA DE CABAL</v>
          </cell>
          <cell r="F5938" t="str">
            <v>BAJO SAMARIA</v>
          </cell>
          <cell r="G5938" t="str">
            <v>CENTRO POBLADO</v>
          </cell>
          <cell r="H5938">
            <v>-75.614285932100003</v>
          </cell>
          <cell r="I5938">
            <v>4.8451644436799999</v>
          </cell>
          <cell r="K5938" t="str">
            <v>MUNICIPIO</v>
          </cell>
        </row>
        <row r="5939">
          <cell r="B5939">
            <v>66682</v>
          </cell>
          <cell r="C5939" t="str">
            <v>66682020</v>
          </cell>
          <cell r="D5939" t="str">
            <v>RISARALDA</v>
          </cell>
          <cell r="E5939" t="str">
            <v>SANTA ROSA DE CABAL</v>
          </cell>
          <cell r="F5939" t="str">
            <v>LA FLORIDA</v>
          </cell>
          <cell r="G5939" t="str">
            <v>CENTRO POBLADO</v>
          </cell>
          <cell r="H5939">
            <v>-75.686274708499994</v>
          </cell>
          <cell r="I5939">
            <v>4.91349962451</v>
          </cell>
          <cell r="K5939" t="str">
            <v>MUNICIPIO</v>
          </cell>
        </row>
        <row r="5940">
          <cell r="B5940">
            <v>66682</v>
          </cell>
          <cell r="C5940" t="str">
            <v>66682022</v>
          </cell>
          <cell r="D5940" t="str">
            <v>RISARALDA</v>
          </cell>
          <cell r="E5940" t="str">
            <v>SANTA ROSA DE CABAL</v>
          </cell>
          <cell r="F5940" t="str">
            <v>EL JAZMÍN</v>
          </cell>
          <cell r="G5940" t="str">
            <v>CENTRO POBLADO</v>
          </cell>
          <cell r="H5940">
            <v>-75.626767129900003</v>
          </cell>
          <cell r="I5940">
            <v>4.9149912013800003</v>
          </cell>
          <cell r="K5940" t="str">
            <v>MUNICIPIO</v>
          </cell>
        </row>
        <row r="5941">
          <cell r="B5941">
            <v>66682</v>
          </cell>
          <cell r="C5941" t="str">
            <v>66682024</v>
          </cell>
          <cell r="D5941" t="str">
            <v>RISARALDA</v>
          </cell>
          <cell r="E5941" t="str">
            <v>SANTA ROSA DE CABAL</v>
          </cell>
          <cell r="F5941" t="str">
            <v>LA LEONA</v>
          </cell>
          <cell r="G5941" t="str">
            <v>CENTRO POBLADO</v>
          </cell>
          <cell r="H5941">
            <v>-75.592363480499998</v>
          </cell>
          <cell r="I5941">
            <v>4.8621607292300002</v>
          </cell>
          <cell r="K5941" t="str">
            <v>MUNICIPIO</v>
          </cell>
        </row>
        <row r="5942">
          <cell r="B5942">
            <v>66682</v>
          </cell>
          <cell r="C5942" t="str">
            <v>66682025</v>
          </cell>
          <cell r="D5942" t="str">
            <v>RISARALDA</v>
          </cell>
          <cell r="E5942" t="str">
            <v>SANTA ROSA DE CABAL</v>
          </cell>
          <cell r="F5942" t="str">
            <v>SAN JUANITO</v>
          </cell>
          <cell r="G5942" t="str">
            <v>CENTRO POBLADO</v>
          </cell>
          <cell r="H5942">
            <v>-75.647422907000006</v>
          </cell>
          <cell r="I5942">
            <v>4.9471259035399999</v>
          </cell>
          <cell r="K5942" t="str">
            <v>MUNICIPIO</v>
          </cell>
        </row>
        <row r="5943">
          <cell r="B5943">
            <v>66687</v>
          </cell>
          <cell r="C5943" t="str">
            <v>66687000</v>
          </cell>
          <cell r="D5943" t="str">
            <v>RISARALDA</v>
          </cell>
          <cell r="E5943" t="str">
            <v>SANTUARIO</v>
          </cell>
          <cell r="F5943" t="str">
            <v>SANTUARIO</v>
          </cell>
          <cell r="G5943" t="str">
            <v>CABECERA MUNICIPAL</v>
          </cell>
          <cell r="H5943">
            <v>-75.962115531799995</v>
          </cell>
          <cell r="I5943">
            <v>5.0727811385399999</v>
          </cell>
          <cell r="K5943" t="str">
            <v>MUNICIPIO</v>
          </cell>
        </row>
        <row r="5944">
          <cell r="B5944">
            <v>66687</v>
          </cell>
          <cell r="C5944" t="str">
            <v>66687002</v>
          </cell>
          <cell r="D5944" t="str">
            <v>RISARALDA</v>
          </cell>
          <cell r="E5944" t="str">
            <v>SANTUARIO</v>
          </cell>
          <cell r="F5944" t="str">
            <v>LA MARINA</v>
          </cell>
          <cell r="G5944" t="str">
            <v>CENTRO POBLADO</v>
          </cell>
          <cell r="H5944">
            <v>-75.950900432799997</v>
          </cell>
          <cell r="I5944">
            <v>5.0555375592100003</v>
          </cell>
          <cell r="K5944" t="str">
            <v>MUNICIPIO</v>
          </cell>
        </row>
        <row r="5945">
          <cell r="B5945">
            <v>66687</v>
          </cell>
          <cell r="C5945" t="str">
            <v>66687003</v>
          </cell>
          <cell r="D5945" t="str">
            <v>RISARALDA</v>
          </cell>
          <cell r="E5945" t="str">
            <v>SANTUARIO</v>
          </cell>
          <cell r="F5945" t="str">
            <v>PERALONSO</v>
          </cell>
          <cell r="G5945" t="str">
            <v>CENTRO POBLADO</v>
          </cell>
          <cell r="H5945">
            <v>-75.925569506599999</v>
          </cell>
          <cell r="I5945">
            <v>4.99300055403</v>
          </cell>
          <cell r="K5945" t="str">
            <v>MUNICIPIO</v>
          </cell>
        </row>
        <row r="5946">
          <cell r="B5946">
            <v>66687</v>
          </cell>
          <cell r="C5946" t="str">
            <v>66687014</v>
          </cell>
          <cell r="D5946" t="str">
            <v>RISARALDA</v>
          </cell>
          <cell r="E5946" t="str">
            <v>SANTUARIO</v>
          </cell>
          <cell r="F5946" t="str">
            <v>PLAYA RICA</v>
          </cell>
          <cell r="G5946" t="str">
            <v>CENTRO POBLADO</v>
          </cell>
          <cell r="H5946">
            <v>-75.907507844600005</v>
          </cell>
          <cell r="I5946">
            <v>4.9961672980799996</v>
          </cell>
          <cell r="K5946" t="str">
            <v>MUNICIPIO</v>
          </cell>
        </row>
        <row r="5947">
          <cell r="B5947">
            <v>66687</v>
          </cell>
          <cell r="C5947" t="str">
            <v>66687015</v>
          </cell>
          <cell r="D5947" t="str">
            <v>RISARALDA</v>
          </cell>
          <cell r="E5947" t="str">
            <v>SANTUARIO</v>
          </cell>
          <cell r="F5947" t="str">
            <v>EL ROSAL</v>
          </cell>
          <cell r="G5947" t="str">
            <v>CENTRO POBLADO</v>
          </cell>
          <cell r="H5947">
            <v>-75.948880539300006</v>
          </cell>
          <cell r="I5947">
            <v>5.0656613021299997</v>
          </cell>
          <cell r="K5947" t="str">
            <v>MUNICIPIO</v>
          </cell>
        </row>
        <row r="5948">
          <cell r="B5948">
            <v>68001</v>
          </cell>
          <cell r="C5948" t="str">
            <v>68001000</v>
          </cell>
          <cell r="D5948" t="str">
            <v>SANTANDER</v>
          </cell>
          <cell r="E5948" t="str">
            <v>BUCARAMANGA</v>
          </cell>
          <cell r="F5948" t="str">
            <v>BUCARAMANGA</v>
          </cell>
          <cell r="G5948" t="str">
            <v>CABECERA MUNICIPAL</v>
          </cell>
          <cell r="H5948">
            <v>-73.132598178099997</v>
          </cell>
          <cell r="I5948">
            <v>7.1162672756100003</v>
          </cell>
          <cell r="K5948" t="str">
            <v>MUNICIPIO</v>
          </cell>
          <cell r="L5948" t="str">
            <v>AREA METROPOLITANA DE BUCARAMANGA</v>
          </cell>
        </row>
        <row r="5949">
          <cell r="B5949">
            <v>68001</v>
          </cell>
          <cell r="C5949" t="str">
            <v>68001015</v>
          </cell>
          <cell r="D5949" t="str">
            <v>SANTANDER</v>
          </cell>
          <cell r="E5949" t="str">
            <v>BUCARAMANGA</v>
          </cell>
          <cell r="F5949" t="str">
            <v>EL NOGAL</v>
          </cell>
          <cell r="G5949" t="str">
            <v>CENTRO POBLADO</v>
          </cell>
          <cell r="H5949">
            <v>-73.130774333199994</v>
          </cell>
          <cell r="I5949">
            <v>7.1834876748200003</v>
          </cell>
          <cell r="K5949" t="str">
            <v>MUNICIPIO</v>
          </cell>
          <cell r="L5949" t="str">
            <v>AREA METROPOLITANA DE BUCARAMANGA</v>
          </cell>
        </row>
        <row r="5950">
          <cell r="B5950">
            <v>68001</v>
          </cell>
          <cell r="C5950" t="str">
            <v>68001016</v>
          </cell>
          <cell r="D5950" t="str">
            <v>SANTANDER</v>
          </cell>
          <cell r="E5950" t="str">
            <v>BUCARAMANGA</v>
          </cell>
          <cell r="F5950" t="str">
            <v>EL PEDREGAL</v>
          </cell>
          <cell r="G5950" t="str">
            <v>CENTRO POBLADO</v>
          </cell>
          <cell r="H5950">
            <v>-73.104630617699996</v>
          </cell>
          <cell r="I5950">
            <v>7.1468521778899996</v>
          </cell>
          <cell r="K5950" t="str">
            <v>MUNICIPIO</v>
          </cell>
          <cell r="L5950" t="str">
            <v>AREA METROPOLITANA DE BUCARAMANGA</v>
          </cell>
        </row>
        <row r="5951">
          <cell r="B5951">
            <v>68001</v>
          </cell>
          <cell r="C5951" t="str">
            <v>68001017</v>
          </cell>
          <cell r="D5951" t="str">
            <v>SANTANDER</v>
          </cell>
          <cell r="E5951" t="str">
            <v>BUCARAMANGA</v>
          </cell>
          <cell r="F5951" t="str">
            <v>VIJAGUAL</v>
          </cell>
          <cell r="G5951" t="str">
            <v>CENTRO POBLADO</v>
          </cell>
          <cell r="H5951">
            <v>-73.129883337899997</v>
          </cell>
          <cell r="I5951">
            <v>7.1947147581799999</v>
          </cell>
          <cell r="K5951" t="str">
            <v>MUNICIPIO</v>
          </cell>
          <cell r="L5951" t="str">
            <v>AREA METROPOLITANA DE BUCARAMANGA</v>
          </cell>
        </row>
        <row r="5952">
          <cell r="B5952">
            <v>68001</v>
          </cell>
          <cell r="C5952" t="str">
            <v>68001018</v>
          </cell>
          <cell r="D5952" t="str">
            <v>SANTANDER</v>
          </cell>
          <cell r="E5952" t="str">
            <v>BUCARAMANGA</v>
          </cell>
          <cell r="F5952" t="str">
            <v>VILLA CARMELO</v>
          </cell>
          <cell r="G5952" t="str">
            <v>CENTRO POBLADO</v>
          </cell>
          <cell r="H5952">
            <v>-73.130345051700004</v>
          </cell>
          <cell r="I5952">
            <v>7.2050723338199996</v>
          </cell>
          <cell r="K5952" t="str">
            <v>MUNICIPIO</v>
          </cell>
          <cell r="L5952" t="str">
            <v>AREA METROPOLITANA DE BUCARAMANGA</v>
          </cell>
        </row>
        <row r="5953">
          <cell r="B5953">
            <v>68001</v>
          </cell>
          <cell r="C5953" t="str">
            <v>68001019</v>
          </cell>
          <cell r="D5953" t="str">
            <v>SANTANDER</v>
          </cell>
          <cell r="E5953" t="str">
            <v>BUCARAMANGA</v>
          </cell>
          <cell r="F5953" t="str">
            <v>VILLA LUZ</v>
          </cell>
          <cell r="G5953" t="str">
            <v>CENTRO POBLADO</v>
          </cell>
          <cell r="H5953">
            <v>-73.132271645000003</v>
          </cell>
          <cell r="I5953">
            <v>7.1862556711599996</v>
          </cell>
          <cell r="K5953" t="str">
            <v>MUNICIPIO</v>
          </cell>
          <cell r="L5953" t="str">
            <v>AREA METROPOLITANA DE BUCARAMANGA</v>
          </cell>
        </row>
        <row r="5954">
          <cell r="B5954">
            <v>68013</v>
          </cell>
          <cell r="C5954" t="str">
            <v>68013000</v>
          </cell>
          <cell r="D5954" t="str">
            <v>SANTANDER</v>
          </cell>
          <cell r="E5954" t="str">
            <v>AGUADA</v>
          </cell>
          <cell r="F5954" t="str">
            <v>AGUADA</v>
          </cell>
          <cell r="G5954" t="str">
            <v>CABECERA MUNICIPAL</v>
          </cell>
          <cell r="H5954">
            <v>-73.523236838200006</v>
          </cell>
          <cell r="I5954">
            <v>6.1622375332399999</v>
          </cell>
          <cell r="K5954" t="str">
            <v>MUNICIPIO</v>
          </cell>
        </row>
        <row r="5955">
          <cell r="B5955">
            <v>68020</v>
          </cell>
          <cell r="C5955" t="str">
            <v>68020000</v>
          </cell>
          <cell r="D5955" t="str">
            <v>SANTANDER</v>
          </cell>
          <cell r="E5955" t="str">
            <v>ALBANIA</v>
          </cell>
          <cell r="F5955" t="str">
            <v>ALBANIA</v>
          </cell>
          <cell r="G5955" t="str">
            <v>CABECERA MUNICIPAL</v>
          </cell>
          <cell r="H5955">
            <v>-73.913853768899997</v>
          </cell>
          <cell r="I5955">
            <v>5.7588702402700003</v>
          </cell>
          <cell r="K5955" t="str">
            <v>MUNICIPIO</v>
          </cell>
        </row>
        <row r="5956">
          <cell r="B5956">
            <v>68020</v>
          </cell>
          <cell r="C5956" t="str">
            <v>68020001</v>
          </cell>
          <cell r="D5956" t="str">
            <v>SANTANDER</v>
          </cell>
          <cell r="E5956" t="str">
            <v>ALBANIA</v>
          </cell>
          <cell r="F5956" t="str">
            <v>CARRETERO</v>
          </cell>
          <cell r="G5956" t="str">
            <v>CENTRO POBLADO</v>
          </cell>
          <cell r="H5956">
            <v>-73.772904513</v>
          </cell>
          <cell r="I5956">
            <v>5.8338771289300002</v>
          </cell>
          <cell r="K5956" t="str">
            <v>MUNICIPIO</v>
          </cell>
        </row>
        <row r="5957">
          <cell r="B5957">
            <v>68020</v>
          </cell>
          <cell r="C5957" t="str">
            <v>68020002</v>
          </cell>
          <cell r="D5957" t="str">
            <v>SANTANDER</v>
          </cell>
          <cell r="E5957" t="str">
            <v>ALBANIA</v>
          </cell>
          <cell r="F5957" t="str">
            <v>EL HATILLO</v>
          </cell>
          <cell r="G5957" t="str">
            <v>CENTRO POBLADO</v>
          </cell>
          <cell r="H5957">
            <v>-73.770478262699996</v>
          </cell>
          <cell r="I5957">
            <v>5.8111898885000004</v>
          </cell>
          <cell r="K5957" t="str">
            <v>MUNICIPIO</v>
          </cell>
        </row>
        <row r="5958">
          <cell r="B5958">
            <v>68020</v>
          </cell>
          <cell r="C5958" t="str">
            <v>68020003</v>
          </cell>
          <cell r="D5958" t="str">
            <v>SANTANDER</v>
          </cell>
          <cell r="E5958" t="str">
            <v>ALBANIA</v>
          </cell>
          <cell r="F5958" t="str">
            <v>LA MESA</v>
          </cell>
          <cell r="G5958" t="str">
            <v>CENTRO POBLADO</v>
          </cell>
          <cell r="H5958">
            <v>-73.827479893000003</v>
          </cell>
          <cell r="I5958">
            <v>5.7801606896599997</v>
          </cell>
          <cell r="K5958" t="str">
            <v>MUNICIPIO</v>
          </cell>
        </row>
        <row r="5959">
          <cell r="B5959">
            <v>68051</v>
          </cell>
          <cell r="C5959" t="str">
            <v>68051000</v>
          </cell>
          <cell r="D5959" t="str">
            <v>SANTANDER</v>
          </cell>
          <cell r="E5959" t="str">
            <v>ARATOCA</v>
          </cell>
          <cell r="F5959" t="str">
            <v>ARATOCA</v>
          </cell>
          <cell r="G5959" t="str">
            <v>CABECERA MUNICIPAL</v>
          </cell>
          <cell r="H5959">
            <v>-73.017849893000005</v>
          </cell>
          <cell r="I5959">
            <v>6.69443996593</v>
          </cell>
          <cell r="K5959" t="str">
            <v>MUNICIPIO</v>
          </cell>
        </row>
        <row r="5960">
          <cell r="B5960">
            <v>68051</v>
          </cell>
          <cell r="C5960" t="str">
            <v>68051001</v>
          </cell>
          <cell r="D5960" t="str">
            <v>SANTANDER</v>
          </cell>
          <cell r="E5960" t="str">
            <v>ARATOCA</v>
          </cell>
          <cell r="F5960" t="str">
            <v>CHIFLAS</v>
          </cell>
          <cell r="G5960" t="str">
            <v>CENTRO POBLADO</v>
          </cell>
          <cell r="H5960">
            <v>-73.008847066800001</v>
          </cell>
          <cell r="I5960">
            <v>6.7431195758099998</v>
          </cell>
          <cell r="K5960" t="str">
            <v>MUNICIPIO</v>
          </cell>
        </row>
        <row r="5961">
          <cell r="B5961">
            <v>68051</v>
          </cell>
          <cell r="C5961" t="str">
            <v>68051012</v>
          </cell>
          <cell r="D5961" t="str">
            <v>SANTANDER</v>
          </cell>
          <cell r="E5961" t="str">
            <v>ARATOCA</v>
          </cell>
          <cell r="F5961" t="str">
            <v>EL HOYO</v>
          </cell>
          <cell r="G5961" t="str">
            <v>CENTRO POBLADO</v>
          </cell>
          <cell r="H5961">
            <v>-73.010512415199997</v>
          </cell>
          <cell r="I5961">
            <v>6.70016898101</v>
          </cell>
          <cell r="K5961" t="str">
            <v>MUNICIPIO</v>
          </cell>
        </row>
        <row r="5962">
          <cell r="B5962">
            <v>68051</v>
          </cell>
          <cell r="C5962" t="str">
            <v>68051013</v>
          </cell>
          <cell r="D5962" t="str">
            <v>SANTANDER</v>
          </cell>
          <cell r="E5962" t="str">
            <v>ARATOCA</v>
          </cell>
          <cell r="F5962" t="str">
            <v>BRISAS DEL CHICAMOCHA</v>
          </cell>
          <cell r="G5962" t="str">
            <v>CENTRO POBLADO</v>
          </cell>
          <cell r="K5962" t="str">
            <v>MUNICIPIO</v>
          </cell>
        </row>
        <row r="5963">
          <cell r="B5963">
            <v>68077</v>
          </cell>
          <cell r="C5963" t="str">
            <v>68077000</v>
          </cell>
          <cell r="D5963" t="str">
            <v>SANTANDER</v>
          </cell>
          <cell r="E5963" t="str">
            <v>BARBOSA</v>
          </cell>
          <cell r="F5963" t="str">
            <v>BARBOSA</v>
          </cell>
          <cell r="G5963" t="str">
            <v>CABECERA MUNICIPAL</v>
          </cell>
          <cell r="H5963">
            <v>-73.615998874699997</v>
          </cell>
          <cell r="I5963">
            <v>5.9326098751499998</v>
          </cell>
          <cell r="K5963" t="str">
            <v>MUNICIPIO</v>
          </cell>
        </row>
        <row r="5964">
          <cell r="B5964">
            <v>68077</v>
          </cell>
          <cell r="C5964" t="str">
            <v>68077001</v>
          </cell>
          <cell r="D5964" t="str">
            <v>SANTANDER</v>
          </cell>
          <cell r="E5964" t="str">
            <v>BARBOSA</v>
          </cell>
          <cell r="F5964" t="str">
            <v>CITE</v>
          </cell>
          <cell r="G5964" t="str">
            <v>CENTRO POBLADO</v>
          </cell>
          <cell r="H5964">
            <v>-73.603023425700002</v>
          </cell>
          <cell r="I5964">
            <v>5.9649273132399996</v>
          </cell>
          <cell r="K5964" t="str">
            <v>MUNICIPIO</v>
          </cell>
        </row>
        <row r="5965">
          <cell r="B5965">
            <v>68077</v>
          </cell>
          <cell r="C5965" t="str">
            <v>68077003</v>
          </cell>
          <cell r="D5965" t="str">
            <v>SANTANDER</v>
          </cell>
          <cell r="E5965" t="str">
            <v>BARBOSA</v>
          </cell>
          <cell r="F5965" t="str">
            <v>BUENAVISTA</v>
          </cell>
          <cell r="G5965" t="str">
            <v>CENTRO POBLADO</v>
          </cell>
          <cell r="H5965">
            <v>-73.645257505399996</v>
          </cell>
          <cell r="I5965">
            <v>5.93299842364</v>
          </cell>
          <cell r="K5965" t="str">
            <v>MUNICIPIO</v>
          </cell>
        </row>
        <row r="5966">
          <cell r="B5966">
            <v>68077</v>
          </cell>
          <cell r="C5966" t="str">
            <v>68077005</v>
          </cell>
          <cell r="D5966" t="str">
            <v>SANTANDER</v>
          </cell>
          <cell r="E5966" t="str">
            <v>BARBOSA</v>
          </cell>
          <cell r="F5966" t="str">
            <v>CRISTALES</v>
          </cell>
          <cell r="G5966" t="str">
            <v>CENTRO POBLADO</v>
          </cell>
          <cell r="H5966">
            <v>-73.635360276599997</v>
          </cell>
          <cell r="I5966">
            <v>5.9139029001000001</v>
          </cell>
          <cell r="K5966" t="str">
            <v>MUNICIPIO</v>
          </cell>
        </row>
        <row r="5967">
          <cell r="B5967">
            <v>68077</v>
          </cell>
          <cell r="C5967" t="str">
            <v>68077006</v>
          </cell>
          <cell r="D5967" t="str">
            <v>SANTANDER</v>
          </cell>
          <cell r="E5967" t="str">
            <v>BARBOSA</v>
          </cell>
          <cell r="F5967" t="str">
            <v>FRANCISCO DE PAULA</v>
          </cell>
          <cell r="G5967" t="str">
            <v>CENTRO POBLADO</v>
          </cell>
          <cell r="H5967">
            <v>-73.637779414199997</v>
          </cell>
          <cell r="I5967">
            <v>5.9334317286899996</v>
          </cell>
          <cell r="K5967" t="str">
            <v>MUNICIPIO</v>
          </cell>
        </row>
        <row r="5968">
          <cell r="B5968">
            <v>68079</v>
          </cell>
          <cell r="C5968" t="str">
            <v>68079000</v>
          </cell>
          <cell r="D5968" t="str">
            <v>SANTANDER</v>
          </cell>
          <cell r="E5968" t="str">
            <v>BARICHARA</v>
          </cell>
          <cell r="F5968" t="str">
            <v>BARICHARA</v>
          </cell>
          <cell r="G5968" t="str">
            <v>CABECERA MUNICIPAL</v>
          </cell>
          <cell r="H5968">
            <v>-73.2230993262</v>
          </cell>
          <cell r="I5968">
            <v>6.6342292730599999</v>
          </cell>
          <cell r="K5968" t="str">
            <v>MUNICIPIO</v>
          </cell>
        </row>
        <row r="5969">
          <cell r="B5969">
            <v>68079</v>
          </cell>
          <cell r="C5969" t="str">
            <v>68079001</v>
          </cell>
          <cell r="D5969" t="str">
            <v>SANTANDER</v>
          </cell>
          <cell r="E5969" t="str">
            <v>BARICHARA</v>
          </cell>
          <cell r="F5969" t="str">
            <v>GUANE</v>
          </cell>
          <cell r="G5969" t="str">
            <v>CENTRO POBLADO</v>
          </cell>
          <cell r="H5969">
            <v>-73.239999189100004</v>
          </cell>
          <cell r="I5969">
            <v>6.6783772405199997</v>
          </cell>
          <cell r="K5969" t="str">
            <v>MUNICIPIO</v>
          </cell>
        </row>
        <row r="5970">
          <cell r="B5970">
            <v>68081</v>
          </cell>
          <cell r="C5970" t="str">
            <v>68081000</v>
          </cell>
          <cell r="D5970" t="str">
            <v>SANTANDER</v>
          </cell>
          <cell r="E5970" t="str">
            <v>BARRANCABERMEJA</v>
          </cell>
          <cell r="F5970" t="str">
            <v>BARRANCABERMEJA</v>
          </cell>
          <cell r="G5970" t="str">
            <v>CABECERA MUNICIPAL</v>
          </cell>
          <cell r="H5970">
            <v>-73.849956975300003</v>
          </cell>
          <cell r="I5970">
            <v>7.0649638639900001</v>
          </cell>
          <cell r="K5970" t="str">
            <v>MUNICIPIO</v>
          </cell>
        </row>
        <row r="5971">
          <cell r="B5971">
            <v>68081</v>
          </cell>
          <cell r="C5971" t="str">
            <v>68081001</v>
          </cell>
          <cell r="D5971" t="str">
            <v>SANTANDER</v>
          </cell>
          <cell r="E5971" t="str">
            <v>BARRANCABERMEJA</v>
          </cell>
          <cell r="F5971" t="str">
            <v>EL CENTRO</v>
          </cell>
          <cell r="G5971" t="str">
            <v>CENTRO POBLADO</v>
          </cell>
          <cell r="H5971">
            <v>-73.764315167299998</v>
          </cell>
          <cell r="I5971">
            <v>6.9408005341200001</v>
          </cell>
          <cell r="K5971" t="str">
            <v>MUNICIPIO</v>
          </cell>
        </row>
        <row r="5972">
          <cell r="B5972">
            <v>68081</v>
          </cell>
          <cell r="C5972" t="str">
            <v>68081002</v>
          </cell>
          <cell r="D5972" t="str">
            <v>SANTANDER</v>
          </cell>
          <cell r="E5972" t="str">
            <v>BARRANCABERMEJA</v>
          </cell>
          <cell r="F5972" t="str">
            <v>EL LLANITO</v>
          </cell>
          <cell r="G5972" t="str">
            <v>CENTRO POBLADO</v>
          </cell>
          <cell r="H5972">
            <v>-73.849131010999997</v>
          </cell>
          <cell r="I5972">
            <v>7.1652163349700002</v>
          </cell>
          <cell r="K5972" t="str">
            <v>MUNICIPIO</v>
          </cell>
        </row>
        <row r="5973">
          <cell r="B5973">
            <v>68081</v>
          </cell>
          <cell r="C5973" t="str">
            <v>68081004</v>
          </cell>
          <cell r="D5973" t="str">
            <v>SANTANDER</v>
          </cell>
          <cell r="E5973" t="str">
            <v>BARRANCABERMEJA</v>
          </cell>
          <cell r="F5973" t="str">
            <v>MESETA SAN RAFAEL</v>
          </cell>
          <cell r="G5973" t="str">
            <v>CENTRO POBLADO</v>
          </cell>
          <cell r="H5973">
            <v>-73.584848956299993</v>
          </cell>
          <cell r="I5973">
            <v>7.1440223099800004</v>
          </cell>
          <cell r="K5973" t="str">
            <v>MUNICIPIO</v>
          </cell>
        </row>
        <row r="5974">
          <cell r="B5974">
            <v>68081</v>
          </cell>
          <cell r="C5974" t="str">
            <v>68081006</v>
          </cell>
          <cell r="D5974" t="str">
            <v>SANTANDER</v>
          </cell>
          <cell r="E5974" t="str">
            <v>BARRANCABERMEJA</v>
          </cell>
          <cell r="F5974" t="str">
            <v>SAN RAFAEL DE CHUCURÍ</v>
          </cell>
          <cell r="G5974" t="str">
            <v>CENTRO POBLADO</v>
          </cell>
          <cell r="H5974">
            <v>-74.033931842100003</v>
          </cell>
          <cell r="I5974">
            <v>6.87699362596</v>
          </cell>
          <cell r="K5974" t="str">
            <v>MUNICIPIO</v>
          </cell>
        </row>
        <row r="5975">
          <cell r="B5975">
            <v>68081</v>
          </cell>
          <cell r="C5975" t="str">
            <v>68081009</v>
          </cell>
          <cell r="D5975" t="str">
            <v>SANTANDER</v>
          </cell>
          <cell r="E5975" t="str">
            <v>BARRANCABERMEJA</v>
          </cell>
          <cell r="F5975" t="str">
            <v>LOS LAURELES</v>
          </cell>
          <cell r="G5975" t="str">
            <v>CENTRO POBLADO</v>
          </cell>
          <cell r="H5975">
            <v>-73.805203027600001</v>
          </cell>
          <cell r="I5975">
            <v>7.0184532336299998</v>
          </cell>
          <cell r="K5975" t="str">
            <v>MUNICIPIO</v>
          </cell>
        </row>
        <row r="5976">
          <cell r="B5976">
            <v>68081</v>
          </cell>
          <cell r="C5976" t="str">
            <v>68081010</v>
          </cell>
          <cell r="D5976" t="str">
            <v>SANTANDER</v>
          </cell>
          <cell r="E5976" t="str">
            <v>BARRANCABERMEJA</v>
          </cell>
          <cell r="F5976" t="str">
            <v>LA FORTUNA</v>
          </cell>
          <cell r="G5976" t="str">
            <v>CENTRO POBLADO</v>
          </cell>
          <cell r="H5976">
            <v>-73.554567174100001</v>
          </cell>
          <cell r="I5976">
            <v>7.1330049026499998</v>
          </cell>
          <cell r="K5976" t="str">
            <v>MUNICIPIO</v>
          </cell>
        </row>
        <row r="5977">
          <cell r="B5977">
            <v>68081</v>
          </cell>
          <cell r="C5977" t="str">
            <v>68081012</v>
          </cell>
          <cell r="D5977" t="str">
            <v>SANTANDER</v>
          </cell>
          <cell r="E5977" t="str">
            <v>BARRANCABERMEJA</v>
          </cell>
          <cell r="F5977" t="str">
            <v>CAMPO 16</v>
          </cell>
          <cell r="G5977" t="str">
            <v>CENTRO POBLADO</v>
          </cell>
          <cell r="H5977">
            <v>-73.765598579900001</v>
          </cell>
          <cell r="I5977">
            <v>6.9210594844099997</v>
          </cell>
          <cell r="K5977" t="str">
            <v>MUNICIPIO</v>
          </cell>
        </row>
        <row r="5978">
          <cell r="B5978">
            <v>68081</v>
          </cell>
          <cell r="C5978" t="str">
            <v>68081013</v>
          </cell>
          <cell r="D5978" t="str">
            <v>SANTANDER</v>
          </cell>
          <cell r="E5978" t="str">
            <v>BARRANCABERMEJA</v>
          </cell>
          <cell r="F5978" t="str">
            <v>CAMPO 23</v>
          </cell>
          <cell r="G5978" t="str">
            <v>CENTRO POBLADO</v>
          </cell>
          <cell r="H5978">
            <v>-73.762775581</v>
          </cell>
          <cell r="I5978">
            <v>6.8630851860300002</v>
          </cell>
          <cell r="K5978" t="str">
            <v>MUNICIPIO</v>
          </cell>
        </row>
        <row r="5979">
          <cell r="B5979">
            <v>68081</v>
          </cell>
          <cell r="C5979" t="str">
            <v>68081015</v>
          </cell>
          <cell r="D5979" t="str">
            <v>SANTANDER</v>
          </cell>
          <cell r="E5979" t="str">
            <v>BARRANCABERMEJA</v>
          </cell>
          <cell r="F5979" t="str">
            <v>CAMPO 6</v>
          </cell>
          <cell r="G5979" t="str">
            <v>CENTRO POBLADO</v>
          </cell>
          <cell r="H5979">
            <v>-73.783956655799997</v>
          </cell>
          <cell r="I5979">
            <v>6.9757908112999996</v>
          </cell>
          <cell r="K5979" t="str">
            <v>MUNICIPIO</v>
          </cell>
        </row>
        <row r="5980">
          <cell r="B5980">
            <v>68081</v>
          </cell>
          <cell r="C5980" t="str">
            <v>68081016</v>
          </cell>
          <cell r="D5980" t="str">
            <v>SANTANDER</v>
          </cell>
          <cell r="E5980" t="str">
            <v>BARRANCABERMEJA</v>
          </cell>
          <cell r="F5980" t="str">
            <v>CAMPO GALÁN</v>
          </cell>
          <cell r="G5980" t="str">
            <v>CENTRO POBLADO</v>
          </cell>
          <cell r="H5980">
            <v>-73.895040872600006</v>
          </cell>
          <cell r="I5980">
            <v>7.08579697395</v>
          </cell>
          <cell r="K5980" t="str">
            <v>MUNICIPIO</v>
          </cell>
        </row>
        <row r="5981">
          <cell r="B5981">
            <v>68081</v>
          </cell>
          <cell r="C5981" t="str">
            <v>68081018</v>
          </cell>
          <cell r="D5981" t="str">
            <v>SANTANDER</v>
          </cell>
          <cell r="E5981" t="str">
            <v>BARRANCABERMEJA</v>
          </cell>
          <cell r="F5981" t="str">
            <v>CIENAGA DE OPON</v>
          </cell>
          <cell r="G5981" t="str">
            <v>CENTRO POBLADO</v>
          </cell>
          <cell r="H5981">
            <v>-73.901920839200002</v>
          </cell>
          <cell r="I5981">
            <v>6.9057946033400004</v>
          </cell>
          <cell r="K5981" t="str">
            <v>MUNICIPIO</v>
          </cell>
        </row>
        <row r="5982">
          <cell r="B5982">
            <v>68081</v>
          </cell>
          <cell r="C5982" t="str">
            <v>68081020</v>
          </cell>
          <cell r="D5982" t="str">
            <v>SANTANDER</v>
          </cell>
          <cell r="E5982" t="str">
            <v>BARRANCABERMEJA</v>
          </cell>
          <cell r="F5982" t="str">
            <v>CRETACEO</v>
          </cell>
          <cell r="G5982" t="str">
            <v>CENTRO POBLADO</v>
          </cell>
          <cell r="H5982">
            <v>-73.773941748799999</v>
          </cell>
          <cell r="I5982">
            <v>6.9290083122799997</v>
          </cell>
          <cell r="K5982" t="str">
            <v>MUNICIPIO</v>
          </cell>
        </row>
        <row r="5983">
          <cell r="B5983">
            <v>68081</v>
          </cell>
          <cell r="C5983" t="str">
            <v>68081023</v>
          </cell>
          <cell r="D5983" t="str">
            <v>SANTANDER</v>
          </cell>
          <cell r="E5983" t="str">
            <v>BARRANCABERMEJA</v>
          </cell>
          <cell r="F5983" t="str">
            <v>GALÁN BERLÍN</v>
          </cell>
          <cell r="G5983" t="str">
            <v>CENTRO POBLADO</v>
          </cell>
          <cell r="H5983">
            <v>-73.888723394300001</v>
          </cell>
          <cell r="I5983">
            <v>7.0888058240299996</v>
          </cell>
          <cell r="K5983" t="str">
            <v>MUNICIPIO</v>
          </cell>
        </row>
        <row r="5984">
          <cell r="B5984">
            <v>68081</v>
          </cell>
          <cell r="C5984" t="str">
            <v>68081027</v>
          </cell>
          <cell r="D5984" t="str">
            <v>SANTANDER</v>
          </cell>
          <cell r="E5984" t="str">
            <v>BARRANCABERMEJA</v>
          </cell>
          <cell r="F5984" t="str">
            <v>LA FOREST</v>
          </cell>
          <cell r="G5984" t="str">
            <v>CENTRO POBLADO</v>
          </cell>
          <cell r="H5984">
            <v>-73.776309713200007</v>
          </cell>
          <cell r="I5984">
            <v>6.9631215697000002</v>
          </cell>
          <cell r="K5984" t="str">
            <v>MUNICIPIO</v>
          </cell>
        </row>
        <row r="5985">
          <cell r="B5985">
            <v>68081</v>
          </cell>
          <cell r="C5985" t="str">
            <v>68081031</v>
          </cell>
          <cell r="D5985" t="str">
            <v>SANTANDER</v>
          </cell>
          <cell r="E5985" t="str">
            <v>BARRANCABERMEJA</v>
          </cell>
          <cell r="F5985" t="str">
            <v>PROGRESO</v>
          </cell>
          <cell r="G5985" t="str">
            <v>CENTRO POBLADO</v>
          </cell>
          <cell r="H5985">
            <v>-73.773978639000006</v>
          </cell>
          <cell r="I5985">
            <v>6.9562460889900004</v>
          </cell>
          <cell r="K5985" t="str">
            <v>MUNICIPIO</v>
          </cell>
        </row>
        <row r="5986">
          <cell r="B5986">
            <v>68081</v>
          </cell>
          <cell r="C5986" t="str">
            <v>68081032</v>
          </cell>
          <cell r="D5986" t="str">
            <v>SANTANDER</v>
          </cell>
          <cell r="E5986" t="str">
            <v>BARRANCABERMEJA</v>
          </cell>
          <cell r="F5986" t="str">
            <v>PUEBLO REGAO</v>
          </cell>
          <cell r="G5986" t="str">
            <v>CENTRO POBLADO</v>
          </cell>
          <cell r="H5986">
            <v>-73.765674171499995</v>
          </cell>
          <cell r="I5986">
            <v>6.9483162502900004</v>
          </cell>
          <cell r="K5986" t="str">
            <v>MUNICIPIO</v>
          </cell>
        </row>
        <row r="5987">
          <cell r="B5987">
            <v>68081</v>
          </cell>
          <cell r="C5987" t="str">
            <v>68081034</v>
          </cell>
          <cell r="D5987" t="str">
            <v>SANTANDER</v>
          </cell>
          <cell r="E5987" t="str">
            <v>BARRANCABERMEJA</v>
          </cell>
          <cell r="F5987" t="str">
            <v>QUEMADERO</v>
          </cell>
          <cell r="G5987" t="str">
            <v>CENTRO POBLADO</v>
          </cell>
          <cell r="H5987">
            <v>-73.773570547299997</v>
          </cell>
          <cell r="I5987">
            <v>6.9386226126399997</v>
          </cell>
          <cell r="K5987" t="str">
            <v>MUNICIPIO</v>
          </cell>
        </row>
        <row r="5988">
          <cell r="B5988">
            <v>68081</v>
          </cell>
          <cell r="C5988" t="str">
            <v>68081036</v>
          </cell>
          <cell r="D5988" t="str">
            <v>SANTANDER</v>
          </cell>
          <cell r="E5988" t="str">
            <v>BARRANCABERMEJA</v>
          </cell>
          <cell r="F5988" t="str">
            <v>EL PALMAR</v>
          </cell>
          <cell r="G5988" t="str">
            <v>CENTRO POBLADO</v>
          </cell>
          <cell r="H5988">
            <v>-73.768926950999997</v>
          </cell>
          <cell r="I5988">
            <v>6.9576144830200004</v>
          </cell>
          <cell r="K5988" t="str">
            <v>MUNICIPIO</v>
          </cell>
        </row>
        <row r="5989">
          <cell r="B5989">
            <v>68092</v>
          </cell>
          <cell r="C5989" t="str">
            <v>68092000</v>
          </cell>
          <cell r="D5989" t="str">
            <v>SANTANDER</v>
          </cell>
          <cell r="E5989" t="str">
            <v>BETULIA</v>
          </cell>
          <cell r="F5989" t="str">
            <v>BETULIA</v>
          </cell>
          <cell r="G5989" t="str">
            <v>CABECERA MUNICIPAL</v>
          </cell>
          <cell r="H5989">
            <v>-73.283669129100005</v>
          </cell>
          <cell r="I5989">
            <v>6.8995253645999997</v>
          </cell>
          <cell r="K5989" t="str">
            <v>MUNICIPIO</v>
          </cell>
        </row>
        <row r="5990">
          <cell r="B5990">
            <v>68092</v>
          </cell>
          <cell r="C5990" t="str">
            <v>68092008</v>
          </cell>
          <cell r="D5990" t="str">
            <v>SANTANDER</v>
          </cell>
          <cell r="E5990" t="str">
            <v>BETULIA</v>
          </cell>
          <cell r="F5990" t="str">
            <v>TIENDA NUEVA</v>
          </cell>
          <cell r="G5990" t="str">
            <v>CENTRO POBLADO</v>
          </cell>
          <cell r="H5990">
            <v>-73.435744560000003</v>
          </cell>
          <cell r="I5990">
            <v>7.1155268071200002</v>
          </cell>
          <cell r="K5990" t="str">
            <v>MUNICIPIO</v>
          </cell>
        </row>
        <row r="5991">
          <cell r="B5991">
            <v>68092</v>
          </cell>
          <cell r="C5991" t="str">
            <v>68092010</v>
          </cell>
          <cell r="D5991" t="str">
            <v>SANTANDER</v>
          </cell>
          <cell r="E5991" t="str">
            <v>BETULIA</v>
          </cell>
          <cell r="F5991" t="str">
            <v>LA PLAYA</v>
          </cell>
          <cell r="G5991" t="str">
            <v>CENTRO POBLADO</v>
          </cell>
          <cell r="H5991">
            <v>-73.424381384</v>
          </cell>
          <cell r="I5991">
            <v>7.10990446962</v>
          </cell>
          <cell r="K5991" t="str">
            <v>MUNICIPIO</v>
          </cell>
        </row>
        <row r="5992">
          <cell r="B5992">
            <v>68092</v>
          </cell>
          <cell r="C5992" t="str">
            <v>68092012</v>
          </cell>
          <cell r="D5992" t="str">
            <v>SANTANDER</v>
          </cell>
          <cell r="E5992" t="str">
            <v>BETULIA</v>
          </cell>
          <cell r="F5992" t="str">
            <v>EL PEAJE</v>
          </cell>
          <cell r="G5992" t="str">
            <v>CENTRO POBLADO</v>
          </cell>
          <cell r="H5992">
            <v>-73.442989162000003</v>
          </cell>
          <cell r="I5992">
            <v>7.1175101296900003</v>
          </cell>
          <cell r="K5992" t="str">
            <v>MUNICIPIO</v>
          </cell>
        </row>
        <row r="5993">
          <cell r="B5993">
            <v>68101</v>
          </cell>
          <cell r="C5993" t="str">
            <v>68101000</v>
          </cell>
          <cell r="D5993" t="str">
            <v>SANTANDER</v>
          </cell>
          <cell r="E5993" t="str">
            <v>BOLÍVAR</v>
          </cell>
          <cell r="F5993" t="str">
            <v>BOLÍVAR</v>
          </cell>
          <cell r="G5993" t="str">
            <v>CABECERA MUNICIPAL</v>
          </cell>
          <cell r="H5993">
            <v>-73.771346412400007</v>
          </cell>
          <cell r="I5993">
            <v>5.9889526162699998</v>
          </cell>
          <cell r="K5993" t="str">
            <v>MUNICIPIO</v>
          </cell>
        </row>
        <row r="5994">
          <cell r="B5994">
            <v>68101</v>
          </cell>
          <cell r="C5994" t="str">
            <v>68101002</v>
          </cell>
          <cell r="D5994" t="str">
            <v>SANTANDER</v>
          </cell>
          <cell r="E5994" t="str">
            <v>BOLÍVAR</v>
          </cell>
          <cell r="F5994" t="str">
            <v>BERBEO</v>
          </cell>
          <cell r="G5994" t="str">
            <v>CENTRO POBLADO</v>
          </cell>
          <cell r="H5994">
            <v>-73.751656972099994</v>
          </cell>
          <cell r="I5994">
            <v>6.0745341930999999</v>
          </cell>
          <cell r="K5994" t="str">
            <v>MUNICIPIO</v>
          </cell>
        </row>
        <row r="5995">
          <cell r="B5995">
            <v>68101</v>
          </cell>
          <cell r="C5995" t="str">
            <v>68101007</v>
          </cell>
          <cell r="D5995" t="str">
            <v>SANTANDER</v>
          </cell>
          <cell r="E5995" t="str">
            <v>BOLÍVAR</v>
          </cell>
          <cell r="F5995" t="str">
            <v>FLÓREZ</v>
          </cell>
          <cell r="G5995" t="str">
            <v>CENTRO POBLADO</v>
          </cell>
          <cell r="H5995">
            <v>-73.762067470999995</v>
          </cell>
          <cell r="I5995">
            <v>6.1612791751899998</v>
          </cell>
          <cell r="K5995" t="str">
            <v>MUNICIPIO</v>
          </cell>
        </row>
        <row r="5996">
          <cell r="B5996">
            <v>68101</v>
          </cell>
          <cell r="C5996" t="str">
            <v>68101010</v>
          </cell>
          <cell r="D5996" t="str">
            <v>SANTANDER</v>
          </cell>
          <cell r="E5996" t="str">
            <v>BOLÍVAR</v>
          </cell>
          <cell r="F5996" t="str">
            <v>SANTA ROSA</v>
          </cell>
          <cell r="G5996" t="str">
            <v>CENTRO POBLADO</v>
          </cell>
          <cell r="H5996">
            <v>-73.838352709999995</v>
          </cell>
          <cell r="I5996">
            <v>6.1560785864599996</v>
          </cell>
          <cell r="K5996" t="str">
            <v>MUNICIPIO</v>
          </cell>
        </row>
        <row r="5997">
          <cell r="B5997">
            <v>68101</v>
          </cell>
          <cell r="C5997" t="str">
            <v>68101012</v>
          </cell>
          <cell r="D5997" t="str">
            <v>SANTANDER</v>
          </cell>
          <cell r="E5997" t="str">
            <v>BOLÍVAR</v>
          </cell>
          <cell r="F5997" t="str">
            <v>TRAPAL</v>
          </cell>
          <cell r="G5997" t="str">
            <v>CENTRO POBLADO</v>
          </cell>
          <cell r="H5997">
            <v>-73.839283523600002</v>
          </cell>
          <cell r="I5997">
            <v>5.9890102439300001</v>
          </cell>
          <cell r="K5997" t="str">
            <v>MUNICIPIO</v>
          </cell>
        </row>
        <row r="5998">
          <cell r="B5998">
            <v>68101</v>
          </cell>
          <cell r="C5998" t="str">
            <v>68101014</v>
          </cell>
          <cell r="D5998" t="str">
            <v>SANTANDER</v>
          </cell>
          <cell r="E5998" t="str">
            <v>BOLÍVAR</v>
          </cell>
          <cell r="F5998" t="str">
            <v>LA HERMOSURA</v>
          </cell>
          <cell r="G5998" t="str">
            <v>CENTRO POBLADO</v>
          </cell>
          <cell r="H5998">
            <v>-73.792227426599993</v>
          </cell>
          <cell r="I5998">
            <v>6.1187932565000001</v>
          </cell>
          <cell r="K5998" t="str">
            <v>MUNICIPIO</v>
          </cell>
        </row>
        <row r="5999">
          <cell r="B5999">
            <v>68101</v>
          </cell>
          <cell r="C5999" t="str">
            <v>68101015</v>
          </cell>
          <cell r="D5999" t="str">
            <v>SANTANDER</v>
          </cell>
          <cell r="E5999" t="str">
            <v>BOLÍVAR</v>
          </cell>
          <cell r="F5999" t="str">
            <v>LA MELONA</v>
          </cell>
          <cell r="G5999" t="str">
            <v>CENTRO POBLADO</v>
          </cell>
          <cell r="H5999">
            <v>-73.787917396899999</v>
          </cell>
          <cell r="I5999">
            <v>6.1898917455099998</v>
          </cell>
          <cell r="K5999" t="str">
            <v>MUNICIPIO</v>
          </cell>
        </row>
        <row r="6000">
          <cell r="B6000">
            <v>68101</v>
          </cell>
          <cell r="C6000" t="str">
            <v>68101016</v>
          </cell>
          <cell r="D6000" t="str">
            <v>SANTANDER</v>
          </cell>
          <cell r="E6000" t="str">
            <v>BOLÍVAR</v>
          </cell>
          <cell r="F6000" t="str">
            <v>GALLEGOS</v>
          </cell>
          <cell r="G6000" t="str">
            <v>CENTRO POBLADO</v>
          </cell>
          <cell r="H6000">
            <v>-73.811162457099996</v>
          </cell>
          <cell r="I6000">
            <v>6.1811126428299996</v>
          </cell>
          <cell r="K6000" t="str">
            <v>MUNICIPIO</v>
          </cell>
        </row>
        <row r="6001">
          <cell r="B6001">
            <v>68101</v>
          </cell>
          <cell r="C6001" t="str">
            <v>68101025</v>
          </cell>
          <cell r="D6001" t="str">
            <v>SANTANDER</v>
          </cell>
          <cell r="E6001" t="str">
            <v>BOLÍVAR</v>
          </cell>
          <cell r="F6001" t="str">
            <v>SAN MARCOS</v>
          </cell>
          <cell r="G6001" t="str">
            <v>CENTRO POBLADO</v>
          </cell>
          <cell r="H6001">
            <v>-73.914571936900003</v>
          </cell>
          <cell r="I6001">
            <v>6.1533344149499998</v>
          </cell>
          <cell r="K6001" t="str">
            <v>MUNICIPIO</v>
          </cell>
        </row>
        <row r="6002">
          <cell r="B6002">
            <v>68121</v>
          </cell>
          <cell r="C6002" t="str">
            <v>68121000</v>
          </cell>
          <cell r="D6002" t="str">
            <v>SANTANDER</v>
          </cell>
          <cell r="E6002" t="str">
            <v>CABRERA</v>
          </cell>
          <cell r="F6002" t="str">
            <v>CABRERA</v>
          </cell>
          <cell r="G6002" t="str">
            <v>CABECERA MUNICIPAL</v>
          </cell>
          <cell r="H6002">
            <v>-73.246502895500001</v>
          </cell>
          <cell r="I6002">
            <v>6.5922608017900002</v>
          </cell>
          <cell r="K6002" t="str">
            <v>MUNICIPIO</v>
          </cell>
        </row>
        <row r="6003">
          <cell r="B6003">
            <v>68132</v>
          </cell>
          <cell r="C6003" t="str">
            <v>68132000</v>
          </cell>
          <cell r="D6003" t="str">
            <v>SANTANDER</v>
          </cell>
          <cell r="E6003" t="str">
            <v>CALIFORNIA</v>
          </cell>
          <cell r="F6003" t="str">
            <v>CALIFORNIA</v>
          </cell>
          <cell r="G6003" t="str">
            <v>CABECERA MUNICIPAL</v>
          </cell>
          <cell r="H6003">
            <v>-72.946358300399993</v>
          </cell>
          <cell r="I6003">
            <v>7.3478847511799996</v>
          </cell>
          <cell r="K6003" t="str">
            <v>MUNICIPIO</v>
          </cell>
        </row>
        <row r="6004">
          <cell r="B6004">
            <v>68132</v>
          </cell>
          <cell r="C6004" t="str">
            <v>68132002</v>
          </cell>
          <cell r="D6004" t="str">
            <v>SANTANDER</v>
          </cell>
          <cell r="E6004" t="str">
            <v>CALIFORNIA</v>
          </cell>
          <cell r="F6004" t="str">
            <v>LA BAJA</v>
          </cell>
          <cell r="G6004" t="str">
            <v>CENTRO POBLADO</v>
          </cell>
          <cell r="H6004">
            <v>-72.916318630099994</v>
          </cell>
          <cell r="I6004">
            <v>7.3685497158000004</v>
          </cell>
          <cell r="K6004" t="str">
            <v>MUNICIPIO</v>
          </cell>
        </row>
        <row r="6005">
          <cell r="B6005">
            <v>68147</v>
          </cell>
          <cell r="C6005" t="str">
            <v>68147000</v>
          </cell>
          <cell r="D6005" t="str">
            <v>SANTANDER</v>
          </cell>
          <cell r="E6005" t="str">
            <v>CAPITANEJO</v>
          </cell>
          <cell r="F6005" t="str">
            <v>CAPITANEJO</v>
          </cell>
          <cell r="G6005" t="str">
            <v>CABECERA MUNICIPAL</v>
          </cell>
          <cell r="H6005">
            <v>-72.699199591099998</v>
          </cell>
          <cell r="I6005">
            <v>6.5331799820700001</v>
          </cell>
          <cell r="K6005" t="str">
            <v>MUNICIPIO</v>
          </cell>
        </row>
        <row r="6006">
          <cell r="B6006">
            <v>68152</v>
          </cell>
          <cell r="C6006" t="str">
            <v>68152000</v>
          </cell>
          <cell r="D6006" t="str">
            <v>SANTANDER</v>
          </cell>
          <cell r="E6006" t="str">
            <v>CARCASÍ</v>
          </cell>
          <cell r="F6006" t="str">
            <v>CARCASÍ</v>
          </cell>
          <cell r="G6006" t="str">
            <v>CABECERA MUNICIPAL</v>
          </cell>
          <cell r="H6006">
            <v>-72.6270828663</v>
          </cell>
          <cell r="I6006">
            <v>6.6287324080700003</v>
          </cell>
          <cell r="K6006" t="str">
            <v>MUNICIPIO</v>
          </cell>
        </row>
        <row r="6007">
          <cell r="B6007">
            <v>68152</v>
          </cell>
          <cell r="C6007" t="str">
            <v>68152001</v>
          </cell>
          <cell r="D6007" t="str">
            <v>SANTANDER</v>
          </cell>
          <cell r="E6007" t="str">
            <v>CARCASÍ</v>
          </cell>
          <cell r="F6007" t="str">
            <v>EL TOBAL</v>
          </cell>
          <cell r="G6007" t="str">
            <v>CENTRO POBLADO</v>
          </cell>
          <cell r="H6007">
            <v>-72.5901332973</v>
          </cell>
          <cell r="I6007">
            <v>6.6528305489899999</v>
          </cell>
          <cell r="K6007" t="str">
            <v>MUNICIPIO</v>
          </cell>
        </row>
        <row r="6008">
          <cell r="B6008">
            <v>68160</v>
          </cell>
          <cell r="C6008" t="str">
            <v>68160000</v>
          </cell>
          <cell r="D6008" t="str">
            <v>SANTANDER</v>
          </cell>
          <cell r="E6008" t="str">
            <v>CEPITÁ</v>
          </cell>
          <cell r="F6008" t="str">
            <v>CEPITÁ</v>
          </cell>
          <cell r="G6008" t="str">
            <v>CABECERA MUNICIPAL</v>
          </cell>
          <cell r="H6008">
            <v>-72.973536464600002</v>
          </cell>
          <cell r="I6008">
            <v>6.75351840155</v>
          </cell>
          <cell r="K6008" t="str">
            <v>MUNICIPIO</v>
          </cell>
        </row>
        <row r="6009">
          <cell r="B6009">
            <v>68162</v>
          </cell>
          <cell r="C6009" t="str">
            <v>68162000</v>
          </cell>
          <cell r="D6009" t="str">
            <v>SANTANDER</v>
          </cell>
          <cell r="E6009" t="str">
            <v>CERRITO</v>
          </cell>
          <cell r="F6009" t="str">
            <v>CERRITO</v>
          </cell>
          <cell r="G6009" t="str">
            <v>CABECERA MUNICIPAL</v>
          </cell>
          <cell r="H6009">
            <v>-72.692345347</v>
          </cell>
          <cell r="I6009">
            <v>6.8442435815799998</v>
          </cell>
          <cell r="K6009" t="str">
            <v>MUNICIPIO</v>
          </cell>
        </row>
        <row r="6010">
          <cell r="B6010">
            <v>68162</v>
          </cell>
          <cell r="C6010" t="str">
            <v>68162007</v>
          </cell>
          <cell r="D6010" t="str">
            <v>SANTANDER</v>
          </cell>
          <cell r="E6010" t="str">
            <v>CERRITO</v>
          </cell>
          <cell r="F6010" t="str">
            <v>SERVITÁ</v>
          </cell>
          <cell r="G6010" t="str">
            <v>CENTRO POBLADO</v>
          </cell>
          <cell r="H6010">
            <v>-72.698433342599998</v>
          </cell>
          <cell r="I6010">
            <v>6.8190607782299999</v>
          </cell>
          <cell r="K6010" t="str">
            <v>MUNICIPIO</v>
          </cell>
        </row>
        <row r="6011">
          <cell r="B6011">
            <v>68167</v>
          </cell>
          <cell r="C6011" t="str">
            <v>68167000</v>
          </cell>
          <cell r="D6011" t="str">
            <v>SANTANDER</v>
          </cell>
          <cell r="E6011" t="str">
            <v>CHARALÁ</v>
          </cell>
          <cell r="F6011" t="str">
            <v>CHARALÁ</v>
          </cell>
          <cell r="G6011" t="str">
            <v>CABECERA MUNICIPAL</v>
          </cell>
          <cell r="H6011">
            <v>-73.146870391099995</v>
          </cell>
          <cell r="I6011">
            <v>6.2843488970800001</v>
          </cell>
          <cell r="K6011" t="str">
            <v>MUNICIPIO</v>
          </cell>
        </row>
        <row r="6012">
          <cell r="B6012">
            <v>68167</v>
          </cell>
          <cell r="C6012" t="str">
            <v>68167003</v>
          </cell>
          <cell r="D6012" t="str">
            <v>SANTANDER</v>
          </cell>
          <cell r="E6012" t="str">
            <v>CHARALÁ</v>
          </cell>
          <cell r="F6012" t="str">
            <v>RIACHUELO</v>
          </cell>
          <cell r="G6012" t="str">
            <v>CENTRO POBLADO</v>
          </cell>
          <cell r="H6012">
            <v>-73.087427342400005</v>
          </cell>
          <cell r="I6012">
            <v>6.3026361819099996</v>
          </cell>
          <cell r="K6012" t="str">
            <v>MUNICIPIO</v>
          </cell>
        </row>
        <row r="6013">
          <cell r="B6013">
            <v>68167</v>
          </cell>
          <cell r="C6013" t="str">
            <v>68167005</v>
          </cell>
          <cell r="D6013" t="str">
            <v>SANTANDER</v>
          </cell>
          <cell r="E6013" t="str">
            <v>CHARALÁ</v>
          </cell>
          <cell r="F6013" t="str">
            <v>VIROLÍN</v>
          </cell>
          <cell r="G6013" t="str">
            <v>CENTRO POBLADO</v>
          </cell>
          <cell r="H6013">
            <v>-73.196687454499994</v>
          </cell>
          <cell r="I6013">
            <v>6.1047204861599997</v>
          </cell>
          <cell r="K6013" t="str">
            <v>MUNICIPIO</v>
          </cell>
        </row>
        <row r="6014">
          <cell r="B6014">
            <v>68169</v>
          </cell>
          <cell r="C6014" t="str">
            <v>68169000</v>
          </cell>
          <cell r="D6014" t="str">
            <v>SANTANDER</v>
          </cell>
          <cell r="E6014" t="str">
            <v>CHARTA</v>
          </cell>
          <cell r="F6014" t="str">
            <v>CHARTA</v>
          </cell>
          <cell r="G6014" t="str">
            <v>CABECERA MUNICIPAL</v>
          </cell>
          <cell r="H6014">
            <v>-72.968798456599998</v>
          </cell>
          <cell r="I6014">
            <v>7.2808204724900003</v>
          </cell>
          <cell r="K6014" t="str">
            <v>MUNICIPIO</v>
          </cell>
        </row>
        <row r="6015">
          <cell r="B6015">
            <v>68176</v>
          </cell>
          <cell r="C6015" t="str">
            <v>68176000</v>
          </cell>
          <cell r="D6015" t="str">
            <v>SANTANDER</v>
          </cell>
          <cell r="E6015" t="str">
            <v>CHIMA</v>
          </cell>
          <cell r="F6015" t="str">
            <v>CHIMA</v>
          </cell>
          <cell r="G6015" t="str">
            <v>CABECERA MUNICIPAL</v>
          </cell>
          <cell r="H6015">
            <v>-73.373747738000006</v>
          </cell>
          <cell r="I6015">
            <v>6.3443517206599997</v>
          </cell>
          <cell r="K6015" t="str">
            <v>MUNICIPIO</v>
          </cell>
        </row>
        <row r="6016">
          <cell r="B6016">
            <v>68179</v>
          </cell>
          <cell r="C6016" t="str">
            <v>68179000</v>
          </cell>
          <cell r="D6016" t="str">
            <v>SANTANDER</v>
          </cell>
          <cell r="E6016" t="str">
            <v>CHIPATÁ</v>
          </cell>
          <cell r="F6016" t="str">
            <v>CHIPATÁ</v>
          </cell>
          <cell r="G6016" t="str">
            <v>CABECERA MUNICIPAL</v>
          </cell>
          <cell r="H6016">
            <v>-73.637110639599996</v>
          </cell>
          <cell r="I6016">
            <v>6.0625209035200003</v>
          </cell>
          <cell r="K6016" t="str">
            <v>MUNICIPIO</v>
          </cell>
        </row>
        <row r="6017">
          <cell r="B6017">
            <v>68179</v>
          </cell>
          <cell r="C6017" t="str">
            <v>68179010</v>
          </cell>
          <cell r="D6017" t="str">
            <v>SANTANDER</v>
          </cell>
          <cell r="E6017" t="str">
            <v>CHIPATÁ</v>
          </cell>
          <cell r="F6017" t="str">
            <v>PUENTE GRANDE</v>
          </cell>
          <cell r="G6017" t="str">
            <v>CENTRO POBLADO</v>
          </cell>
          <cell r="H6017">
            <v>-73.624204460900003</v>
          </cell>
          <cell r="I6017">
            <v>6.1144655803200001</v>
          </cell>
          <cell r="K6017" t="str">
            <v>MUNICIPIO</v>
          </cell>
        </row>
        <row r="6018">
          <cell r="B6018">
            <v>68190</v>
          </cell>
          <cell r="C6018" t="str">
            <v>68190000</v>
          </cell>
          <cell r="D6018" t="str">
            <v>SANTANDER</v>
          </cell>
          <cell r="E6018" t="str">
            <v>CIMITARRA</v>
          </cell>
          <cell r="F6018" t="str">
            <v>CIMITARRA</v>
          </cell>
          <cell r="G6018" t="str">
            <v>CABECERA MUNICIPAL</v>
          </cell>
          <cell r="H6018">
            <v>-73.952582123200003</v>
          </cell>
          <cell r="I6018">
            <v>6.3206818674700003</v>
          </cell>
          <cell r="K6018" t="str">
            <v>MUNICIPIO</v>
          </cell>
        </row>
        <row r="6019">
          <cell r="B6019">
            <v>68190</v>
          </cell>
          <cell r="C6019" t="str">
            <v>68190002</v>
          </cell>
          <cell r="D6019" t="str">
            <v>SANTANDER</v>
          </cell>
          <cell r="E6019" t="str">
            <v>CIMITARRA</v>
          </cell>
          <cell r="F6019" t="str">
            <v>PUERTO ARAUJO</v>
          </cell>
          <cell r="G6019" t="str">
            <v>CENTRO POBLADO</v>
          </cell>
          <cell r="H6019">
            <v>-74.100964745200002</v>
          </cell>
          <cell r="I6019">
            <v>6.5189218200900001</v>
          </cell>
          <cell r="K6019" t="str">
            <v>MUNICIPIO</v>
          </cell>
        </row>
        <row r="6020">
          <cell r="B6020">
            <v>68190</v>
          </cell>
          <cell r="C6020" t="str">
            <v>68190003</v>
          </cell>
          <cell r="D6020" t="str">
            <v>SANTANDER</v>
          </cell>
          <cell r="E6020" t="str">
            <v>CIMITARRA</v>
          </cell>
          <cell r="F6020" t="str">
            <v>PUERTO OLAYA</v>
          </cell>
          <cell r="G6020" t="str">
            <v>CENTRO POBLADO</v>
          </cell>
          <cell r="H6020">
            <v>-74.396297470999997</v>
          </cell>
          <cell r="I6020">
            <v>6.4825778356999999</v>
          </cell>
          <cell r="K6020" t="str">
            <v>MUNICIPIO</v>
          </cell>
        </row>
        <row r="6021">
          <cell r="B6021">
            <v>68190</v>
          </cell>
          <cell r="C6021" t="str">
            <v>68190004</v>
          </cell>
          <cell r="D6021" t="str">
            <v>SANTANDER</v>
          </cell>
          <cell r="E6021" t="str">
            <v>CIMITARRA</v>
          </cell>
          <cell r="F6021" t="str">
            <v>ZAMBITO</v>
          </cell>
          <cell r="G6021" t="str">
            <v>CENTRO POBLADO</v>
          </cell>
          <cell r="H6021">
            <v>-74.500055357199997</v>
          </cell>
          <cell r="I6021">
            <v>6.2741330420099999</v>
          </cell>
          <cell r="K6021" t="str">
            <v>MUNICIPIO</v>
          </cell>
        </row>
        <row r="6022">
          <cell r="B6022">
            <v>68190</v>
          </cell>
          <cell r="C6022" t="str">
            <v>68190005</v>
          </cell>
          <cell r="D6022" t="str">
            <v>SANTANDER</v>
          </cell>
          <cell r="E6022" t="str">
            <v>CIMITARRA</v>
          </cell>
          <cell r="F6022" t="str">
            <v>DOS HERMANOS</v>
          </cell>
          <cell r="G6022" t="str">
            <v>CENTRO POBLADO</v>
          </cell>
          <cell r="H6022">
            <v>-74.339733454300003</v>
          </cell>
          <cell r="I6022">
            <v>6.14644147929</v>
          </cell>
          <cell r="K6022" t="str">
            <v>MUNICIPIO</v>
          </cell>
        </row>
        <row r="6023">
          <cell r="B6023">
            <v>68190</v>
          </cell>
          <cell r="C6023" t="str">
            <v>68190006</v>
          </cell>
          <cell r="D6023" t="str">
            <v>SANTANDER</v>
          </cell>
          <cell r="E6023" t="str">
            <v>CIMITARRA</v>
          </cell>
          <cell r="F6023" t="str">
            <v>SANTA ROSA</v>
          </cell>
          <cell r="G6023" t="str">
            <v>CENTRO POBLADO</v>
          </cell>
          <cell r="H6023">
            <v>-74.093542745600004</v>
          </cell>
          <cell r="I6023">
            <v>6.2912305129800004</v>
          </cell>
          <cell r="K6023" t="str">
            <v>MUNICIPIO</v>
          </cell>
        </row>
        <row r="6024">
          <cell r="B6024">
            <v>68190</v>
          </cell>
          <cell r="C6024" t="str">
            <v>68190009</v>
          </cell>
          <cell r="D6024" t="str">
            <v>SANTANDER</v>
          </cell>
          <cell r="E6024" t="str">
            <v>CIMITARRA</v>
          </cell>
          <cell r="F6024" t="str">
            <v>LA VERDE</v>
          </cell>
          <cell r="G6024" t="str">
            <v>CENTRO POBLADO</v>
          </cell>
          <cell r="H6024">
            <v>-73.8764015032</v>
          </cell>
          <cell r="I6024">
            <v>6.40677726926</v>
          </cell>
          <cell r="K6024" t="str">
            <v>MUNICIPIO</v>
          </cell>
        </row>
        <row r="6025">
          <cell r="B6025">
            <v>68190</v>
          </cell>
          <cell r="C6025" t="str">
            <v>68190010</v>
          </cell>
          <cell r="D6025" t="str">
            <v>SANTANDER</v>
          </cell>
          <cell r="E6025" t="str">
            <v>CIMITARRA</v>
          </cell>
          <cell r="F6025" t="str">
            <v>GUAYABITO BAJO</v>
          </cell>
          <cell r="G6025" t="str">
            <v>CENTRO POBLADO</v>
          </cell>
          <cell r="H6025">
            <v>-73.956621664699995</v>
          </cell>
          <cell r="I6025">
            <v>6.4153819070500004</v>
          </cell>
          <cell r="K6025" t="str">
            <v>MUNICIPIO</v>
          </cell>
        </row>
        <row r="6026">
          <cell r="B6026">
            <v>68190</v>
          </cell>
          <cell r="C6026" t="str">
            <v>68190012</v>
          </cell>
          <cell r="D6026" t="str">
            <v>SANTANDER</v>
          </cell>
          <cell r="E6026" t="str">
            <v>CIMITARRA</v>
          </cell>
          <cell r="F6026" t="str">
            <v>CAMPO SECO</v>
          </cell>
          <cell r="G6026" t="str">
            <v>CENTRO POBLADO</v>
          </cell>
          <cell r="H6026">
            <v>-74.298925928700001</v>
          </cell>
          <cell r="I6026">
            <v>6.2628168232399997</v>
          </cell>
          <cell r="K6026" t="str">
            <v>MUNICIPIO</v>
          </cell>
        </row>
        <row r="6027">
          <cell r="B6027">
            <v>68190</v>
          </cell>
          <cell r="C6027" t="str">
            <v>68190014</v>
          </cell>
          <cell r="D6027" t="str">
            <v>SANTANDER</v>
          </cell>
          <cell r="E6027" t="str">
            <v>CIMITARRA</v>
          </cell>
          <cell r="F6027" t="str">
            <v>SAN FERNANDO</v>
          </cell>
          <cell r="G6027" t="str">
            <v>CENTRO POBLADO</v>
          </cell>
          <cell r="H6027">
            <v>-74.265521379299997</v>
          </cell>
          <cell r="I6027">
            <v>6.2390585765899997</v>
          </cell>
          <cell r="K6027" t="str">
            <v>MUNICIPIO</v>
          </cell>
        </row>
        <row r="6028">
          <cell r="B6028">
            <v>68190</v>
          </cell>
          <cell r="C6028" t="str">
            <v>68190018</v>
          </cell>
          <cell r="D6028" t="str">
            <v>SANTANDER</v>
          </cell>
          <cell r="E6028" t="str">
            <v>CIMITARRA</v>
          </cell>
          <cell r="F6028" t="str">
            <v>EL ATERRADO</v>
          </cell>
          <cell r="G6028" t="str">
            <v>CENTRO POBLADO</v>
          </cell>
          <cell r="H6028">
            <v>-74.4007919246</v>
          </cell>
          <cell r="I6028">
            <v>6.5304945668699999</v>
          </cell>
          <cell r="K6028" t="str">
            <v>MUNICIPIO</v>
          </cell>
        </row>
        <row r="6029">
          <cell r="B6029">
            <v>68190</v>
          </cell>
          <cell r="C6029" t="str">
            <v>68190019</v>
          </cell>
          <cell r="D6029" t="str">
            <v>SANTANDER</v>
          </cell>
          <cell r="E6029" t="str">
            <v>CIMITARRA</v>
          </cell>
          <cell r="F6029" t="str">
            <v>LA CARRILERA - KM 28</v>
          </cell>
          <cell r="G6029" t="str">
            <v>CENTRO POBLADO</v>
          </cell>
          <cell r="H6029">
            <v>-74.178257702400003</v>
          </cell>
          <cell r="I6029">
            <v>6.5648579590300002</v>
          </cell>
          <cell r="K6029" t="str">
            <v>MUNICIPIO</v>
          </cell>
        </row>
        <row r="6030">
          <cell r="B6030">
            <v>68190</v>
          </cell>
          <cell r="C6030" t="str">
            <v>68190021</v>
          </cell>
          <cell r="D6030" t="str">
            <v>SANTANDER</v>
          </cell>
          <cell r="E6030" t="str">
            <v>CIMITARRA</v>
          </cell>
          <cell r="F6030" t="str">
            <v>PALMAS DEL GUAYABITO</v>
          </cell>
          <cell r="G6030" t="str">
            <v>CENTRO POBLADO</v>
          </cell>
          <cell r="H6030">
            <v>-74.057636101499995</v>
          </cell>
          <cell r="I6030">
            <v>6.5507956513999996</v>
          </cell>
          <cell r="K6030" t="str">
            <v>MUNICIPIO</v>
          </cell>
        </row>
        <row r="6031">
          <cell r="B6031">
            <v>68190</v>
          </cell>
          <cell r="C6031" t="str">
            <v>68190022</v>
          </cell>
          <cell r="D6031" t="str">
            <v>SANTANDER</v>
          </cell>
          <cell r="E6031" t="str">
            <v>CIMITARRA</v>
          </cell>
          <cell r="F6031" t="str">
            <v>PRIMAVERA</v>
          </cell>
          <cell r="G6031" t="str">
            <v>CENTRO POBLADO</v>
          </cell>
          <cell r="H6031">
            <v>-74.366711219899997</v>
          </cell>
          <cell r="I6031">
            <v>6.49091213099</v>
          </cell>
          <cell r="K6031" t="str">
            <v>MUNICIPIO</v>
          </cell>
        </row>
        <row r="6032">
          <cell r="B6032">
            <v>68190</v>
          </cell>
          <cell r="C6032" t="str">
            <v>68190023</v>
          </cell>
          <cell r="D6032" t="str">
            <v>SANTANDER</v>
          </cell>
          <cell r="E6032" t="str">
            <v>CIMITARRA</v>
          </cell>
          <cell r="F6032" t="str">
            <v>SAN JUAN DE LA CARRETERA</v>
          </cell>
          <cell r="G6032" t="str">
            <v>CENTRO POBLADO</v>
          </cell>
          <cell r="H6032">
            <v>-74.233683829300006</v>
          </cell>
          <cell r="I6032">
            <v>6.4730803473799998</v>
          </cell>
          <cell r="K6032" t="str">
            <v>MUNICIPIO</v>
          </cell>
        </row>
        <row r="6033">
          <cell r="B6033">
            <v>68190</v>
          </cell>
          <cell r="C6033" t="str">
            <v>68190024</v>
          </cell>
          <cell r="D6033" t="str">
            <v>SANTANDER</v>
          </cell>
          <cell r="E6033" t="str">
            <v>CIMITARRA</v>
          </cell>
          <cell r="F6033" t="str">
            <v>SAN PEDRO DE LA PAZ</v>
          </cell>
          <cell r="G6033" t="str">
            <v>CENTRO POBLADO</v>
          </cell>
          <cell r="H6033">
            <v>-74.434699965700005</v>
          </cell>
          <cell r="I6033">
            <v>6.3306542293100003</v>
          </cell>
          <cell r="K6033" t="str">
            <v>MUNICIPIO</v>
          </cell>
        </row>
        <row r="6034">
          <cell r="B6034">
            <v>68190</v>
          </cell>
          <cell r="C6034" t="str">
            <v>68190025</v>
          </cell>
          <cell r="D6034" t="str">
            <v>SANTANDER</v>
          </cell>
          <cell r="E6034" t="str">
            <v>CIMITARRA</v>
          </cell>
          <cell r="F6034" t="str">
            <v>CAMPO PADILLA</v>
          </cell>
          <cell r="G6034" t="str">
            <v>CENTRO POBLADO</v>
          </cell>
          <cell r="H6034">
            <v>-74.334011363100004</v>
          </cell>
          <cell r="I6034">
            <v>6.1936206027100003</v>
          </cell>
          <cell r="K6034" t="str">
            <v>MUNICIPIO</v>
          </cell>
        </row>
        <row r="6035">
          <cell r="B6035">
            <v>68190</v>
          </cell>
          <cell r="C6035" t="str">
            <v>68190028</v>
          </cell>
          <cell r="D6035" t="str">
            <v>SANTANDER</v>
          </cell>
          <cell r="E6035" t="str">
            <v>CIMITARRA</v>
          </cell>
          <cell r="F6035" t="str">
            <v>CASCAJERO</v>
          </cell>
          <cell r="G6035" t="str">
            <v>CENTRO POBLADO</v>
          </cell>
          <cell r="H6035">
            <v>-73.937837308300004</v>
          </cell>
          <cell r="I6035">
            <v>6.3000570216099998</v>
          </cell>
          <cell r="K6035" t="str">
            <v>MUNICIPIO</v>
          </cell>
        </row>
        <row r="6036">
          <cell r="B6036">
            <v>68190</v>
          </cell>
          <cell r="C6036" t="str">
            <v>68190030</v>
          </cell>
          <cell r="D6036" t="str">
            <v>SANTANDER</v>
          </cell>
          <cell r="E6036" t="str">
            <v>CIMITARRA</v>
          </cell>
          <cell r="F6036" t="str">
            <v>LA TRAVIATA</v>
          </cell>
          <cell r="G6036" t="str">
            <v>CENTRO POBLADO</v>
          </cell>
          <cell r="H6036">
            <v>-74.264847025400002</v>
          </cell>
          <cell r="I6036">
            <v>6.4084986274100002</v>
          </cell>
          <cell r="K6036" t="str">
            <v>MUNICIPIO</v>
          </cell>
        </row>
        <row r="6037">
          <cell r="B6037">
            <v>68190</v>
          </cell>
          <cell r="C6037" t="str">
            <v>68190032</v>
          </cell>
          <cell r="D6037" t="str">
            <v>SANTANDER</v>
          </cell>
          <cell r="E6037" t="str">
            <v>CIMITARRA</v>
          </cell>
          <cell r="F6037" t="str">
            <v>LA YE DE LA TORRE</v>
          </cell>
          <cell r="G6037" t="str">
            <v>CENTRO POBLADO</v>
          </cell>
          <cell r="H6037">
            <v>-74.301084243099993</v>
          </cell>
          <cell r="I6037">
            <v>6.3658135718400004</v>
          </cell>
          <cell r="K6037" t="str">
            <v>MUNICIPIO</v>
          </cell>
        </row>
        <row r="6038">
          <cell r="B6038">
            <v>68207</v>
          </cell>
          <cell r="C6038" t="str">
            <v>68207000</v>
          </cell>
          <cell r="D6038" t="str">
            <v>SANTANDER</v>
          </cell>
          <cell r="E6038" t="str">
            <v>CONCEPCIÓN</v>
          </cell>
          <cell r="F6038" t="str">
            <v>CONCEPCIÓN</v>
          </cell>
          <cell r="G6038" t="str">
            <v>CABECERA MUNICIPAL</v>
          </cell>
          <cell r="H6038">
            <v>-72.694594253700004</v>
          </cell>
          <cell r="I6038">
            <v>6.7688365278799996</v>
          </cell>
          <cell r="K6038" t="str">
            <v>MUNICIPIO</v>
          </cell>
        </row>
        <row r="6039">
          <cell r="B6039">
            <v>68209</v>
          </cell>
          <cell r="C6039" t="str">
            <v>68209000</v>
          </cell>
          <cell r="D6039" t="str">
            <v>SANTANDER</v>
          </cell>
          <cell r="E6039" t="str">
            <v>CONFINES</v>
          </cell>
          <cell r="F6039" t="str">
            <v>CONFINES</v>
          </cell>
          <cell r="G6039" t="str">
            <v>CABECERA MUNICIPAL</v>
          </cell>
          <cell r="H6039">
            <v>-73.240553875700002</v>
          </cell>
          <cell r="I6039">
            <v>6.3573274898700003</v>
          </cell>
          <cell r="K6039" t="str">
            <v>MUNICIPIO</v>
          </cell>
        </row>
        <row r="6040">
          <cell r="B6040">
            <v>68211</v>
          </cell>
          <cell r="C6040" t="str">
            <v>68211000</v>
          </cell>
          <cell r="D6040" t="str">
            <v>SANTANDER</v>
          </cell>
          <cell r="E6040" t="str">
            <v>CONTRATACIÓN</v>
          </cell>
          <cell r="F6040" t="str">
            <v>CONTRATACIÓN</v>
          </cell>
          <cell r="G6040" t="str">
            <v>CABECERA MUNICIPAL</v>
          </cell>
          <cell r="H6040">
            <v>-73.474426367099994</v>
          </cell>
          <cell r="I6040">
            <v>6.2905613283399999</v>
          </cell>
          <cell r="K6040" t="str">
            <v>MUNICIPIO</v>
          </cell>
        </row>
        <row r="6041">
          <cell r="B6041">
            <v>68211</v>
          </cell>
          <cell r="C6041" t="str">
            <v>68211001</v>
          </cell>
          <cell r="D6041" t="str">
            <v>SANTANDER</v>
          </cell>
          <cell r="E6041" t="str">
            <v>CONTRATACIÓN</v>
          </cell>
          <cell r="F6041" t="str">
            <v>SAN PABLO</v>
          </cell>
          <cell r="G6041" t="str">
            <v>CENTRO POBLADO</v>
          </cell>
          <cell r="H6041">
            <v>-73.572392621999995</v>
          </cell>
          <cell r="I6041">
            <v>6.3043156055800003</v>
          </cell>
          <cell r="K6041" t="str">
            <v>MUNICIPIO</v>
          </cell>
        </row>
        <row r="6042">
          <cell r="B6042">
            <v>68217</v>
          </cell>
          <cell r="C6042" t="str">
            <v>68217000</v>
          </cell>
          <cell r="D6042" t="str">
            <v>SANTANDER</v>
          </cell>
          <cell r="E6042" t="str">
            <v>COROMORO</v>
          </cell>
          <cell r="F6042" t="str">
            <v>COROMORO</v>
          </cell>
          <cell r="G6042" t="str">
            <v>CABECERA MUNICIPAL</v>
          </cell>
          <cell r="H6042">
            <v>-73.040816748799998</v>
          </cell>
          <cell r="I6042">
            <v>6.2949949140800001</v>
          </cell>
          <cell r="K6042" t="str">
            <v>MUNICIPIO</v>
          </cell>
        </row>
        <row r="6043">
          <cell r="B6043">
            <v>68217</v>
          </cell>
          <cell r="C6043" t="str">
            <v>68217001</v>
          </cell>
          <cell r="D6043" t="str">
            <v>SANTANDER</v>
          </cell>
          <cell r="E6043" t="str">
            <v>COROMORO</v>
          </cell>
          <cell r="F6043" t="str">
            <v>CINCELADA</v>
          </cell>
          <cell r="G6043" t="str">
            <v>CENTRO POBLADO</v>
          </cell>
          <cell r="H6043">
            <v>-73.078196810600005</v>
          </cell>
          <cell r="I6043">
            <v>6.2392938923000001</v>
          </cell>
          <cell r="K6043" t="str">
            <v>MUNICIPIO</v>
          </cell>
        </row>
        <row r="6044">
          <cell r="B6044">
            <v>68229</v>
          </cell>
          <cell r="C6044" t="str">
            <v>68229000</v>
          </cell>
          <cell r="D6044" t="str">
            <v>SANTANDER</v>
          </cell>
          <cell r="E6044" t="str">
            <v>CURITÍ</v>
          </cell>
          <cell r="F6044" t="str">
            <v>CURITÍ</v>
          </cell>
          <cell r="G6044" t="str">
            <v>CABECERA MUNICIPAL</v>
          </cell>
          <cell r="H6044">
            <v>-73.069390520599995</v>
          </cell>
          <cell r="I6044">
            <v>6.6051067853500003</v>
          </cell>
          <cell r="K6044" t="str">
            <v>MUNICIPIO</v>
          </cell>
        </row>
        <row r="6045">
          <cell r="B6045">
            <v>68235</v>
          </cell>
          <cell r="C6045" t="str">
            <v>68235000</v>
          </cell>
          <cell r="D6045" t="str">
            <v>SANTANDER</v>
          </cell>
          <cell r="E6045" t="str">
            <v>EL CARMEN DE CHUCURI</v>
          </cell>
          <cell r="F6045" t="str">
            <v>EL CARMEN DE CHUCURI</v>
          </cell>
          <cell r="G6045" t="str">
            <v>CABECERA MUNICIPAL</v>
          </cell>
          <cell r="H6045">
            <v>-73.511267744899996</v>
          </cell>
          <cell r="I6045">
            <v>6.6979114506500004</v>
          </cell>
          <cell r="K6045" t="str">
            <v>MUNICIPIO</v>
          </cell>
        </row>
        <row r="6046">
          <cell r="B6046">
            <v>68235</v>
          </cell>
          <cell r="C6046" t="str">
            <v>68235001</v>
          </cell>
          <cell r="D6046" t="str">
            <v>SANTANDER</v>
          </cell>
          <cell r="E6046" t="str">
            <v>EL CARMEN DE CHUCURI</v>
          </cell>
          <cell r="F6046" t="str">
            <v>ANGOSTURAS DE LOS ANDES</v>
          </cell>
          <cell r="G6046" t="str">
            <v>CENTRO POBLADO</v>
          </cell>
          <cell r="H6046">
            <v>-73.642380168599999</v>
          </cell>
          <cell r="I6046">
            <v>6.6221286997800002</v>
          </cell>
          <cell r="K6046" t="str">
            <v>MUNICIPIO</v>
          </cell>
        </row>
        <row r="6047">
          <cell r="B6047">
            <v>68235</v>
          </cell>
          <cell r="C6047" t="str">
            <v>68235004</v>
          </cell>
          <cell r="D6047" t="str">
            <v>SANTANDER</v>
          </cell>
          <cell r="E6047" t="str">
            <v>EL CARMEN DE CHUCURI</v>
          </cell>
          <cell r="F6047" t="str">
            <v>EL CENTENARIO</v>
          </cell>
          <cell r="G6047" t="str">
            <v>CENTRO POBLADO</v>
          </cell>
          <cell r="H6047">
            <v>-73.580428269500004</v>
          </cell>
          <cell r="I6047">
            <v>6.6937928713400003</v>
          </cell>
          <cell r="K6047" t="str">
            <v>MUNICIPIO</v>
          </cell>
        </row>
        <row r="6048">
          <cell r="B6048">
            <v>68235</v>
          </cell>
          <cell r="C6048" t="str">
            <v>68235009</v>
          </cell>
          <cell r="D6048" t="str">
            <v>SANTANDER</v>
          </cell>
          <cell r="E6048" t="str">
            <v>EL CARMEN DE CHUCURI</v>
          </cell>
          <cell r="F6048" t="str">
            <v>SANTO DOMINGO DEL RAMO</v>
          </cell>
          <cell r="G6048" t="str">
            <v>CENTRO POBLADO</v>
          </cell>
          <cell r="H6048">
            <v>-73.662846750900002</v>
          </cell>
          <cell r="I6048">
            <v>6.5818732418600003</v>
          </cell>
          <cell r="K6048" t="str">
            <v>MUNICIPIO</v>
          </cell>
        </row>
        <row r="6049">
          <cell r="B6049">
            <v>68235</v>
          </cell>
          <cell r="C6049" t="str">
            <v>68235017</v>
          </cell>
          <cell r="D6049" t="str">
            <v>SANTANDER</v>
          </cell>
          <cell r="E6049" t="str">
            <v>EL CARMEN DE CHUCURI</v>
          </cell>
          <cell r="F6049" t="str">
            <v>LA EXPLANACIÓN</v>
          </cell>
          <cell r="G6049" t="str">
            <v>CENTRO POBLADO</v>
          </cell>
          <cell r="H6049">
            <v>-73.679765113800002</v>
          </cell>
          <cell r="I6049">
            <v>6.64426546338</v>
          </cell>
          <cell r="K6049" t="str">
            <v>MUNICIPIO</v>
          </cell>
        </row>
        <row r="6050">
          <cell r="B6050">
            <v>68235</v>
          </cell>
          <cell r="C6050" t="str">
            <v>68235022</v>
          </cell>
          <cell r="D6050" t="str">
            <v>SANTANDER</v>
          </cell>
          <cell r="E6050" t="str">
            <v>EL CARMEN DE CHUCURI</v>
          </cell>
          <cell r="F6050" t="str">
            <v>EL 27</v>
          </cell>
          <cell r="G6050" t="str">
            <v>CENTRO POBLADO</v>
          </cell>
          <cell r="H6050">
            <v>-73.604233799799999</v>
          </cell>
          <cell r="I6050">
            <v>6.7836556725700001</v>
          </cell>
          <cell r="K6050" t="str">
            <v>MUNICIPIO</v>
          </cell>
        </row>
        <row r="6051">
          <cell r="B6051">
            <v>68245</v>
          </cell>
          <cell r="C6051" t="str">
            <v>68245000</v>
          </cell>
          <cell r="D6051" t="str">
            <v>SANTANDER</v>
          </cell>
          <cell r="E6051" t="str">
            <v>EL GUACAMAYO</v>
          </cell>
          <cell r="F6051" t="str">
            <v>EL GUACAMAYO</v>
          </cell>
          <cell r="G6051" t="str">
            <v>CABECERA MUNICIPAL</v>
          </cell>
          <cell r="H6051">
            <v>-73.496892908500001</v>
          </cell>
          <cell r="I6051">
            <v>6.2451190071399996</v>
          </cell>
          <cell r="K6051" t="str">
            <v>MUNICIPIO</v>
          </cell>
        </row>
        <row r="6052">
          <cell r="B6052">
            <v>68245</v>
          </cell>
          <cell r="C6052" t="str">
            <v>68245003</v>
          </cell>
          <cell r="D6052" t="str">
            <v>SANTANDER</v>
          </cell>
          <cell r="E6052" t="str">
            <v>EL GUACAMAYO</v>
          </cell>
          <cell r="F6052" t="str">
            <v>SANTA RITA</v>
          </cell>
          <cell r="G6052" t="str">
            <v>CENTRO POBLADO</v>
          </cell>
          <cell r="H6052">
            <v>-73.600005381800003</v>
          </cell>
          <cell r="I6052">
            <v>6.2887596391500002</v>
          </cell>
          <cell r="K6052" t="str">
            <v>MUNICIPIO</v>
          </cell>
        </row>
        <row r="6053">
          <cell r="B6053">
            <v>68250</v>
          </cell>
          <cell r="C6053" t="str">
            <v>68250000</v>
          </cell>
          <cell r="D6053" t="str">
            <v>SANTANDER</v>
          </cell>
          <cell r="E6053" t="str">
            <v>EL PEÑÓN</v>
          </cell>
          <cell r="F6053" t="str">
            <v>EL PEÑÓN</v>
          </cell>
          <cell r="G6053" t="str">
            <v>CABECERA MUNICIPAL</v>
          </cell>
          <cell r="H6053">
            <v>-73.816910918199994</v>
          </cell>
          <cell r="I6053">
            <v>6.0542770458500001</v>
          </cell>
          <cell r="K6053" t="str">
            <v>MUNICIPIO</v>
          </cell>
        </row>
        <row r="6054">
          <cell r="B6054">
            <v>68250</v>
          </cell>
          <cell r="C6054" t="str">
            <v>68250002</v>
          </cell>
          <cell r="D6054" t="str">
            <v>SANTANDER</v>
          </cell>
          <cell r="E6054" t="str">
            <v>EL PEÑÓN</v>
          </cell>
          <cell r="F6054" t="str">
            <v>CRUCES</v>
          </cell>
          <cell r="G6054" t="str">
            <v>CENTRO POBLADO</v>
          </cell>
          <cell r="H6054">
            <v>-73.841098226</v>
          </cell>
          <cell r="I6054">
            <v>6.0779280204599999</v>
          </cell>
          <cell r="K6054" t="str">
            <v>MUNICIPIO</v>
          </cell>
        </row>
        <row r="6055">
          <cell r="B6055">
            <v>68250</v>
          </cell>
          <cell r="C6055" t="str">
            <v>68250003</v>
          </cell>
          <cell r="D6055" t="str">
            <v>SANTANDER</v>
          </cell>
          <cell r="E6055" t="str">
            <v>EL PEÑÓN</v>
          </cell>
          <cell r="F6055" t="str">
            <v>OTOVAL - RÍO BLANCO</v>
          </cell>
          <cell r="G6055" t="str">
            <v>CENTRO POBLADO</v>
          </cell>
          <cell r="H6055">
            <v>-73.901061430799999</v>
          </cell>
          <cell r="I6055">
            <v>6.0944045320400004</v>
          </cell>
          <cell r="K6055" t="str">
            <v>MUNICIPIO</v>
          </cell>
        </row>
        <row r="6056">
          <cell r="B6056">
            <v>68250</v>
          </cell>
          <cell r="C6056" t="str">
            <v>68250006</v>
          </cell>
          <cell r="D6056" t="str">
            <v>SANTANDER</v>
          </cell>
          <cell r="E6056" t="str">
            <v>EL PEÑÓN</v>
          </cell>
          <cell r="F6056" t="str">
            <v>EL GODO</v>
          </cell>
          <cell r="G6056" t="str">
            <v>CENTRO POBLADO</v>
          </cell>
          <cell r="H6056">
            <v>-73.868615060500005</v>
          </cell>
          <cell r="I6056">
            <v>6.1307015799100002</v>
          </cell>
          <cell r="K6056" t="str">
            <v>MUNICIPIO</v>
          </cell>
        </row>
        <row r="6057">
          <cell r="B6057">
            <v>68250</v>
          </cell>
          <cell r="C6057" t="str">
            <v>68250007</v>
          </cell>
          <cell r="D6057" t="str">
            <v>SANTANDER</v>
          </cell>
          <cell r="E6057" t="str">
            <v>EL PEÑÓN</v>
          </cell>
          <cell r="F6057" t="str">
            <v>GIRÓN</v>
          </cell>
          <cell r="G6057" t="str">
            <v>CENTRO POBLADO</v>
          </cell>
          <cell r="H6057">
            <v>-73.928855419300007</v>
          </cell>
          <cell r="I6057">
            <v>6.1268953081699999</v>
          </cell>
          <cell r="K6057" t="str">
            <v>MUNICIPIO</v>
          </cell>
        </row>
        <row r="6058">
          <cell r="B6058">
            <v>68250</v>
          </cell>
          <cell r="C6058" t="str">
            <v>68250009</v>
          </cell>
          <cell r="D6058" t="str">
            <v>SANTANDER</v>
          </cell>
          <cell r="E6058" t="str">
            <v>EL PEÑÓN</v>
          </cell>
          <cell r="F6058" t="str">
            <v>SAN FRANCISCO</v>
          </cell>
          <cell r="G6058" t="str">
            <v>CENTRO POBLADO</v>
          </cell>
          <cell r="H6058">
            <v>-73.919755631900003</v>
          </cell>
          <cell r="I6058">
            <v>6.10086063371</v>
          </cell>
          <cell r="K6058" t="str">
            <v>MUNICIPIO</v>
          </cell>
        </row>
        <row r="6059">
          <cell r="B6059">
            <v>68255</v>
          </cell>
          <cell r="C6059" t="str">
            <v>68255000</v>
          </cell>
          <cell r="D6059" t="str">
            <v>SANTANDER</v>
          </cell>
          <cell r="E6059" t="str">
            <v>EL PLAYÓN</v>
          </cell>
          <cell r="F6059" t="str">
            <v>EL PLAYÓN</v>
          </cell>
          <cell r="G6059" t="str">
            <v>CABECERA MUNICIPAL</v>
          </cell>
          <cell r="H6059">
            <v>-73.202877931499998</v>
          </cell>
          <cell r="I6059">
            <v>7.4707195926400001</v>
          </cell>
          <cell r="K6059" t="str">
            <v>MUNICIPIO</v>
          </cell>
        </row>
        <row r="6060">
          <cell r="B6060">
            <v>68255</v>
          </cell>
          <cell r="C6060" t="str">
            <v>68255001</v>
          </cell>
          <cell r="D6060" t="str">
            <v>SANTANDER</v>
          </cell>
          <cell r="E6060" t="str">
            <v>EL PLAYÓN</v>
          </cell>
          <cell r="F6060" t="str">
            <v>BARRIO NUEVO</v>
          </cell>
          <cell r="G6060" t="str">
            <v>CENTRO POBLADO</v>
          </cell>
          <cell r="H6060">
            <v>-73.235194841699993</v>
          </cell>
          <cell r="I6060">
            <v>7.5704437065099999</v>
          </cell>
          <cell r="K6060" t="str">
            <v>MUNICIPIO</v>
          </cell>
        </row>
        <row r="6061">
          <cell r="B6061">
            <v>68255</v>
          </cell>
          <cell r="C6061" t="str">
            <v>68255002</v>
          </cell>
          <cell r="D6061" t="str">
            <v>SANTANDER</v>
          </cell>
          <cell r="E6061" t="str">
            <v>EL PLAYÓN</v>
          </cell>
          <cell r="F6061" t="str">
            <v>BETANIA</v>
          </cell>
          <cell r="G6061" t="str">
            <v>CENTRO POBLADO</v>
          </cell>
          <cell r="H6061">
            <v>-73.162725137500004</v>
          </cell>
          <cell r="I6061">
            <v>7.5574369232800001</v>
          </cell>
          <cell r="K6061" t="str">
            <v>MUNICIPIO</v>
          </cell>
        </row>
        <row r="6062">
          <cell r="B6062">
            <v>68255</v>
          </cell>
          <cell r="C6062" t="str">
            <v>68255007</v>
          </cell>
          <cell r="D6062" t="str">
            <v>SANTANDER</v>
          </cell>
          <cell r="E6062" t="str">
            <v>EL PLAYÓN</v>
          </cell>
          <cell r="F6062" t="str">
            <v>ESTACIÓN LAGUNA</v>
          </cell>
          <cell r="G6062" t="str">
            <v>CENTRO POBLADO</v>
          </cell>
          <cell r="H6062">
            <v>-73.237275260399997</v>
          </cell>
          <cell r="I6062">
            <v>7.5867238376400001</v>
          </cell>
          <cell r="K6062" t="str">
            <v>MUNICIPIO</v>
          </cell>
        </row>
        <row r="6063">
          <cell r="B6063">
            <v>68255</v>
          </cell>
          <cell r="C6063" t="str">
            <v>68255014</v>
          </cell>
          <cell r="D6063" t="str">
            <v>SANTANDER</v>
          </cell>
          <cell r="E6063" t="str">
            <v>EL PLAYÓN</v>
          </cell>
          <cell r="F6063" t="str">
            <v>SAN PEDRO DE TIGRA</v>
          </cell>
          <cell r="G6063" t="str">
            <v>CENTRO POBLADO</v>
          </cell>
          <cell r="H6063">
            <v>-73.256738754200001</v>
          </cell>
          <cell r="I6063">
            <v>7.4748787646399997</v>
          </cell>
          <cell r="K6063" t="str">
            <v>MUNICIPIO</v>
          </cell>
        </row>
        <row r="6064">
          <cell r="B6064">
            <v>68264</v>
          </cell>
          <cell r="C6064" t="str">
            <v>68264000</v>
          </cell>
          <cell r="D6064" t="str">
            <v>SANTANDER</v>
          </cell>
          <cell r="E6064" t="str">
            <v>ENCINO</v>
          </cell>
          <cell r="F6064" t="str">
            <v>ENCINO</v>
          </cell>
          <cell r="G6064" t="str">
            <v>CABECERA MUNICIPAL</v>
          </cell>
          <cell r="H6064">
            <v>-73.098738021299994</v>
          </cell>
          <cell r="I6064">
            <v>6.1374024968300001</v>
          </cell>
          <cell r="K6064" t="str">
            <v>MUNICIPIO</v>
          </cell>
        </row>
        <row r="6065">
          <cell r="B6065">
            <v>68266</v>
          </cell>
          <cell r="C6065" t="str">
            <v>68266000</v>
          </cell>
          <cell r="D6065" t="str">
            <v>SANTANDER</v>
          </cell>
          <cell r="E6065" t="str">
            <v>ENCISO</v>
          </cell>
          <cell r="F6065" t="str">
            <v>ENCISO</v>
          </cell>
          <cell r="G6065" t="str">
            <v>CABECERA MUNICIPAL</v>
          </cell>
          <cell r="H6065">
            <v>-72.699647035300003</v>
          </cell>
          <cell r="I6065">
            <v>6.6680338903500003</v>
          </cell>
          <cell r="K6065" t="str">
            <v>MUNICIPIO</v>
          </cell>
        </row>
        <row r="6066">
          <cell r="B6066">
            <v>68266</v>
          </cell>
          <cell r="C6066" t="str">
            <v>68266002</v>
          </cell>
          <cell r="D6066" t="str">
            <v>SANTANDER</v>
          </cell>
          <cell r="E6066" t="str">
            <v>ENCISO</v>
          </cell>
          <cell r="F6066" t="str">
            <v>PEÑA COLORADA</v>
          </cell>
          <cell r="G6066" t="str">
            <v>CENTRO POBLADO</v>
          </cell>
          <cell r="H6066">
            <v>-72.706766012800003</v>
          </cell>
          <cell r="I6066">
            <v>6.6451632008199999</v>
          </cell>
          <cell r="K6066" t="str">
            <v>MUNICIPIO</v>
          </cell>
        </row>
        <row r="6067">
          <cell r="B6067">
            <v>68271</v>
          </cell>
          <cell r="C6067" t="str">
            <v>68271000</v>
          </cell>
          <cell r="D6067" t="str">
            <v>SANTANDER</v>
          </cell>
          <cell r="E6067" t="str">
            <v>FLORIÁN</v>
          </cell>
          <cell r="F6067" t="str">
            <v>FLORIÁN</v>
          </cell>
          <cell r="G6067" t="str">
            <v>CABECERA MUNICIPAL</v>
          </cell>
          <cell r="H6067">
            <v>-73.971423067499998</v>
          </cell>
          <cell r="I6067">
            <v>5.8046663682600004</v>
          </cell>
          <cell r="K6067" t="str">
            <v>MUNICIPIO</v>
          </cell>
        </row>
        <row r="6068">
          <cell r="B6068">
            <v>68271</v>
          </cell>
          <cell r="C6068" t="str">
            <v>68271001</v>
          </cell>
          <cell r="D6068" t="str">
            <v>SANTANDER</v>
          </cell>
          <cell r="E6068" t="str">
            <v>FLORIÁN</v>
          </cell>
          <cell r="F6068" t="str">
            <v>LA VENTA</v>
          </cell>
          <cell r="G6068" t="str">
            <v>CENTRO POBLADO</v>
          </cell>
          <cell r="H6068">
            <v>-73.878463373499997</v>
          </cell>
          <cell r="I6068">
            <v>5.81003797297</v>
          </cell>
          <cell r="K6068" t="str">
            <v>MUNICIPIO</v>
          </cell>
        </row>
        <row r="6069">
          <cell r="B6069">
            <v>68271</v>
          </cell>
          <cell r="C6069" t="str">
            <v>68271003</v>
          </cell>
          <cell r="D6069" t="str">
            <v>SANTANDER</v>
          </cell>
          <cell r="E6069" t="str">
            <v>FLORIÁN</v>
          </cell>
          <cell r="F6069" t="str">
            <v>SAN ANTONIO DE LEONES</v>
          </cell>
          <cell r="G6069" t="str">
            <v>CENTRO POBLADO</v>
          </cell>
          <cell r="H6069">
            <v>-73.930758978300005</v>
          </cell>
          <cell r="I6069">
            <v>5.7879346326799999</v>
          </cell>
          <cell r="K6069" t="str">
            <v>MUNICIPIO</v>
          </cell>
        </row>
        <row r="6070">
          <cell r="B6070">
            <v>68276</v>
          </cell>
          <cell r="C6070" t="str">
            <v>68276000</v>
          </cell>
          <cell r="D6070" t="str">
            <v>SANTANDER</v>
          </cell>
          <cell r="E6070" t="str">
            <v>FLORIDABLANCA</v>
          </cell>
          <cell r="F6070" t="str">
            <v>FLORIDABLANCA</v>
          </cell>
          <cell r="G6070" t="str">
            <v>CABECERA MUNICIPAL</v>
          </cell>
          <cell r="H6070">
            <v>-73.099032616800002</v>
          </cell>
          <cell r="I6070">
            <v>7.0723604029100002</v>
          </cell>
          <cell r="K6070" t="str">
            <v>MUNICIPIO</v>
          </cell>
          <cell r="L6070" t="str">
            <v>AREA METROPOLITANA DE BUCARAMANGA</v>
          </cell>
        </row>
        <row r="6071">
          <cell r="B6071">
            <v>68276</v>
          </cell>
          <cell r="C6071" t="str">
            <v>68276011</v>
          </cell>
          <cell r="D6071" t="str">
            <v>SANTANDER</v>
          </cell>
          <cell r="E6071" t="str">
            <v>FLORIDABLANCA</v>
          </cell>
          <cell r="F6071" t="str">
            <v>EL MORTIÑO</v>
          </cell>
          <cell r="G6071" t="str">
            <v>CENTRO POBLADO</v>
          </cell>
          <cell r="H6071">
            <v>-73.058145287100004</v>
          </cell>
          <cell r="I6071">
            <v>7.1210765999100003</v>
          </cell>
          <cell r="K6071" t="str">
            <v>MUNICIPIO</v>
          </cell>
          <cell r="L6071" t="str">
            <v>AREA METROPOLITANA DE BUCARAMANGA</v>
          </cell>
        </row>
        <row r="6072">
          <cell r="B6072">
            <v>68276</v>
          </cell>
          <cell r="C6072" t="str">
            <v>68276012</v>
          </cell>
          <cell r="D6072" t="str">
            <v>SANTANDER</v>
          </cell>
          <cell r="E6072" t="str">
            <v>FLORIDABLANCA</v>
          </cell>
          <cell r="F6072" t="str">
            <v>MONTEARROYO CONDOMINIO</v>
          </cell>
          <cell r="G6072" t="str">
            <v>CENTRO POBLADO</v>
          </cell>
          <cell r="H6072">
            <v>-73.070424853299997</v>
          </cell>
          <cell r="I6072">
            <v>7.0481696992699998</v>
          </cell>
          <cell r="K6072" t="str">
            <v>MUNICIPIO</v>
          </cell>
          <cell r="L6072" t="str">
            <v>AREA METROPOLITANA DE BUCARAMANGA</v>
          </cell>
        </row>
        <row r="6073">
          <cell r="B6073">
            <v>68276</v>
          </cell>
          <cell r="C6073" t="str">
            <v>68276013</v>
          </cell>
          <cell r="D6073" t="str">
            <v>SANTANDER</v>
          </cell>
          <cell r="E6073" t="str">
            <v>FLORIDABLANCA</v>
          </cell>
          <cell r="F6073" t="str">
            <v>RUITOQUE COUNTRY CLUB CONDOMINIO</v>
          </cell>
          <cell r="G6073" t="str">
            <v>CENTRO POBLADO</v>
          </cell>
          <cell r="H6073">
            <v>-73.083260170900004</v>
          </cell>
          <cell r="I6073">
            <v>7.0317546761400003</v>
          </cell>
          <cell r="K6073" t="str">
            <v>MUNICIPIO</v>
          </cell>
          <cell r="L6073" t="str">
            <v>AREA METROPOLITANA DE BUCARAMANGA</v>
          </cell>
        </row>
        <row r="6074">
          <cell r="B6074">
            <v>68276</v>
          </cell>
          <cell r="C6074" t="str">
            <v>68276014</v>
          </cell>
          <cell r="D6074" t="str">
            <v>SANTANDER</v>
          </cell>
          <cell r="E6074" t="str">
            <v>FLORIDABLANCA</v>
          </cell>
          <cell r="F6074" t="str">
            <v>VALLE DE RUITOQUE</v>
          </cell>
          <cell r="G6074" t="str">
            <v>CENTRO POBLADO</v>
          </cell>
          <cell r="H6074">
            <v>-73.119915151699999</v>
          </cell>
          <cell r="I6074">
            <v>7.03679017363</v>
          </cell>
          <cell r="K6074" t="str">
            <v>MUNICIPIO</v>
          </cell>
          <cell r="L6074" t="str">
            <v>AREA METROPOLITANA DE BUCARAMANGA</v>
          </cell>
        </row>
        <row r="6075">
          <cell r="B6075">
            <v>68276</v>
          </cell>
          <cell r="C6075" t="str">
            <v>68276016</v>
          </cell>
          <cell r="D6075" t="str">
            <v>SANTANDER</v>
          </cell>
          <cell r="E6075" t="str">
            <v>FLORIDABLANCA</v>
          </cell>
          <cell r="F6075" t="str">
            <v>VILLAS DE GUADALQUIVIR</v>
          </cell>
          <cell r="G6075" t="str">
            <v>CENTRO POBLADO</v>
          </cell>
          <cell r="H6075">
            <v>-73.0690997616</v>
          </cell>
          <cell r="I6075">
            <v>7.06488882906</v>
          </cell>
          <cell r="K6075" t="str">
            <v>MUNICIPIO</v>
          </cell>
          <cell r="L6075" t="str">
            <v>AREA METROPOLITANA DE BUCARAMANGA</v>
          </cell>
        </row>
        <row r="6076">
          <cell r="B6076">
            <v>68276</v>
          </cell>
          <cell r="C6076" t="str">
            <v>68276018</v>
          </cell>
          <cell r="D6076" t="str">
            <v>SANTANDER</v>
          </cell>
          <cell r="E6076" t="str">
            <v>FLORIDABLANCA</v>
          </cell>
          <cell r="F6076" t="str">
            <v>ALTOS DE ORIENTE</v>
          </cell>
          <cell r="G6076" t="str">
            <v>CENTRO POBLADO</v>
          </cell>
          <cell r="H6076">
            <v>-73.072256588000002</v>
          </cell>
          <cell r="I6076">
            <v>7.0508498120700001</v>
          </cell>
          <cell r="K6076" t="str">
            <v>MUNICIPIO</v>
          </cell>
          <cell r="L6076" t="str">
            <v>AREA METROPOLITANA DE BUCARAMANGA</v>
          </cell>
        </row>
        <row r="6077">
          <cell r="B6077">
            <v>68276</v>
          </cell>
          <cell r="C6077" t="str">
            <v>68276019</v>
          </cell>
          <cell r="D6077" t="str">
            <v>SANTANDER</v>
          </cell>
          <cell r="E6077" t="str">
            <v>FLORIDABLANCA</v>
          </cell>
          <cell r="F6077" t="str">
            <v>BELLAVISTA</v>
          </cell>
          <cell r="G6077" t="str">
            <v>CENTRO POBLADO</v>
          </cell>
          <cell r="H6077">
            <v>-73.083921376800006</v>
          </cell>
          <cell r="I6077">
            <v>7.1057931802100001</v>
          </cell>
          <cell r="K6077" t="str">
            <v>MUNICIPIO</v>
          </cell>
          <cell r="L6077" t="str">
            <v>AREA METROPOLITANA DE BUCARAMANGA</v>
          </cell>
        </row>
        <row r="6078">
          <cell r="B6078">
            <v>68276</v>
          </cell>
          <cell r="C6078" t="str">
            <v>68276020</v>
          </cell>
          <cell r="D6078" t="str">
            <v>SANTANDER</v>
          </cell>
          <cell r="E6078" t="str">
            <v>FLORIDABLANCA</v>
          </cell>
          <cell r="F6078" t="str">
            <v>KM 14</v>
          </cell>
          <cell r="G6078" t="str">
            <v>CENTRO POBLADO</v>
          </cell>
          <cell r="H6078">
            <v>-73.074825072400003</v>
          </cell>
          <cell r="I6078">
            <v>7.1176351039799997</v>
          </cell>
          <cell r="K6078" t="str">
            <v>MUNICIPIO</v>
          </cell>
          <cell r="L6078" t="str">
            <v>AREA METROPOLITANA DE BUCARAMANGA</v>
          </cell>
        </row>
        <row r="6079">
          <cell r="B6079">
            <v>68276</v>
          </cell>
          <cell r="C6079" t="str">
            <v>68276021</v>
          </cell>
          <cell r="D6079" t="str">
            <v>SANTANDER</v>
          </cell>
          <cell r="E6079" t="str">
            <v>FLORIDABLANCA</v>
          </cell>
          <cell r="F6079" t="str">
            <v>LA CIDRA</v>
          </cell>
          <cell r="G6079" t="str">
            <v>CENTRO POBLADO</v>
          </cell>
          <cell r="H6079">
            <v>-73.079829528900007</v>
          </cell>
          <cell r="I6079">
            <v>7.0510115920100001</v>
          </cell>
          <cell r="K6079" t="str">
            <v>MUNICIPIO</v>
          </cell>
          <cell r="L6079" t="str">
            <v>AREA METROPOLITANA DE BUCARAMANGA</v>
          </cell>
        </row>
        <row r="6080">
          <cell r="B6080">
            <v>68276</v>
          </cell>
          <cell r="C6080" t="str">
            <v>68276022</v>
          </cell>
          <cell r="D6080" t="str">
            <v>SANTANDER</v>
          </cell>
          <cell r="E6080" t="str">
            <v>FLORIDABLANCA</v>
          </cell>
          <cell r="F6080" t="str">
            <v>TRINITARIOS</v>
          </cell>
          <cell r="G6080" t="str">
            <v>CENTRO POBLADO</v>
          </cell>
          <cell r="H6080">
            <v>-73.110553216400007</v>
          </cell>
          <cell r="I6080">
            <v>7.0450580809699996</v>
          </cell>
          <cell r="K6080" t="str">
            <v>MUNICIPIO</v>
          </cell>
          <cell r="L6080" t="str">
            <v>AREA METROPOLITANA DE BUCARAMANGA</v>
          </cell>
        </row>
        <row r="6081">
          <cell r="B6081">
            <v>68276</v>
          </cell>
          <cell r="C6081" t="str">
            <v>68276023</v>
          </cell>
          <cell r="D6081" t="str">
            <v>SANTANDER</v>
          </cell>
          <cell r="E6081" t="str">
            <v>FLORIDABLANCA</v>
          </cell>
          <cell r="F6081" t="str">
            <v>CALATRAVA</v>
          </cell>
          <cell r="G6081" t="str">
            <v>CENTRO POBLADO</v>
          </cell>
          <cell r="H6081">
            <v>-73.074726943800002</v>
          </cell>
          <cell r="I6081">
            <v>7.0412614373700002</v>
          </cell>
          <cell r="K6081" t="str">
            <v>MUNICIPIO</v>
          </cell>
          <cell r="L6081" t="str">
            <v>AREA METROPOLITANA DE BUCARAMANGA</v>
          </cell>
        </row>
        <row r="6082">
          <cell r="B6082">
            <v>68296</v>
          </cell>
          <cell r="C6082" t="str">
            <v>68296000</v>
          </cell>
          <cell r="D6082" t="str">
            <v>SANTANDER</v>
          </cell>
          <cell r="E6082" t="str">
            <v>GALÁN</v>
          </cell>
          <cell r="F6082" t="str">
            <v>GALÁN</v>
          </cell>
          <cell r="G6082" t="str">
            <v>CABECERA MUNICIPAL</v>
          </cell>
          <cell r="H6082">
            <v>-73.287764726299997</v>
          </cell>
          <cell r="I6082">
            <v>6.6384150020500003</v>
          </cell>
          <cell r="K6082" t="str">
            <v>MUNICIPIO</v>
          </cell>
        </row>
        <row r="6083">
          <cell r="B6083">
            <v>68298</v>
          </cell>
          <cell r="C6083" t="str">
            <v>68298000</v>
          </cell>
          <cell r="D6083" t="str">
            <v>SANTANDER</v>
          </cell>
          <cell r="E6083" t="str">
            <v>GÁMBITA</v>
          </cell>
          <cell r="F6083" t="str">
            <v>GÁMBITA</v>
          </cell>
          <cell r="G6083" t="str">
            <v>CABECERA MUNICIPAL</v>
          </cell>
          <cell r="H6083">
            <v>-73.344183540100005</v>
          </cell>
          <cell r="I6083">
            <v>5.9459812030699997</v>
          </cell>
          <cell r="K6083" t="str">
            <v>MUNICIPIO</v>
          </cell>
        </row>
        <row r="6084">
          <cell r="B6084">
            <v>68298</v>
          </cell>
          <cell r="C6084" t="str">
            <v>68298002</v>
          </cell>
          <cell r="D6084" t="str">
            <v>SANTANDER</v>
          </cell>
          <cell r="E6084" t="str">
            <v>GÁMBITA</v>
          </cell>
          <cell r="F6084" t="str">
            <v>LA PALMA</v>
          </cell>
          <cell r="G6084" t="str">
            <v>CENTRO POBLADO</v>
          </cell>
          <cell r="H6084">
            <v>-73.384859347499997</v>
          </cell>
          <cell r="I6084">
            <v>5.8674231929299996</v>
          </cell>
          <cell r="K6084" t="str">
            <v>MUNICIPIO</v>
          </cell>
        </row>
        <row r="6085">
          <cell r="B6085">
            <v>68307</v>
          </cell>
          <cell r="C6085" t="str">
            <v>68307000</v>
          </cell>
          <cell r="D6085" t="str">
            <v>SANTANDER</v>
          </cell>
          <cell r="E6085" t="str">
            <v>GIRÓN</v>
          </cell>
          <cell r="F6085" t="str">
            <v>GIRÓN</v>
          </cell>
          <cell r="G6085" t="str">
            <v>CABECERA MUNICIPAL</v>
          </cell>
          <cell r="H6085">
            <v>-73.168255873600003</v>
          </cell>
          <cell r="I6085">
            <v>7.0727751090800002</v>
          </cell>
          <cell r="K6085" t="str">
            <v>MUNICIPIO</v>
          </cell>
          <cell r="L6085" t="str">
            <v>AREA METROPOLITANA DE BUCARAMANGA</v>
          </cell>
        </row>
        <row r="6086">
          <cell r="B6086">
            <v>68307</v>
          </cell>
          <cell r="C6086" t="str">
            <v>68307002</v>
          </cell>
          <cell r="D6086" t="str">
            <v>SANTANDER</v>
          </cell>
          <cell r="E6086" t="str">
            <v>GIRÓN</v>
          </cell>
          <cell r="F6086" t="str">
            <v>BOCAS</v>
          </cell>
          <cell r="G6086" t="str">
            <v>CENTRO POBLADO</v>
          </cell>
          <cell r="H6086">
            <v>-73.159670564899997</v>
          </cell>
          <cell r="I6086">
            <v>7.2135679117300002</v>
          </cell>
          <cell r="K6086" t="str">
            <v>MUNICIPIO</v>
          </cell>
          <cell r="L6086" t="str">
            <v>AREA METROPOLITANA DE BUCARAMANGA</v>
          </cell>
        </row>
        <row r="6087">
          <cell r="B6087">
            <v>68307</v>
          </cell>
          <cell r="C6087" t="str">
            <v>68307003</v>
          </cell>
          <cell r="D6087" t="str">
            <v>SANTANDER</v>
          </cell>
          <cell r="E6087" t="str">
            <v>GIRÓN</v>
          </cell>
          <cell r="F6087" t="str">
            <v>MARTA</v>
          </cell>
          <cell r="G6087" t="str">
            <v>CENTRO POBLADO</v>
          </cell>
          <cell r="H6087">
            <v>-73.422658853100003</v>
          </cell>
          <cell r="I6087">
            <v>7.1139516022800002</v>
          </cell>
          <cell r="K6087" t="str">
            <v>MUNICIPIO</v>
          </cell>
          <cell r="L6087" t="str">
            <v>AREA METROPOLITANA DE BUCARAMANGA</v>
          </cell>
        </row>
        <row r="6088">
          <cell r="B6088">
            <v>68307</v>
          </cell>
          <cell r="C6088" t="str">
            <v>68307007</v>
          </cell>
          <cell r="D6088" t="str">
            <v>SANTANDER</v>
          </cell>
          <cell r="E6088" t="str">
            <v>GIRÓN</v>
          </cell>
          <cell r="F6088" t="str">
            <v>ACAPULCO</v>
          </cell>
          <cell r="G6088" t="str">
            <v>CENTRO POBLADO</v>
          </cell>
          <cell r="H6088">
            <v>-73.1325431737</v>
          </cell>
          <cell r="I6088">
            <v>7.0096599261600003</v>
          </cell>
          <cell r="K6088" t="str">
            <v>MUNICIPIO</v>
          </cell>
          <cell r="L6088" t="str">
            <v>AREA METROPOLITANA DE BUCARAMANGA</v>
          </cell>
        </row>
        <row r="6089">
          <cell r="B6089">
            <v>68307</v>
          </cell>
          <cell r="C6089" t="str">
            <v>68307018</v>
          </cell>
          <cell r="D6089" t="str">
            <v>SANTANDER</v>
          </cell>
          <cell r="E6089" t="str">
            <v>GIRÓN</v>
          </cell>
          <cell r="F6089" t="str">
            <v>CHOCOITA</v>
          </cell>
          <cell r="G6089" t="str">
            <v>CENTRO POBLADO</v>
          </cell>
          <cell r="H6089">
            <v>-73.167314708800006</v>
          </cell>
          <cell r="I6089">
            <v>6.9864569955900002</v>
          </cell>
          <cell r="K6089" t="str">
            <v>MUNICIPIO</v>
          </cell>
          <cell r="L6089" t="str">
            <v>AREA METROPOLITANA DE BUCARAMANGA</v>
          </cell>
        </row>
        <row r="6090">
          <cell r="B6090">
            <v>68307</v>
          </cell>
          <cell r="C6090" t="str">
            <v>68307020</v>
          </cell>
          <cell r="D6090" t="str">
            <v>SANTANDER</v>
          </cell>
          <cell r="E6090" t="str">
            <v>GIRÓN</v>
          </cell>
          <cell r="F6090" t="str">
            <v>EL LAGUITO</v>
          </cell>
          <cell r="G6090" t="str">
            <v>CENTRO POBLADO</v>
          </cell>
          <cell r="H6090">
            <v>-73.159046244799995</v>
          </cell>
          <cell r="I6090">
            <v>7.0493784384599998</v>
          </cell>
          <cell r="K6090" t="str">
            <v>MUNICIPIO</v>
          </cell>
          <cell r="L6090" t="str">
            <v>AREA METROPOLITANA DE BUCARAMANGA</v>
          </cell>
        </row>
        <row r="6091">
          <cell r="B6091">
            <v>68307</v>
          </cell>
          <cell r="C6091" t="str">
            <v>68307021</v>
          </cell>
          <cell r="D6091" t="str">
            <v>SANTANDER</v>
          </cell>
          <cell r="E6091" t="str">
            <v>GIRÓN</v>
          </cell>
          <cell r="F6091" t="str">
            <v>PUEBLITO VIEJO</v>
          </cell>
          <cell r="G6091" t="str">
            <v>CENTRO POBLADO</v>
          </cell>
          <cell r="H6091">
            <v>-73.149813140999996</v>
          </cell>
          <cell r="I6091">
            <v>7.0734989347299999</v>
          </cell>
          <cell r="K6091" t="str">
            <v>MUNICIPIO</v>
          </cell>
          <cell r="L6091" t="str">
            <v>AREA METROPOLITANA DE BUCARAMANGA</v>
          </cell>
        </row>
        <row r="6092">
          <cell r="B6092">
            <v>68307</v>
          </cell>
          <cell r="C6092" t="str">
            <v>68307022</v>
          </cell>
          <cell r="D6092" t="str">
            <v>SANTANDER</v>
          </cell>
          <cell r="E6092" t="str">
            <v>GIRÓN</v>
          </cell>
          <cell r="F6092" t="str">
            <v>RIO DE ORO</v>
          </cell>
          <cell r="G6092" t="str">
            <v>CENTRO POBLADO</v>
          </cell>
          <cell r="H6092">
            <v>-73.1538069681</v>
          </cell>
          <cell r="I6092">
            <v>7.1472197721699997</v>
          </cell>
          <cell r="K6092" t="str">
            <v>MUNICIPIO</v>
          </cell>
          <cell r="L6092" t="str">
            <v>AREA METROPOLITANA DE BUCARAMANGA</v>
          </cell>
        </row>
        <row r="6093">
          <cell r="B6093">
            <v>68318</v>
          </cell>
          <cell r="C6093" t="str">
            <v>68318000</v>
          </cell>
          <cell r="D6093" t="str">
            <v>SANTANDER</v>
          </cell>
          <cell r="E6093" t="str">
            <v>GUACA</v>
          </cell>
          <cell r="F6093" t="str">
            <v>GUACA</v>
          </cell>
          <cell r="G6093" t="str">
            <v>CABECERA MUNICIPAL</v>
          </cell>
          <cell r="H6093">
            <v>-72.856322013600007</v>
          </cell>
          <cell r="I6093">
            <v>6.8765634523400001</v>
          </cell>
          <cell r="K6093" t="str">
            <v>MUNICIPIO</v>
          </cell>
        </row>
        <row r="6094">
          <cell r="B6094">
            <v>68318</v>
          </cell>
          <cell r="C6094" t="str">
            <v>68318001</v>
          </cell>
          <cell r="D6094" t="str">
            <v>SANTANDER</v>
          </cell>
          <cell r="E6094" t="str">
            <v>GUACA</v>
          </cell>
          <cell r="F6094" t="str">
            <v>BARAYA</v>
          </cell>
          <cell r="G6094" t="str">
            <v>CENTRO POBLADO</v>
          </cell>
          <cell r="H6094">
            <v>-72.816197981800002</v>
          </cell>
          <cell r="I6094">
            <v>6.9795557663899999</v>
          </cell>
          <cell r="K6094" t="str">
            <v>MUNICIPIO</v>
          </cell>
        </row>
        <row r="6095">
          <cell r="B6095">
            <v>68320</v>
          </cell>
          <cell r="C6095" t="str">
            <v>68320000</v>
          </cell>
          <cell r="D6095" t="str">
            <v>SANTANDER</v>
          </cell>
          <cell r="E6095" t="str">
            <v>GUADALUPE</v>
          </cell>
          <cell r="F6095" t="str">
            <v>GUADALUPE</v>
          </cell>
          <cell r="G6095" t="str">
            <v>CABECERA MUNICIPAL</v>
          </cell>
          <cell r="H6095">
            <v>-73.419292028800001</v>
          </cell>
          <cell r="I6095">
            <v>6.2458467646200004</v>
          </cell>
          <cell r="K6095" t="str">
            <v>MUNICIPIO</v>
          </cell>
        </row>
        <row r="6096">
          <cell r="B6096">
            <v>68320</v>
          </cell>
          <cell r="C6096" t="str">
            <v>68320005</v>
          </cell>
          <cell r="D6096" t="str">
            <v>SANTANDER</v>
          </cell>
          <cell r="E6096" t="str">
            <v>GUADALUPE</v>
          </cell>
          <cell r="F6096" t="str">
            <v>EL TIRANO</v>
          </cell>
          <cell r="G6096" t="str">
            <v>CENTRO POBLADO</v>
          </cell>
          <cell r="H6096">
            <v>-73.404036935099995</v>
          </cell>
          <cell r="I6096">
            <v>6.2147919899600002</v>
          </cell>
          <cell r="K6096" t="str">
            <v>MUNICIPIO</v>
          </cell>
        </row>
        <row r="6097">
          <cell r="B6097">
            <v>68322</v>
          </cell>
          <cell r="C6097" t="str">
            <v>68322000</v>
          </cell>
          <cell r="D6097" t="str">
            <v>SANTANDER</v>
          </cell>
          <cell r="E6097" t="str">
            <v>GUAPOTÁ</v>
          </cell>
          <cell r="F6097" t="str">
            <v>GUAPOTÁ</v>
          </cell>
          <cell r="G6097" t="str">
            <v>CABECERA MUNICIPAL</v>
          </cell>
          <cell r="H6097">
            <v>-73.320699085800001</v>
          </cell>
          <cell r="I6097">
            <v>6.3085880130299996</v>
          </cell>
          <cell r="K6097" t="str">
            <v>MUNICIPIO</v>
          </cell>
        </row>
        <row r="6098">
          <cell r="B6098">
            <v>68324</v>
          </cell>
          <cell r="C6098" t="str">
            <v>68324000</v>
          </cell>
          <cell r="D6098" t="str">
            <v>SANTANDER</v>
          </cell>
          <cell r="E6098" t="str">
            <v>GUAVATÁ</v>
          </cell>
          <cell r="F6098" t="str">
            <v>GUAVATÁ</v>
          </cell>
          <cell r="G6098" t="str">
            <v>CABECERA MUNICIPAL</v>
          </cell>
          <cell r="H6098">
            <v>-73.700802095499995</v>
          </cell>
          <cell r="I6098">
            <v>5.9541360764200002</v>
          </cell>
          <cell r="K6098" t="str">
            <v>MUNICIPIO</v>
          </cell>
        </row>
        <row r="6099">
          <cell r="B6099">
            <v>68327</v>
          </cell>
          <cell r="C6099" t="str">
            <v>68327000</v>
          </cell>
          <cell r="D6099" t="str">
            <v>SANTANDER</v>
          </cell>
          <cell r="E6099" t="str">
            <v>GÜEPSA</v>
          </cell>
          <cell r="F6099" t="str">
            <v>GÜEPSA</v>
          </cell>
          <cell r="G6099" t="str">
            <v>CABECERA MUNICIPAL</v>
          </cell>
          <cell r="H6099">
            <v>-73.575325953299995</v>
          </cell>
          <cell r="I6099">
            <v>6.02484917625</v>
          </cell>
          <cell r="K6099" t="str">
            <v>MUNICIPIO</v>
          </cell>
        </row>
        <row r="6100">
          <cell r="B6100">
            <v>68344</v>
          </cell>
          <cell r="C6100" t="str">
            <v>68344000</v>
          </cell>
          <cell r="D6100" t="str">
            <v>SANTANDER</v>
          </cell>
          <cell r="E6100" t="str">
            <v>HATO</v>
          </cell>
          <cell r="F6100" t="str">
            <v>HATO</v>
          </cell>
          <cell r="G6100" t="str">
            <v>CABECERA MUNICIPAL</v>
          </cell>
          <cell r="H6100">
            <v>-73.3081448099</v>
          </cell>
          <cell r="I6100">
            <v>6.5429638864699999</v>
          </cell>
          <cell r="K6100" t="str">
            <v>MUNICIPIO</v>
          </cell>
        </row>
        <row r="6101">
          <cell r="B6101">
            <v>68368</v>
          </cell>
          <cell r="C6101" t="str">
            <v>68368000</v>
          </cell>
          <cell r="D6101" t="str">
            <v>SANTANDER</v>
          </cell>
          <cell r="E6101" t="str">
            <v>JESÚS MARÍA</v>
          </cell>
          <cell r="F6101" t="str">
            <v>JESÚS MARÍA</v>
          </cell>
          <cell r="G6101" t="str">
            <v>CABECERA MUNICIPAL</v>
          </cell>
          <cell r="H6101">
            <v>-73.783328173599998</v>
          </cell>
          <cell r="I6101">
            <v>5.8765434642100001</v>
          </cell>
          <cell r="K6101" t="str">
            <v>MUNICIPIO</v>
          </cell>
        </row>
        <row r="6102">
          <cell r="B6102">
            <v>68370</v>
          </cell>
          <cell r="C6102" t="str">
            <v>68370000</v>
          </cell>
          <cell r="D6102" t="str">
            <v>SANTANDER</v>
          </cell>
          <cell r="E6102" t="str">
            <v>JORDÁN</v>
          </cell>
          <cell r="F6102" t="str">
            <v>JORDÁN SUBE</v>
          </cell>
          <cell r="G6102" t="str">
            <v>CABECERA MUNICIPAL</v>
          </cell>
          <cell r="H6102">
            <v>-73.096053062099998</v>
          </cell>
          <cell r="I6102">
            <v>6.7327270947800004</v>
          </cell>
          <cell r="K6102" t="str">
            <v>MUNICIPIO</v>
          </cell>
        </row>
        <row r="6103">
          <cell r="B6103">
            <v>68377</v>
          </cell>
          <cell r="C6103" t="str">
            <v>68377000</v>
          </cell>
          <cell r="D6103" t="str">
            <v>SANTANDER</v>
          </cell>
          <cell r="E6103" t="str">
            <v>LA BELLEZA</v>
          </cell>
          <cell r="F6103" t="str">
            <v>LA BELLEZA</v>
          </cell>
          <cell r="G6103" t="str">
            <v>CABECERA MUNICIPAL</v>
          </cell>
          <cell r="H6103">
            <v>-73.965625865800007</v>
          </cell>
          <cell r="I6103">
            <v>5.8595498478500003</v>
          </cell>
          <cell r="K6103" t="str">
            <v>MUNICIPIO</v>
          </cell>
        </row>
        <row r="6104">
          <cell r="B6104">
            <v>68377</v>
          </cell>
          <cell r="C6104" t="str">
            <v>68377001</v>
          </cell>
          <cell r="D6104" t="str">
            <v>SANTANDER</v>
          </cell>
          <cell r="E6104" t="str">
            <v>LA BELLEZA</v>
          </cell>
          <cell r="F6104" t="str">
            <v>LA QUITAZ</v>
          </cell>
          <cell r="G6104" t="str">
            <v>CENTRO POBLADO</v>
          </cell>
          <cell r="H6104">
            <v>-74.012162406599998</v>
          </cell>
          <cell r="I6104">
            <v>5.9364411327499997</v>
          </cell>
          <cell r="K6104" t="str">
            <v>MUNICIPIO</v>
          </cell>
        </row>
        <row r="6105">
          <cell r="B6105">
            <v>68377</v>
          </cell>
          <cell r="C6105" t="str">
            <v>68377003</v>
          </cell>
          <cell r="D6105" t="str">
            <v>SANTANDER</v>
          </cell>
          <cell r="E6105" t="str">
            <v>LA BELLEZA</v>
          </cell>
          <cell r="F6105" t="str">
            <v>EL RUBÍ</v>
          </cell>
          <cell r="G6105" t="str">
            <v>CENTRO POBLADO</v>
          </cell>
          <cell r="H6105">
            <v>-74.057199382600004</v>
          </cell>
          <cell r="I6105">
            <v>5.8896935265400003</v>
          </cell>
          <cell r="K6105" t="str">
            <v>MUNICIPIO</v>
          </cell>
        </row>
        <row r="6106">
          <cell r="B6106">
            <v>68377</v>
          </cell>
          <cell r="C6106" t="str">
            <v>68377005</v>
          </cell>
          <cell r="D6106" t="str">
            <v>SANTANDER</v>
          </cell>
          <cell r="E6106" t="str">
            <v>LA BELLEZA</v>
          </cell>
          <cell r="F6106" t="str">
            <v>LOS VALLES</v>
          </cell>
          <cell r="G6106" t="str">
            <v>CENTRO POBLADO</v>
          </cell>
          <cell r="H6106">
            <v>-74.076193049899999</v>
          </cell>
          <cell r="I6106">
            <v>5.9028680270400002</v>
          </cell>
          <cell r="K6106" t="str">
            <v>MUNICIPIO</v>
          </cell>
        </row>
        <row r="6107">
          <cell r="B6107">
            <v>68385</v>
          </cell>
          <cell r="C6107" t="str">
            <v>68385000</v>
          </cell>
          <cell r="D6107" t="str">
            <v>SANTANDER</v>
          </cell>
          <cell r="E6107" t="str">
            <v>LANDÁZURI</v>
          </cell>
          <cell r="F6107" t="str">
            <v>LANDÁZURI</v>
          </cell>
          <cell r="G6107" t="str">
            <v>CABECERA MUNICIPAL</v>
          </cell>
          <cell r="H6107">
            <v>-73.811085276399993</v>
          </cell>
          <cell r="I6107">
            <v>6.21874861486</v>
          </cell>
          <cell r="K6107" t="str">
            <v>MUNICIPIO</v>
          </cell>
        </row>
        <row r="6108">
          <cell r="B6108">
            <v>68385</v>
          </cell>
          <cell r="C6108" t="str">
            <v>68385001</v>
          </cell>
          <cell r="D6108" t="str">
            <v>SANTANDER</v>
          </cell>
          <cell r="E6108" t="str">
            <v>LANDÁZURI</v>
          </cell>
          <cell r="F6108" t="str">
            <v>BAJO JORDÁN</v>
          </cell>
          <cell r="G6108" t="str">
            <v>CENTRO POBLADO</v>
          </cell>
          <cell r="H6108">
            <v>-73.750844896000004</v>
          </cell>
          <cell r="I6108">
            <v>6.2156844555699999</v>
          </cell>
          <cell r="K6108" t="str">
            <v>MUNICIPIO</v>
          </cell>
        </row>
        <row r="6109">
          <cell r="B6109">
            <v>68385</v>
          </cell>
          <cell r="C6109" t="str">
            <v>68385005</v>
          </cell>
          <cell r="D6109" t="str">
            <v>SANTANDER</v>
          </cell>
          <cell r="E6109" t="str">
            <v>LANDÁZURI</v>
          </cell>
          <cell r="F6109" t="str">
            <v>PLAN DE ARMAS</v>
          </cell>
          <cell r="G6109" t="str">
            <v>CENTRO POBLADO</v>
          </cell>
          <cell r="H6109">
            <v>-73.752377730099994</v>
          </cell>
          <cell r="I6109">
            <v>6.3745639996300003</v>
          </cell>
          <cell r="K6109" t="str">
            <v>MUNICIPIO</v>
          </cell>
        </row>
        <row r="6110">
          <cell r="B6110">
            <v>68385</v>
          </cell>
          <cell r="C6110" t="str">
            <v>68385006</v>
          </cell>
          <cell r="D6110" t="str">
            <v>SANTANDER</v>
          </cell>
          <cell r="E6110" t="str">
            <v>LANDÁZURI</v>
          </cell>
          <cell r="F6110" t="str">
            <v>SAN IGNACIO DEL OPÓN</v>
          </cell>
          <cell r="G6110" t="str">
            <v>CENTRO POBLADO</v>
          </cell>
          <cell r="H6110">
            <v>-73.684996640099996</v>
          </cell>
          <cell r="I6110">
            <v>6.4128739532700001</v>
          </cell>
          <cell r="K6110" t="str">
            <v>MUNICIPIO</v>
          </cell>
        </row>
        <row r="6111">
          <cell r="B6111">
            <v>68385</v>
          </cell>
          <cell r="C6111" t="str">
            <v>68385007</v>
          </cell>
          <cell r="D6111" t="str">
            <v>SANTANDER</v>
          </cell>
          <cell r="E6111" t="str">
            <v>LANDÁZURI</v>
          </cell>
          <cell r="F6111" t="str">
            <v>MIRALINDO</v>
          </cell>
          <cell r="G6111" t="str">
            <v>CENTRO POBLADO</v>
          </cell>
          <cell r="H6111">
            <v>-73.753399180100004</v>
          </cell>
          <cell r="I6111">
            <v>6.3171210126200004</v>
          </cell>
          <cell r="K6111" t="str">
            <v>MUNICIPIO</v>
          </cell>
        </row>
        <row r="6112">
          <cell r="B6112">
            <v>68385</v>
          </cell>
          <cell r="C6112" t="str">
            <v>68385008</v>
          </cell>
          <cell r="D6112" t="str">
            <v>SANTANDER</v>
          </cell>
          <cell r="E6112" t="str">
            <v>LANDÁZURI</v>
          </cell>
          <cell r="F6112" t="str">
            <v>KILÓMETRO 15</v>
          </cell>
          <cell r="G6112" t="str">
            <v>CENTRO POBLADO</v>
          </cell>
          <cell r="H6112">
            <v>-73.863069258899998</v>
          </cell>
          <cell r="I6112">
            <v>6.2568765645999997</v>
          </cell>
          <cell r="K6112" t="str">
            <v>MUNICIPIO</v>
          </cell>
        </row>
        <row r="6113">
          <cell r="B6113">
            <v>68385</v>
          </cell>
          <cell r="C6113" t="str">
            <v>68385009</v>
          </cell>
          <cell r="D6113" t="str">
            <v>SANTANDER</v>
          </cell>
          <cell r="E6113" t="str">
            <v>LANDÁZURI</v>
          </cell>
          <cell r="F6113" t="str">
            <v>LA INDIA</v>
          </cell>
          <cell r="G6113" t="str">
            <v>CENTRO POBLADO</v>
          </cell>
          <cell r="H6113">
            <v>-74.087859578000007</v>
          </cell>
          <cell r="I6113">
            <v>6.1950557768000003</v>
          </cell>
          <cell r="K6113" t="str">
            <v>MUNICIPIO</v>
          </cell>
        </row>
        <row r="6114">
          <cell r="B6114">
            <v>68385</v>
          </cell>
          <cell r="C6114" t="str">
            <v>68385014</v>
          </cell>
          <cell r="D6114" t="str">
            <v>SANTANDER</v>
          </cell>
          <cell r="E6114" t="str">
            <v>LANDÁZURI</v>
          </cell>
          <cell r="F6114" t="str">
            <v>RÍO BLANCO</v>
          </cell>
          <cell r="G6114" t="str">
            <v>CENTRO POBLADO</v>
          </cell>
          <cell r="H6114">
            <v>-73.789314016999995</v>
          </cell>
          <cell r="I6114">
            <v>6.4685743554200004</v>
          </cell>
          <cell r="K6114" t="str">
            <v>MUNICIPIO</v>
          </cell>
        </row>
        <row r="6115">
          <cell r="B6115">
            <v>68397</v>
          </cell>
          <cell r="C6115" t="str">
            <v>68397000</v>
          </cell>
          <cell r="D6115" t="str">
            <v>SANTANDER</v>
          </cell>
          <cell r="E6115" t="str">
            <v>LA PAZ</v>
          </cell>
          <cell r="F6115" t="str">
            <v>LA PAZ</v>
          </cell>
          <cell r="G6115" t="str">
            <v>CABECERA MUNICIPAL</v>
          </cell>
          <cell r="H6115">
            <v>-73.5895900302</v>
          </cell>
          <cell r="I6115">
            <v>6.1785093258400003</v>
          </cell>
          <cell r="K6115" t="str">
            <v>MUNICIPIO</v>
          </cell>
        </row>
        <row r="6116">
          <cell r="B6116">
            <v>68397</v>
          </cell>
          <cell r="C6116" t="str">
            <v>68397001</v>
          </cell>
          <cell r="D6116" t="str">
            <v>SANTANDER</v>
          </cell>
          <cell r="E6116" t="str">
            <v>LA PAZ</v>
          </cell>
          <cell r="F6116" t="str">
            <v>EL HATO</v>
          </cell>
          <cell r="G6116" t="str">
            <v>CENTRO POBLADO</v>
          </cell>
          <cell r="H6116">
            <v>-73.591547810199998</v>
          </cell>
          <cell r="I6116">
            <v>6.1151420404700003</v>
          </cell>
          <cell r="K6116" t="str">
            <v>MUNICIPIO</v>
          </cell>
        </row>
        <row r="6117">
          <cell r="B6117">
            <v>68397</v>
          </cell>
          <cell r="C6117" t="str">
            <v>68397002</v>
          </cell>
          <cell r="D6117" t="str">
            <v>SANTANDER</v>
          </cell>
          <cell r="E6117" t="str">
            <v>LA PAZ</v>
          </cell>
          <cell r="F6117" t="str">
            <v>LA LOMA</v>
          </cell>
          <cell r="G6117" t="str">
            <v>CENTRO POBLADO</v>
          </cell>
          <cell r="H6117">
            <v>-73.606051732599994</v>
          </cell>
          <cell r="I6117">
            <v>6.1328097688599996</v>
          </cell>
          <cell r="K6117" t="str">
            <v>MUNICIPIO</v>
          </cell>
        </row>
        <row r="6118">
          <cell r="B6118">
            <v>68397</v>
          </cell>
          <cell r="C6118" t="str">
            <v>68397005</v>
          </cell>
          <cell r="D6118" t="str">
            <v>SANTANDER</v>
          </cell>
          <cell r="E6118" t="str">
            <v>LA PAZ</v>
          </cell>
          <cell r="F6118" t="str">
            <v>TROCHAL</v>
          </cell>
          <cell r="G6118" t="str">
            <v>CENTRO POBLADO</v>
          </cell>
          <cell r="H6118">
            <v>-73.678485261600002</v>
          </cell>
          <cell r="I6118">
            <v>6.3300713625</v>
          </cell>
          <cell r="K6118" t="str">
            <v>MUNICIPIO</v>
          </cell>
        </row>
        <row r="6119">
          <cell r="B6119">
            <v>68406</v>
          </cell>
          <cell r="C6119" t="str">
            <v>68406000</v>
          </cell>
          <cell r="D6119" t="str">
            <v>SANTANDER</v>
          </cell>
          <cell r="E6119" t="str">
            <v>LEBRIJA</v>
          </cell>
          <cell r="F6119" t="str">
            <v>LEBRIJA</v>
          </cell>
          <cell r="G6119" t="str">
            <v>CABECERA MUNICIPAL</v>
          </cell>
          <cell r="H6119">
            <v>-73.2195514422</v>
          </cell>
          <cell r="I6119">
            <v>7.1133560811200001</v>
          </cell>
          <cell r="K6119" t="str">
            <v>MUNICIPIO</v>
          </cell>
        </row>
        <row r="6120">
          <cell r="B6120">
            <v>68406</v>
          </cell>
          <cell r="C6120" t="str">
            <v>68406003</v>
          </cell>
          <cell r="D6120" t="str">
            <v>SANTANDER</v>
          </cell>
          <cell r="E6120" t="str">
            <v>LEBRIJA</v>
          </cell>
          <cell r="F6120" t="str">
            <v>EL CONCHAL</v>
          </cell>
          <cell r="G6120" t="str">
            <v>CENTRO POBLADO</v>
          </cell>
          <cell r="H6120">
            <v>-73.262358281299996</v>
          </cell>
          <cell r="I6120">
            <v>7.2822789848899996</v>
          </cell>
          <cell r="K6120" t="str">
            <v>MUNICIPIO</v>
          </cell>
        </row>
        <row r="6121">
          <cell r="B6121">
            <v>68406</v>
          </cell>
          <cell r="C6121" t="str">
            <v>68406009</v>
          </cell>
          <cell r="D6121" t="str">
            <v>SANTANDER</v>
          </cell>
          <cell r="E6121" t="str">
            <v>LEBRIJA</v>
          </cell>
          <cell r="F6121" t="str">
            <v>PORTUGAL</v>
          </cell>
          <cell r="G6121" t="str">
            <v>CENTRO POBLADO</v>
          </cell>
          <cell r="H6121">
            <v>-73.281414961300001</v>
          </cell>
          <cell r="I6121">
            <v>7.1567344285500001</v>
          </cell>
          <cell r="K6121" t="str">
            <v>MUNICIPIO</v>
          </cell>
        </row>
        <row r="6122">
          <cell r="B6122">
            <v>68406</v>
          </cell>
          <cell r="C6122" t="str">
            <v>68406013</v>
          </cell>
          <cell r="D6122" t="str">
            <v>SANTANDER</v>
          </cell>
          <cell r="E6122" t="str">
            <v>LEBRIJA</v>
          </cell>
          <cell r="F6122" t="str">
            <v>URIBE URIBE</v>
          </cell>
          <cell r="G6122" t="str">
            <v>CENTRO POBLADO</v>
          </cell>
          <cell r="H6122">
            <v>-73.3604425921</v>
          </cell>
          <cell r="I6122">
            <v>7.2484478285999998</v>
          </cell>
          <cell r="K6122" t="str">
            <v>MUNICIPIO</v>
          </cell>
        </row>
        <row r="6123">
          <cell r="B6123">
            <v>68406</v>
          </cell>
          <cell r="C6123" t="str">
            <v>68406014</v>
          </cell>
          <cell r="D6123" t="str">
            <v>SANTANDER</v>
          </cell>
          <cell r="E6123" t="str">
            <v>LEBRIJA</v>
          </cell>
          <cell r="F6123" t="str">
            <v>VANEGAS</v>
          </cell>
          <cell r="G6123" t="str">
            <v>CENTRO POBLADO</v>
          </cell>
          <cell r="H6123">
            <v>-73.298248278000003</v>
          </cell>
          <cell r="I6123">
            <v>7.3516517998899999</v>
          </cell>
          <cell r="K6123" t="str">
            <v>MUNICIPIO</v>
          </cell>
        </row>
        <row r="6124">
          <cell r="B6124">
            <v>68406</v>
          </cell>
          <cell r="C6124" t="str">
            <v>68406026</v>
          </cell>
          <cell r="D6124" t="str">
            <v>SANTANDER</v>
          </cell>
          <cell r="E6124" t="str">
            <v>LEBRIJA</v>
          </cell>
          <cell r="F6124" t="str">
            <v>CONDOMINIO VILLAS DE PALO NEGRO</v>
          </cell>
          <cell r="G6124" t="str">
            <v>CENTRO POBLADO</v>
          </cell>
          <cell r="H6124">
            <v>-73.186201968199995</v>
          </cell>
          <cell r="I6124">
            <v>7.1405708720499996</v>
          </cell>
          <cell r="K6124" t="str">
            <v>MUNICIPIO</v>
          </cell>
        </row>
        <row r="6125">
          <cell r="B6125">
            <v>68418</v>
          </cell>
          <cell r="C6125" t="str">
            <v>68418000</v>
          </cell>
          <cell r="D6125" t="str">
            <v>SANTANDER</v>
          </cell>
          <cell r="E6125" t="str">
            <v>LOS SANTOS</v>
          </cell>
          <cell r="F6125" t="str">
            <v>LOS SANTOS</v>
          </cell>
          <cell r="G6125" t="str">
            <v>CABECERA MUNICIPAL</v>
          </cell>
          <cell r="H6125">
            <v>-73.1026566715</v>
          </cell>
          <cell r="I6125">
            <v>6.7551751937800004</v>
          </cell>
          <cell r="K6125" t="str">
            <v>MUNICIPIO</v>
          </cell>
        </row>
        <row r="6126">
          <cell r="B6126">
            <v>68418</v>
          </cell>
          <cell r="C6126" t="str">
            <v>68418006</v>
          </cell>
          <cell r="D6126" t="str">
            <v>SANTANDER</v>
          </cell>
          <cell r="E6126" t="str">
            <v>LOS SANTOS</v>
          </cell>
          <cell r="F6126" t="str">
            <v>MAJADAL ALTO</v>
          </cell>
          <cell r="G6126" t="str">
            <v>CENTRO POBLADO</v>
          </cell>
          <cell r="H6126">
            <v>-73.084584125899994</v>
          </cell>
          <cell r="I6126">
            <v>6.8487322435999998</v>
          </cell>
          <cell r="K6126" t="str">
            <v>MUNICIPIO</v>
          </cell>
        </row>
        <row r="6127">
          <cell r="B6127">
            <v>68425</v>
          </cell>
          <cell r="C6127" t="str">
            <v>68425000</v>
          </cell>
          <cell r="D6127" t="str">
            <v>SANTANDER</v>
          </cell>
          <cell r="E6127" t="str">
            <v>MACARAVITA</v>
          </cell>
          <cell r="F6127" t="str">
            <v>MACARAVITA</v>
          </cell>
          <cell r="G6127" t="str">
            <v>CABECERA MUNICIPAL</v>
          </cell>
          <cell r="H6127">
            <v>-72.593105458599993</v>
          </cell>
          <cell r="I6127">
            <v>6.5065804281400004</v>
          </cell>
          <cell r="K6127" t="str">
            <v>MUNICIPIO</v>
          </cell>
        </row>
        <row r="6128">
          <cell r="B6128">
            <v>68425</v>
          </cell>
          <cell r="C6128" t="str">
            <v>68425003</v>
          </cell>
          <cell r="D6128" t="str">
            <v>SANTANDER</v>
          </cell>
          <cell r="E6128" t="str">
            <v>MACARAVITA</v>
          </cell>
          <cell r="F6128" t="str">
            <v>LA BRICHA</v>
          </cell>
          <cell r="G6128" t="str">
            <v>CENTRO POBLADO</v>
          </cell>
          <cell r="H6128">
            <v>-72.556150806700003</v>
          </cell>
          <cell r="I6128">
            <v>6.5130924874299998</v>
          </cell>
          <cell r="K6128" t="str">
            <v>MUNICIPIO</v>
          </cell>
        </row>
        <row r="6129">
          <cell r="B6129">
            <v>68432</v>
          </cell>
          <cell r="C6129" t="str">
            <v>68432000</v>
          </cell>
          <cell r="D6129" t="str">
            <v>SANTANDER</v>
          </cell>
          <cell r="E6129" t="str">
            <v>MÁLAGA</v>
          </cell>
          <cell r="F6129" t="str">
            <v>MÁLAGA</v>
          </cell>
          <cell r="G6129" t="str">
            <v>CABECERA MUNICIPAL</v>
          </cell>
          <cell r="H6129">
            <v>-72.732379804600001</v>
          </cell>
          <cell r="I6129">
            <v>6.7030584577800001</v>
          </cell>
          <cell r="K6129" t="str">
            <v>MUNICIPIO</v>
          </cell>
        </row>
        <row r="6130">
          <cell r="B6130">
            <v>68432</v>
          </cell>
          <cell r="C6130" t="str">
            <v>68432009</v>
          </cell>
          <cell r="D6130" t="str">
            <v>SANTANDER</v>
          </cell>
          <cell r="E6130" t="str">
            <v>MÁLAGA</v>
          </cell>
          <cell r="F6130" t="str">
            <v>ASODEMA</v>
          </cell>
          <cell r="G6130" t="str">
            <v>CENTRO POBLADO</v>
          </cell>
          <cell r="H6130">
            <v>-72.740095515600004</v>
          </cell>
          <cell r="I6130">
            <v>6.7029925500700003</v>
          </cell>
          <cell r="K6130" t="str">
            <v>MUNICIPIO</v>
          </cell>
        </row>
        <row r="6131">
          <cell r="B6131">
            <v>68444</v>
          </cell>
          <cell r="C6131" t="str">
            <v>68444000</v>
          </cell>
          <cell r="D6131" t="str">
            <v>SANTANDER</v>
          </cell>
          <cell r="E6131" t="str">
            <v>MATANZA</v>
          </cell>
          <cell r="F6131" t="str">
            <v>MATANZA</v>
          </cell>
          <cell r="G6131" t="str">
            <v>CABECERA MUNICIPAL</v>
          </cell>
          <cell r="H6131">
            <v>-73.015565644600002</v>
          </cell>
          <cell r="I6131">
            <v>7.3231751243299996</v>
          </cell>
          <cell r="K6131" t="str">
            <v>MUNICIPIO</v>
          </cell>
        </row>
        <row r="6132">
          <cell r="B6132">
            <v>68444</v>
          </cell>
          <cell r="C6132" t="str">
            <v>68444006</v>
          </cell>
          <cell r="D6132" t="str">
            <v>SANTANDER</v>
          </cell>
          <cell r="E6132" t="str">
            <v>MATANZA</v>
          </cell>
          <cell r="F6132" t="str">
            <v>SANTA CRUZ DE LA COLINA</v>
          </cell>
          <cell r="G6132" t="str">
            <v>CENTRO POBLADO</v>
          </cell>
          <cell r="H6132">
            <v>-73.094622766800001</v>
          </cell>
          <cell r="I6132">
            <v>7.3716724461299998</v>
          </cell>
          <cell r="K6132" t="str">
            <v>MUNICIPIO</v>
          </cell>
        </row>
        <row r="6133">
          <cell r="B6133">
            <v>68464</v>
          </cell>
          <cell r="C6133" t="str">
            <v>68464000</v>
          </cell>
          <cell r="D6133" t="str">
            <v>SANTANDER</v>
          </cell>
          <cell r="E6133" t="str">
            <v>MOGOTES</v>
          </cell>
          <cell r="F6133" t="str">
            <v>MOGOTES</v>
          </cell>
          <cell r="G6133" t="str">
            <v>CABECERA MUNICIPAL</v>
          </cell>
          <cell r="H6133">
            <v>-72.969813792099998</v>
          </cell>
          <cell r="I6133">
            <v>6.4752099527800002</v>
          </cell>
          <cell r="K6133" t="str">
            <v>MUNICIPIO</v>
          </cell>
        </row>
        <row r="6134">
          <cell r="B6134">
            <v>68464</v>
          </cell>
          <cell r="C6134" t="str">
            <v>68464002</v>
          </cell>
          <cell r="D6134" t="str">
            <v>SANTANDER</v>
          </cell>
          <cell r="E6134" t="str">
            <v>MOGOTES</v>
          </cell>
          <cell r="F6134" t="str">
            <v>PITIGUAO</v>
          </cell>
          <cell r="G6134" t="str">
            <v>CENTRO POBLADO</v>
          </cell>
          <cell r="H6134">
            <v>-72.964233489799994</v>
          </cell>
          <cell r="I6134">
            <v>6.5873525736599996</v>
          </cell>
          <cell r="K6134" t="str">
            <v>MUNICIPIO</v>
          </cell>
        </row>
        <row r="6135">
          <cell r="B6135">
            <v>68464</v>
          </cell>
          <cell r="C6135" t="str">
            <v>68464016</v>
          </cell>
          <cell r="D6135" t="str">
            <v>SANTANDER</v>
          </cell>
          <cell r="E6135" t="str">
            <v>MOGOTES</v>
          </cell>
          <cell r="F6135" t="str">
            <v>LOS CAUCHOS</v>
          </cell>
          <cell r="G6135" t="str">
            <v>CENTRO POBLADO</v>
          </cell>
          <cell r="H6135">
            <v>-72.907851380799997</v>
          </cell>
          <cell r="I6135">
            <v>6.5824088492900001</v>
          </cell>
          <cell r="K6135" t="str">
            <v>MUNICIPIO</v>
          </cell>
        </row>
        <row r="6136">
          <cell r="B6136">
            <v>68468</v>
          </cell>
          <cell r="C6136" t="str">
            <v>68468000</v>
          </cell>
          <cell r="D6136" t="str">
            <v>SANTANDER</v>
          </cell>
          <cell r="E6136" t="str">
            <v>MOLAGAVITA</v>
          </cell>
          <cell r="F6136" t="str">
            <v>MOLAGAVITA</v>
          </cell>
          <cell r="G6136" t="str">
            <v>CABECERA MUNICIPAL</v>
          </cell>
          <cell r="H6136">
            <v>-72.809472228299995</v>
          </cell>
          <cell r="I6136">
            <v>6.6743572314000001</v>
          </cell>
          <cell r="K6136" t="str">
            <v>MUNICIPIO</v>
          </cell>
        </row>
        <row r="6137">
          <cell r="B6137">
            <v>68468</v>
          </cell>
          <cell r="C6137" t="str">
            <v>68468002</v>
          </cell>
          <cell r="D6137" t="str">
            <v>SANTANDER</v>
          </cell>
          <cell r="E6137" t="str">
            <v>MOLAGAVITA</v>
          </cell>
          <cell r="F6137" t="str">
            <v>EL JUNCO</v>
          </cell>
          <cell r="G6137" t="str">
            <v>CENTRO POBLADO</v>
          </cell>
          <cell r="H6137">
            <v>-72.802532457699996</v>
          </cell>
          <cell r="I6137">
            <v>6.6393498536099997</v>
          </cell>
          <cell r="K6137" t="str">
            <v>MUNICIPIO</v>
          </cell>
        </row>
        <row r="6138">
          <cell r="B6138">
            <v>68498</v>
          </cell>
          <cell r="C6138" t="str">
            <v>68498000</v>
          </cell>
          <cell r="D6138" t="str">
            <v>SANTANDER</v>
          </cell>
          <cell r="E6138" t="str">
            <v>OCAMONTE</v>
          </cell>
          <cell r="F6138" t="str">
            <v>OCAMONTE</v>
          </cell>
          <cell r="G6138" t="str">
            <v>CABECERA MUNICIPAL</v>
          </cell>
          <cell r="H6138">
            <v>-73.122563036399995</v>
          </cell>
          <cell r="I6138">
            <v>6.3399877298499998</v>
          </cell>
          <cell r="K6138" t="str">
            <v>MUNICIPIO</v>
          </cell>
        </row>
        <row r="6139">
          <cell r="B6139">
            <v>68500</v>
          </cell>
          <cell r="C6139" t="str">
            <v>68500000</v>
          </cell>
          <cell r="D6139" t="str">
            <v>SANTANDER</v>
          </cell>
          <cell r="E6139" t="str">
            <v>OIBA</v>
          </cell>
          <cell r="F6139" t="str">
            <v>OIBA</v>
          </cell>
          <cell r="G6139" t="str">
            <v>CABECERA MUNICIPAL</v>
          </cell>
          <cell r="H6139">
            <v>-73.2997860153</v>
          </cell>
          <cell r="I6139">
            <v>6.2651751325299996</v>
          </cell>
          <cell r="K6139" t="str">
            <v>MUNICIPIO</v>
          </cell>
        </row>
        <row r="6140">
          <cell r="B6140">
            <v>68500</v>
          </cell>
          <cell r="C6140" t="str">
            <v>68500006</v>
          </cell>
          <cell r="D6140" t="str">
            <v>SANTANDER</v>
          </cell>
          <cell r="E6140" t="str">
            <v>OIBA</v>
          </cell>
          <cell r="F6140" t="str">
            <v>PUENTE LLANO</v>
          </cell>
          <cell r="G6140" t="str">
            <v>CENTRO POBLADO</v>
          </cell>
          <cell r="H6140">
            <v>-73.331843593399995</v>
          </cell>
          <cell r="I6140">
            <v>6.1805360721799998</v>
          </cell>
          <cell r="K6140" t="str">
            <v>MUNICIPIO</v>
          </cell>
        </row>
        <row r="6141">
          <cell r="B6141">
            <v>68502</v>
          </cell>
          <cell r="C6141" t="str">
            <v>68502000</v>
          </cell>
          <cell r="D6141" t="str">
            <v>SANTANDER</v>
          </cell>
          <cell r="E6141" t="str">
            <v>ONZAGA</v>
          </cell>
          <cell r="F6141" t="str">
            <v>ONZAGA</v>
          </cell>
          <cell r="G6141" t="str">
            <v>CABECERA MUNICIPAL</v>
          </cell>
          <cell r="H6141">
            <v>-72.816759844000003</v>
          </cell>
          <cell r="I6141">
            <v>6.3440936853799998</v>
          </cell>
          <cell r="K6141" t="str">
            <v>MUNICIPIO</v>
          </cell>
        </row>
        <row r="6142">
          <cell r="B6142">
            <v>68502</v>
          </cell>
          <cell r="C6142" t="str">
            <v>68502001</v>
          </cell>
          <cell r="D6142" t="str">
            <v>SANTANDER</v>
          </cell>
          <cell r="E6142" t="str">
            <v>ONZAGA</v>
          </cell>
          <cell r="F6142" t="str">
            <v>PADUA</v>
          </cell>
          <cell r="G6142" t="str">
            <v>CENTRO POBLADO</v>
          </cell>
          <cell r="H6142">
            <v>-72.772166966599997</v>
          </cell>
          <cell r="I6142">
            <v>6.4697548540999996</v>
          </cell>
          <cell r="K6142" t="str">
            <v>MUNICIPIO</v>
          </cell>
        </row>
        <row r="6143">
          <cell r="B6143">
            <v>68502</v>
          </cell>
          <cell r="C6143" t="str">
            <v>68502002</v>
          </cell>
          <cell r="D6143" t="str">
            <v>SANTANDER</v>
          </cell>
          <cell r="E6143" t="str">
            <v>ONZAGA</v>
          </cell>
          <cell r="F6143" t="str">
            <v>SUSA</v>
          </cell>
          <cell r="G6143" t="str">
            <v>CENTRO POBLADO</v>
          </cell>
          <cell r="H6143">
            <v>-72.831821570000002</v>
          </cell>
          <cell r="I6143">
            <v>6.1963641275999999</v>
          </cell>
          <cell r="K6143" t="str">
            <v>MUNICIPIO</v>
          </cell>
        </row>
        <row r="6144">
          <cell r="B6144">
            <v>68502</v>
          </cell>
          <cell r="C6144" t="str">
            <v>68502004</v>
          </cell>
          <cell r="D6144" t="str">
            <v>SANTANDER</v>
          </cell>
          <cell r="E6144" t="str">
            <v>ONZAGA</v>
          </cell>
          <cell r="F6144" t="str">
            <v>EL CARMEN</v>
          </cell>
          <cell r="G6144" t="str">
            <v>CENTRO POBLADO</v>
          </cell>
          <cell r="H6144">
            <v>-72.799194048399997</v>
          </cell>
          <cell r="I6144">
            <v>6.4873765201099998</v>
          </cell>
          <cell r="K6144" t="str">
            <v>MUNICIPIO</v>
          </cell>
        </row>
        <row r="6145">
          <cell r="B6145">
            <v>68522</v>
          </cell>
          <cell r="C6145" t="str">
            <v>68522000</v>
          </cell>
          <cell r="D6145" t="str">
            <v>SANTANDER</v>
          </cell>
          <cell r="E6145" t="str">
            <v>PALMAR</v>
          </cell>
          <cell r="F6145" t="str">
            <v>PALMAR</v>
          </cell>
          <cell r="G6145" t="str">
            <v>CABECERA MUNICIPAL</v>
          </cell>
          <cell r="H6145">
            <v>-73.291090178199994</v>
          </cell>
          <cell r="I6145">
            <v>6.53778933221</v>
          </cell>
          <cell r="K6145" t="str">
            <v>MUNICIPIO</v>
          </cell>
        </row>
        <row r="6146">
          <cell r="B6146">
            <v>68524</v>
          </cell>
          <cell r="C6146" t="str">
            <v>68524000</v>
          </cell>
          <cell r="D6146" t="str">
            <v>SANTANDER</v>
          </cell>
          <cell r="E6146" t="str">
            <v>PALMAS DEL SOCORRO</v>
          </cell>
          <cell r="F6146" t="str">
            <v>PALMAS DEL SOCORRO</v>
          </cell>
          <cell r="G6146" t="str">
            <v>CABECERA MUNICIPAL</v>
          </cell>
          <cell r="H6146">
            <v>-73.287763974399994</v>
          </cell>
          <cell r="I6146">
            <v>6.4061386561699996</v>
          </cell>
          <cell r="K6146" t="str">
            <v>MUNICIPIO</v>
          </cell>
        </row>
        <row r="6147">
          <cell r="B6147">
            <v>68533</v>
          </cell>
          <cell r="C6147" t="str">
            <v>68533000</v>
          </cell>
          <cell r="D6147" t="str">
            <v>SANTANDER</v>
          </cell>
          <cell r="E6147" t="str">
            <v>PÁRAMO</v>
          </cell>
          <cell r="F6147" t="str">
            <v>PÁRAMO</v>
          </cell>
          <cell r="G6147" t="str">
            <v>CABECERA MUNICIPAL</v>
          </cell>
          <cell r="H6147">
            <v>-73.170399537199998</v>
          </cell>
          <cell r="I6147">
            <v>6.4165923783399998</v>
          </cell>
          <cell r="K6147" t="str">
            <v>MUNICIPIO</v>
          </cell>
        </row>
        <row r="6148">
          <cell r="B6148">
            <v>68547</v>
          </cell>
          <cell r="C6148" t="str">
            <v>68547000</v>
          </cell>
          <cell r="D6148" t="str">
            <v>SANTANDER</v>
          </cell>
          <cell r="E6148" t="str">
            <v>PIEDECUESTA</v>
          </cell>
          <cell r="F6148" t="str">
            <v>PIEDECUESTA</v>
          </cell>
          <cell r="G6148" t="str">
            <v>CABECERA MUNICIPAL</v>
          </cell>
          <cell r="H6148">
            <v>-73.054660853000001</v>
          </cell>
          <cell r="I6148">
            <v>6.9974758040699996</v>
          </cell>
          <cell r="K6148" t="str">
            <v>MUNICIPIO</v>
          </cell>
          <cell r="L6148" t="str">
            <v>AREA METROPOLITANA DE BUCARAMANGA</v>
          </cell>
        </row>
        <row r="6149">
          <cell r="B6149">
            <v>68547</v>
          </cell>
          <cell r="C6149" t="str">
            <v>68547003</v>
          </cell>
          <cell r="D6149" t="str">
            <v>SANTANDER</v>
          </cell>
          <cell r="E6149" t="str">
            <v>PIEDECUESTA</v>
          </cell>
          <cell r="F6149" t="str">
            <v>SEVILLA</v>
          </cell>
          <cell r="G6149" t="str">
            <v>CENTRO POBLADO</v>
          </cell>
          <cell r="H6149">
            <v>-72.996842498899994</v>
          </cell>
          <cell r="I6149">
            <v>7.0158175545399999</v>
          </cell>
          <cell r="K6149" t="str">
            <v>MUNICIPIO</v>
          </cell>
          <cell r="L6149" t="str">
            <v>AREA METROPOLITANA DE BUCARAMANGA</v>
          </cell>
        </row>
        <row r="6150">
          <cell r="B6150">
            <v>68547</v>
          </cell>
          <cell r="C6150" t="str">
            <v>68547007</v>
          </cell>
          <cell r="D6150" t="str">
            <v>SANTANDER</v>
          </cell>
          <cell r="E6150" t="str">
            <v>PIEDECUESTA</v>
          </cell>
          <cell r="F6150" t="str">
            <v>UMPALÁ</v>
          </cell>
          <cell r="G6150" t="str">
            <v>CENTRO POBLADO</v>
          </cell>
          <cell r="H6150">
            <v>-72.9771837551</v>
          </cell>
          <cell r="I6150">
            <v>6.84495778447</v>
          </cell>
          <cell r="K6150" t="str">
            <v>MUNICIPIO</v>
          </cell>
          <cell r="L6150" t="str">
            <v>AREA METROPOLITANA DE BUCARAMANGA</v>
          </cell>
        </row>
        <row r="6151">
          <cell r="B6151">
            <v>68547</v>
          </cell>
          <cell r="C6151" t="str">
            <v>68547008</v>
          </cell>
          <cell r="D6151" t="str">
            <v>SANTANDER</v>
          </cell>
          <cell r="E6151" t="str">
            <v>PIEDECUESTA</v>
          </cell>
          <cell r="F6151" t="str">
            <v>PESCADERO</v>
          </cell>
          <cell r="G6151" t="str">
            <v>CENTRO POBLADO</v>
          </cell>
          <cell r="H6151">
            <v>-73.001786914799993</v>
          </cell>
          <cell r="I6151">
            <v>6.8255713230600001</v>
          </cell>
          <cell r="K6151" t="str">
            <v>MUNICIPIO</v>
          </cell>
          <cell r="L6151" t="str">
            <v>AREA METROPOLITANA DE BUCARAMANGA</v>
          </cell>
        </row>
        <row r="6152">
          <cell r="B6152">
            <v>68547</v>
          </cell>
          <cell r="C6152" t="str">
            <v>68547010</v>
          </cell>
          <cell r="D6152" t="str">
            <v>SANTANDER</v>
          </cell>
          <cell r="E6152" t="str">
            <v>PIEDECUESTA</v>
          </cell>
          <cell r="F6152" t="str">
            <v>LA COLINA</v>
          </cell>
          <cell r="G6152" t="str">
            <v>CENTRO POBLADO</v>
          </cell>
          <cell r="H6152">
            <v>-73.096600221299994</v>
          </cell>
          <cell r="I6152">
            <v>7.01792590176</v>
          </cell>
          <cell r="K6152" t="str">
            <v>MUNICIPIO</v>
          </cell>
          <cell r="L6152" t="str">
            <v>AREA METROPOLITANA DE BUCARAMANGA</v>
          </cell>
        </row>
        <row r="6153">
          <cell r="B6153">
            <v>68547</v>
          </cell>
          <cell r="C6153" t="str">
            <v>68547011</v>
          </cell>
          <cell r="D6153" t="str">
            <v>SANTANDER</v>
          </cell>
          <cell r="E6153" t="str">
            <v>PIEDECUESTA</v>
          </cell>
          <cell r="F6153" t="str">
            <v>LOS CUROS</v>
          </cell>
          <cell r="G6153" t="str">
            <v>CENTRO POBLADO</v>
          </cell>
          <cell r="H6153">
            <v>-73.007541284499993</v>
          </cell>
          <cell r="I6153">
            <v>6.9182830560199999</v>
          </cell>
          <cell r="K6153" t="str">
            <v>MUNICIPIO</v>
          </cell>
          <cell r="L6153" t="str">
            <v>AREA METROPOLITANA DE BUCARAMANGA</v>
          </cell>
        </row>
        <row r="6154">
          <cell r="B6154">
            <v>68547</v>
          </cell>
          <cell r="C6154" t="str">
            <v>68547016</v>
          </cell>
          <cell r="D6154" t="str">
            <v>SANTANDER</v>
          </cell>
          <cell r="E6154" t="str">
            <v>PIEDECUESTA</v>
          </cell>
          <cell r="F6154" t="str">
            <v>CONDOMINIO RUITOQUE COUNTRY CLUB</v>
          </cell>
          <cell r="G6154" t="str">
            <v>CENTRO POBLADO</v>
          </cell>
          <cell r="H6154">
            <v>-73.085264675199994</v>
          </cell>
          <cell r="I6154">
            <v>7.0230486784500004</v>
          </cell>
          <cell r="K6154" t="str">
            <v>MUNICIPIO</v>
          </cell>
          <cell r="L6154" t="str">
            <v>AREA METROPOLITANA DE BUCARAMANGA</v>
          </cell>
        </row>
        <row r="6155">
          <cell r="B6155">
            <v>68547</v>
          </cell>
          <cell r="C6155" t="str">
            <v>68547017</v>
          </cell>
          <cell r="D6155" t="str">
            <v>SANTANDER</v>
          </cell>
          <cell r="E6155" t="str">
            <v>PIEDECUESTA</v>
          </cell>
          <cell r="F6155" t="str">
            <v>LA ESPERANZA</v>
          </cell>
          <cell r="G6155" t="str">
            <v>CENTRO POBLADO</v>
          </cell>
          <cell r="H6155">
            <v>-73.112860665400007</v>
          </cell>
          <cell r="I6155">
            <v>7.0125281321699999</v>
          </cell>
          <cell r="K6155" t="str">
            <v>MUNICIPIO</v>
          </cell>
          <cell r="L6155" t="str">
            <v>AREA METROPOLITANA DE BUCARAMANGA</v>
          </cell>
        </row>
        <row r="6156">
          <cell r="B6156">
            <v>68547</v>
          </cell>
          <cell r="C6156" t="str">
            <v>68547018</v>
          </cell>
          <cell r="D6156" t="str">
            <v>SANTANDER</v>
          </cell>
          <cell r="E6156" t="str">
            <v>PIEDECUESTA</v>
          </cell>
          <cell r="F6156" t="str">
            <v>BUENOS AIRES MESA RUITOQUE</v>
          </cell>
          <cell r="G6156" t="str">
            <v>CENTRO POBLADO</v>
          </cell>
          <cell r="H6156">
            <v>-73.105945438199996</v>
          </cell>
          <cell r="I6156">
            <v>7.0079156604800001</v>
          </cell>
          <cell r="K6156" t="str">
            <v>MUNICIPIO</v>
          </cell>
          <cell r="L6156" t="str">
            <v>AREA METROPOLITANA DE BUCARAMANGA</v>
          </cell>
        </row>
        <row r="6157">
          <cell r="B6157">
            <v>68547</v>
          </cell>
          <cell r="C6157" t="str">
            <v>68547019</v>
          </cell>
          <cell r="D6157" t="str">
            <v>SANTANDER</v>
          </cell>
          <cell r="E6157" t="str">
            <v>PIEDECUESTA</v>
          </cell>
          <cell r="F6157" t="str">
            <v>LA VEGA</v>
          </cell>
          <cell r="G6157" t="str">
            <v>CENTRO POBLADO</v>
          </cell>
          <cell r="H6157">
            <v>-73.083429286599994</v>
          </cell>
          <cell r="I6157">
            <v>6.9967268459699996</v>
          </cell>
          <cell r="K6157" t="str">
            <v>MUNICIPIO</v>
          </cell>
          <cell r="L6157" t="str">
            <v>AREA METROPOLITANA DE BUCARAMANGA</v>
          </cell>
        </row>
        <row r="6158">
          <cell r="B6158">
            <v>68547</v>
          </cell>
          <cell r="C6158" t="str">
            <v>68547020</v>
          </cell>
          <cell r="D6158" t="str">
            <v>SANTANDER</v>
          </cell>
          <cell r="E6158" t="str">
            <v>PIEDECUESTA</v>
          </cell>
          <cell r="F6158" t="str">
            <v>LA DIVA</v>
          </cell>
          <cell r="G6158" t="str">
            <v>CENTRO POBLADO</v>
          </cell>
          <cell r="H6158">
            <v>-73.083125314</v>
          </cell>
          <cell r="I6158">
            <v>6.9908015556500001</v>
          </cell>
          <cell r="K6158" t="str">
            <v>MUNICIPIO</v>
          </cell>
          <cell r="L6158" t="str">
            <v>AREA METROPOLITANA DE BUCARAMANGA</v>
          </cell>
        </row>
        <row r="6159">
          <cell r="B6159">
            <v>68547</v>
          </cell>
          <cell r="C6159" t="str">
            <v>68547021</v>
          </cell>
          <cell r="D6159" t="str">
            <v>SANTANDER</v>
          </cell>
          <cell r="E6159" t="str">
            <v>PIEDECUESTA</v>
          </cell>
          <cell r="F6159" t="str">
            <v>ALTAMIRA</v>
          </cell>
          <cell r="G6159" t="str">
            <v>CENTRO POBLADO</v>
          </cell>
          <cell r="H6159">
            <v>-73.026581733599997</v>
          </cell>
          <cell r="I6159">
            <v>6.9046695973199999</v>
          </cell>
          <cell r="K6159" t="str">
            <v>MUNICIPIO</v>
          </cell>
          <cell r="L6159" t="str">
            <v>AREA METROPOLITANA DE BUCARAMANGA</v>
          </cell>
        </row>
        <row r="6160">
          <cell r="B6160">
            <v>68547</v>
          </cell>
          <cell r="C6160" t="str">
            <v>68547022</v>
          </cell>
          <cell r="D6160" t="str">
            <v>SANTANDER</v>
          </cell>
          <cell r="E6160" t="str">
            <v>PIEDECUESTA</v>
          </cell>
          <cell r="F6160" t="str">
            <v>CAMPO CAMPIÑA</v>
          </cell>
          <cell r="G6160" t="str">
            <v>CENTRO POBLADO</v>
          </cell>
          <cell r="H6160">
            <v>-73.018305468799994</v>
          </cell>
          <cell r="I6160">
            <v>6.88089003225</v>
          </cell>
          <cell r="K6160" t="str">
            <v>MUNICIPIO</v>
          </cell>
          <cell r="L6160" t="str">
            <v>AREA METROPOLITANA DE BUCARAMANGA</v>
          </cell>
        </row>
        <row r="6161">
          <cell r="B6161">
            <v>68547</v>
          </cell>
          <cell r="C6161" t="str">
            <v>68547023</v>
          </cell>
          <cell r="D6161" t="str">
            <v>SANTANDER</v>
          </cell>
          <cell r="E6161" t="str">
            <v>PIEDECUESTA</v>
          </cell>
          <cell r="F6161" t="str">
            <v>CIUDAD TEYUNA</v>
          </cell>
          <cell r="G6161" t="str">
            <v>CENTRO POBLADO</v>
          </cell>
          <cell r="H6161">
            <v>-73.038980738800007</v>
          </cell>
          <cell r="I6161">
            <v>6.95369527172</v>
          </cell>
          <cell r="K6161" t="str">
            <v>MUNICIPIO</v>
          </cell>
          <cell r="L6161" t="str">
            <v>AREA METROPOLITANA DE BUCARAMANGA</v>
          </cell>
        </row>
        <row r="6162">
          <cell r="B6162">
            <v>68547</v>
          </cell>
          <cell r="C6162" t="str">
            <v>68547024</v>
          </cell>
          <cell r="D6162" t="str">
            <v>SANTANDER</v>
          </cell>
          <cell r="E6162" t="str">
            <v>PIEDECUESTA</v>
          </cell>
          <cell r="F6162" t="str">
            <v>EDEN</v>
          </cell>
          <cell r="G6162" t="str">
            <v>CENTRO POBLADO</v>
          </cell>
          <cell r="H6162">
            <v>-73.079567427800001</v>
          </cell>
          <cell r="I6162">
            <v>6.9973296057800001</v>
          </cell>
          <cell r="K6162" t="str">
            <v>MUNICIPIO</v>
          </cell>
          <cell r="L6162" t="str">
            <v>AREA METROPOLITANA DE BUCARAMANGA</v>
          </cell>
        </row>
        <row r="6163">
          <cell r="B6163">
            <v>68547</v>
          </cell>
          <cell r="C6163" t="str">
            <v>68547025</v>
          </cell>
          <cell r="D6163" t="str">
            <v>SANTANDER</v>
          </cell>
          <cell r="E6163" t="str">
            <v>PIEDECUESTA</v>
          </cell>
          <cell r="F6163" t="str">
            <v>MIRADOR DEL LAGO</v>
          </cell>
          <cell r="G6163" t="str">
            <v>CENTRO POBLADO</v>
          </cell>
          <cell r="H6163">
            <v>-73.030516228799996</v>
          </cell>
          <cell r="I6163">
            <v>6.8549372419600001</v>
          </cell>
          <cell r="K6163" t="str">
            <v>MUNICIPIO</v>
          </cell>
          <cell r="L6163" t="str">
            <v>AREA METROPOLITANA DE BUCARAMANGA</v>
          </cell>
        </row>
        <row r="6164">
          <cell r="B6164">
            <v>68547</v>
          </cell>
          <cell r="C6164" t="str">
            <v>68547026</v>
          </cell>
          <cell r="D6164" t="str">
            <v>SANTANDER</v>
          </cell>
          <cell r="E6164" t="str">
            <v>PIEDECUESTA</v>
          </cell>
          <cell r="F6164" t="str">
            <v>NUEVA COLOMBIA</v>
          </cell>
          <cell r="G6164" t="str">
            <v>CENTRO POBLADO</v>
          </cell>
          <cell r="H6164">
            <v>-73.0879476092</v>
          </cell>
          <cell r="I6164">
            <v>6.9938152207000002</v>
          </cell>
          <cell r="K6164" t="str">
            <v>MUNICIPIO</v>
          </cell>
          <cell r="L6164" t="str">
            <v>AREA METROPOLITANA DE BUCARAMANGA</v>
          </cell>
        </row>
        <row r="6165">
          <cell r="B6165">
            <v>68547</v>
          </cell>
          <cell r="C6165" t="str">
            <v>68547028</v>
          </cell>
          <cell r="D6165" t="str">
            <v>SANTANDER</v>
          </cell>
          <cell r="E6165" t="str">
            <v>PIEDECUESTA</v>
          </cell>
          <cell r="F6165" t="str">
            <v>PARAMITO</v>
          </cell>
          <cell r="G6165" t="str">
            <v>CENTRO POBLADO</v>
          </cell>
          <cell r="H6165">
            <v>-73.031174519999993</v>
          </cell>
          <cell r="I6165">
            <v>6.9554352854100001</v>
          </cell>
          <cell r="K6165" t="str">
            <v>MUNICIPIO</v>
          </cell>
          <cell r="L6165" t="str">
            <v>AREA METROPOLITANA DE BUCARAMANGA</v>
          </cell>
        </row>
        <row r="6166">
          <cell r="B6166">
            <v>68549</v>
          </cell>
          <cell r="C6166" t="str">
            <v>68549000</v>
          </cell>
          <cell r="D6166" t="str">
            <v>SANTANDER</v>
          </cell>
          <cell r="E6166" t="str">
            <v>PINCHOTE</v>
          </cell>
          <cell r="F6166" t="str">
            <v>PINCHOTE</v>
          </cell>
          <cell r="G6166" t="str">
            <v>CABECERA MUNICIPAL</v>
          </cell>
          <cell r="H6166">
            <v>-73.172914316800004</v>
          </cell>
          <cell r="I6166">
            <v>6.5320602703699997</v>
          </cell>
          <cell r="K6166" t="str">
            <v>MUNICIPIO</v>
          </cell>
        </row>
        <row r="6167">
          <cell r="B6167">
            <v>68549</v>
          </cell>
          <cell r="C6167" t="str">
            <v>68549003</v>
          </cell>
          <cell r="D6167" t="str">
            <v>SANTANDER</v>
          </cell>
          <cell r="E6167" t="str">
            <v>PINCHOTE</v>
          </cell>
          <cell r="F6167" t="str">
            <v>BARRIO PORTAL DEL CONDE</v>
          </cell>
          <cell r="G6167" t="str">
            <v>CENTRO POBLADO</v>
          </cell>
          <cell r="H6167">
            <v>-73.155227761199995</v>
          </cell>
          <cell r="I6167">
            <v>6.5513622107999998</v>
          </cell>
          <cell r="K6167" t="str">
            <v>MUNICIPIO</v>
          </cell>
        </row>
        <row r="6168">
          <cell r="B6168">
            <v>68572</v>
          </cell>
          <cell r="C6168" t="str">
            <v>68572000</v>
          </cell>
          <cell r="D6168" t="str">
            <v>SANTANDER</v>
          </cell>
          <cell r="E6168" t="str">
            <v>PUENTE NACIONAL</v>
          </cell>
          <cell r="F6168" t="str">
            <v>PUENTE NACIONAL</v>
          </cell>
          <cell r="G6168" t="str">
            <v>CABECERA MUNICIPAL</v>
          </cell>
          <cell r="H6168">
            <v>-73.678134102399994</v>
          </cell>
          <cell r="I6168">
            <v>5.8779626654400001</v>
          </cell>
          <cell r="K6168" t="str">
            <v>MUNICIPIO</v>
          </cell>
        </row>
        <row r="6169">
          <cell r="B6169">
            <v>68572</v>
          </cell>
          <cell r="C6169" t="str">
            <v>68572002</v>
          </cell>
          <cell r="D6169" t="str">
            <v>SANTANDER</v>
          </cell>
          <cell r="E6169" t="str">
            <v>PUENTE NACIONAL</v>
          </cell>
          <cell r="F6169" t="str">
            <v>CAPILLA</v>
          </cell>
          <cell r="G6169" t="str">
            <v>CENTRO POBLADO</v>
          </cell>
          <cell r="H6169">
            <v>-73.658032506400005</v>
          </cell>
          <cell r="I6169">
            <v>5.86438995503</v>
          </cell>
          <cell r="K6169" t="str">
            <v>MUNICIPIO</v>
          </cell>
        </row>
        <row r="6170">
          <cell r="B6170">
            <v>68572</v>
          </cell>
          <cell r="C6170" t="str">
            <v>68572003</v>
          </cell>
          <cell r="D6170" t="str">
            <v>SANTANDER</v>
          </cell>
          <cell r="E6170" t="str">
            <v>PUENTE NACIONAL</v>
          </cell>
          <cell r="F6170" t="str">
            <v>PROVIDENCIA</v>
          </cell>
          <cell r="G6170" t="str">
            <v>CENTRO POBLADO</v>
          </cell>
          <cell r="H6170">
            <v>-73.662440531599998</v>
          </cell>
          <cell r="I6170">
            <v>5.8272411988200004</v>
          </cell>
          <cell r="K6170" t="str">
            <v>MUNICIPIO</v>
          </cell>
        </row>
        <row r="6171">
          <cell r="B6171">
            <v>68572</v>
          </cell>
          <cell r="C6171" t="str">
            <v>68572004</v>
          </cell>
          <cell r="D6171" t="str">
            <v>SANTANDER</v>
          </cell>
          <cell r="E6171" t="str">
            <v>PUENTE NACIONAL</v>
          </cell>
          <cell r="F6171" t="str">
            <v>QUEBRADA NEGRA</v>
          </cell>
          <cell r="G6171" t="str">
            <v>CENTRO POBLADO</v>
          </cell>
          <cell r="H6171">
            <v>-73.660060738400006</v>
          </cell>
          <cell r="I6171">
            <v>5.8035475262</v>
          </cell>
          <cell r="K6171" t="str">
            <v>MUNICIPIO</v>
          </cell>
        </row>
        <row r="6172">
          <cell r="B6172">
            <v>68572</v>
          </cell>
          <cell r="C6172" t="str">
            <v>68572012</v>
          </cell>
          <cell r="D6172" t="str">
            <v>SANTANDER</v>
          </cell>
          <cell r="E6172" t="str">
            <v>PUENTE NACIONAL</v>
          </cell>
          <cell r="F6172" t="str">
            <v>PEÑA BLANCA</v>
          </cell>
          <cell r="G6172" t="str">
            <v>CENTRO POBLADO</v>
          </cell>
          <cell r="H6172">
            <v>-73.657634844200004</v>
          </cell>
          <cell r="I6172">
            <v>5.7439465161200003</v>
          </cell>
          <cell r="K6172" t="str">
            <v>MUNICIPIO</v>
          </cell>
        </row>
        <row r="6173">
          <cell r="B6173">
            <v>68573</v>
          </cell>
          <cell r="C6173" t="str">
            <v>68573000</v>
          </cell>
          <cell r="D6173" t="str">
            <v>SANTANDER</v>
          </cell>
          <cell r="E6173" t="str">
            <v>PUERTO PARRA</v>
          </cell>
          <cell r="F6173" t="str">
            <v>PUERTO PARRA</v>
          </cell>
          <cell r="G6173" t="str">
            <v>CABECERA MUNICIPAL</v>
          </cell>
          <cell r="H6173">
            <v>-74.056094289399994</v>
          </cell>
          <cell r="I6173">
            <v>6.6508067020699997</v>
          </cell>
          <cell r="K6173" t="str">
            <v>MUNICIPIO</v>
          </cell>
        </row>
        <row r="6174">
          <cell r="B6174">
            <v>68573</v>
          </cell>
          <cell r="C6174" t="str">
            <v>68573001</v>
          </cell>
          <cell r="D6174" t="str">
            <v>SANTANDER</v>
          </cell>
          <cell r="E6174" t="str">
            <v>PUERTO PARRA</v>
          </cell>
          <cell r="F6174" t="str">
            <v>CAMPO CAPOTE</v>
          </cell>
          <cell r="G6174" t="str">
            <v>CENTRO POBLADO</v>
          </cell>
          <cell r="H6174">
            <v>-73.918472516999998</v>
          </cell>
          <cell r="I6174">
            <v>6.6195043728299998</v>
          </cell>
          <cell r="K6174" t="str">
            <v>MUNICIPIO</v>
          </cell>
        </row>
        <row r="6175">
          <cell r="B6175">
            <v>68573</v>
          </cell>
          <cell r="C6175" t="str">
            <v>68573002</v>
          </cell>
          <cell r="D6175" t="str">
            <v>SANTANDER</v>
          </cell>
          <cell r="E6175" t="str">
            <v>PUERTO PARRA</v>
          </cell>
          <cell r="F6175" t="str">
            <v>LAS MONTOYAS</v>
          </cell>
          <cell r="G6175" t="str">
            <v>CENTRO POBLADO</v>
          </cell>
          <cell r="H6175">
            <v>-74.034888313300002</v>
          </cell>
          <cell r="I6175">
            <v>6.75509501292</v>
          </cell>
          <cell r="K6175" t="str">
            <v>MUNICIPIO</v>
          </cell>
        </row>
        <row r="6176">
          <cell r="B6176">
            <v>68573</v>
          </cell>
          <cell r="C6176" t="str">
            <v>68573003</v>
          </cell>
          <cell r="D6176" t="str">
            <v>SANTANDER</v>
          </cell>
          <cell r="E6176" t="str">
            <v>PUERTO PARRA</v>
          </cell>
          <cell r="F6176" t="str">
            <v>BOCAS DE CARARE O CARARE VIEJO</v>
          </cell>
          <cell r="G6176" t="str">
            <v>CENTRO POBLADO</v>
          </cell>
          <cell r="H6176">
            <v>-74.099954942400004</v>
          </cell>
          <cell r="I6176">
            <v>6.7806864187400002</v>
          </cell>
          <cell r="K6176" t="str">
            <v>MUNICIPIO</v>
          </cell>
        </row>
        <row r="6177">
          <cell r="B6177">
            <v>68573</v>
          </cell>
          <cell r="C6177" t="str">
            <v>68573005</v>
          </cell>
          <cell r="D6177" t="str">
            <v>SANTANDER</v>
          </cell>
          <cell r="E6177" t="str">
            <v>PUERTO PARRA</v>
          </cell>
          <cell r="F6177" t="str">
            <v>EL CRUCE</v>
          </cell>
          <cell r="G6177" t="str">
            <v>CENTRO POBLADO</v>
          </cell>
          <cell r="H6177">
            <v>-73.950406304300003</v>
          </cell>
          <cell r="I6177">
            <v>6.6477688866199998</v>
          </cell>
          <cell r="K6177" t="str">
            <v>MUNICIPIO</v>
          </cell>
        </row>
        <row r="6178">
          <cell r="B6178">
            <v>68575</v>
          </cell>
          <cell r="C6178" t="str">
            <v>68575000</v>
          </cell>
          <cell r="D6178" t="str">
            <v>SANTANDER</v>
          </cell>
          <cell r="E6178" t="str">
            <v>PUERTO WILCHES</v>
          </cell>
          <cell r="F6178" t="str">
            <v>PUERTO WILCHES</v>
          </cell>
          <cell r="G6178" t="str">
            <v>CABECERA MUNICIPAL</v>
          </cell>
          <cell r="H6178">
            <v>-73.899334022900007</v>
          </cell>
          <cell r="I6178">
            <v>7.34906614379</v>
          </cell>
          <cell r="K6178" t="str">
            <v>MUNICIPIO</v>
          </cell>
        </row>
        <row r="6179">
          <cell r="B6179">
            <v>68575</v>
          </cell>
          <cell r="C6179" t="str">
            <v>68575001</v>
          </cell>
          <cell r="D6179" t="str">
            <v>SANTANDER</v>
          </cell>
          <cell r="E6179" t="str">
            <v>PUERTO WILCHES</v>
          </cell>
          <cell r="F6179" t="str">
            <v>BADILLO</v>
          </cell>
          <cell r="G6179" t="str">
            <v>CENTRO POBLADO</v>
          </cell>
          <cell r="H6179">
            <v>-73.8550055714</v>
          </cell>
          <cell r="I6179">
            <v>7.9743026075800003</v>
          </cell>
          <cell r="K6179" t="str">
            <v>MUNICIPIO</v>
          </cell>
        </row>
        <row r="6180">
          <cell r="B6180">
            <v>68575</v>
          </cell>
          <cell r="C6180" t="str">
            <v>68575003</v>
          </cell>
          <cell r="D6180" t="str">
            <v>SANTANDER</v>
          </cell>
          <cell r="E6180" t="str">
            <v>PUERTO WILCHES</v>
          </cell>
          <cell r="F6180" t="str">
            <v>BOCAS ROSARIO</v>
          </cell>
          <cell r="G6180" t="str">
            <v>CENTRO POBLADO</v>
          </cell>
          <cell r="H6180">
            <v>-73.797247348699997</v>
          </cell>
          <cell r="I6180">
            <v>7.7380344814099997</v>
          </cell>
          <cell r="K6180" t="str">
            <v>MUNICIPIO</v>
          </cell>
        </row>
        <row r="6181">
          <cell r="B6181">
            <v>68575</v>
          </cell>
          <cell r="C6181" t="str">
            <v>68575004</v>
          </cell>
          <cell r="D6181" t="str">
            <v>SANTANDER</v>
          </cell>
          <cell r="E6181" t="str">
            <v>PUERTO WILCHES</v>
          </cell>
          <cell r="F6181" t="str">
            <v>CARPINTERO</v>
          </cell>
          <cell r="G6181" t="str">
            <v>CENTRO POBLADO</v>
          </cell>
          <cell r="H6181">
            <v>-73.842608678700003</v>
          </cell>
          <cell r="I6181">
            <v>8.0786022400000004</v>
          </cell>
          <cell r="K6181" t="str">
            <v>MUNICIPIO</v>
          </cell>
        </row>
        <row r="6182">
          <cell r="B6182">
            <v>68575</v>
          </cell>
          <cell r="C6182" t="str">
            <v>68575005</v>
          </cell>
          <cell r="D6182" t="str">
            <v>SANTANDER</v>
          </cell>
          <cell r="E6182" t="str">
            <v>PUERTO WILCHES</v>
          </cell>
          <cell r="F6182" t="str">
            <v>CHINGALE</v>
          </cell>
          <cell r="G6182" t="str">
            <v>CENTRO POBLADO</v>
          </cell>
          <cell r="H6182">
            <v>-73.802806604099999</v>
          </cell>
          <cell r="I6182">
            <v>7.6845258457899996</v>
          </cell>
          <cell r="K6182" t="str">
            <v>MUNICIPIO</v>
          </cell>
        </row>
        <row r="6183">
          <cell r="B6183">
            <v>68575</v>
          </cell>
          <cell r="C6183" t="str">
            <v>68575006</v>
          </cell>
          <cell r="D6183" t="str">
            <v>SANTANDER</v>
          </cell>
          <cell r="E6183" t="str">
            <v>PUERTO WILCHES</v>
          </cell>
          <cell r="F6183" t="str">
            <v>EL GUAYABO</v>
          </cell>
          <cell r="G6183" t="str">
            <v>CENTRO POBLADO</v>
          </cell>
          <cell r="H6183">
            <v>-73.834198486099993</v>
          </cell>
          <cell r="I6183">
            <v>7.9477387504400001</v>
          </cell>
          <cell r="K6183" t="str">
            <v>MUNICIPIO</v>
          </cell>
        </row>
        <row r="6184">
          <cell r="B6184">
            <v>68575</v>
          </cell>
          <cell r="C6184" t="str">
            <v>68575007</v>
          </cell>
          <cell r="D6184" t="str">
            <v>SANTANDER</v>
          </cell>
          <cell r="E6184" t="str">
            <v>PUERTO WILCHES</v>
          </cell>
          <cell r="F6184" t="str">
            <v>EL PEDRAL</v>
          </cell>
          <cell r="G6184" t="str">
            <v>CENTRO POBLADO</v>
          </cell>
          <cell r="H6184">
            <v>-73.845321862299997</v>
          </cell>
          <cell r="I6184">
            <v>7.2270413738599997</v>
          </cell>
          <cell r="K6184" t="str">
            <v>MUNICIPIO</v>
          </cell>
        </row>
        <row r="6185">
          <cell r="B6185">
            <v>68575</v>
          </cell>
          <cell r="C6185" t="str">
            <v>68575011</v>
          </cell>
          <cell r="D6185" t="str">
            <v>SANTANDER</v>
          </cell>
          <cell r="E6185" t="str">
            <v>PUERTO WILCHES</v>
          </cell>
          <cell r="F6185" t="str">
            <v>KILOMETRO 20 - COMUNEROS</v>
          </cell>
          <cell r="G6185" t="str">
            <v>CENTRO POBLADO</v>
          </cell>
          <cell r="H6185">
            <v>-73.736068834199997</v>
          </cell>
          <cell r="I6185">
            <v>7.3250109077300003</v>
          </cell>
          <cell r="K6185" t="str">
            <v>MUNICIPIO</v>
          </cell>
        </row>
        <row r="6186">
          <cell r="B6186">
            <v>68575</v>
          </cell>
          <cell r="C6186" t="str">
            <v>68575013</v>
          </cell>
          <cell r="D6186" t="str">
            <v>SANTANDER</v>
          </cell>
          <cell r="E6186" t="str">
            <v>PUERTO WILCHES</v>
          </cell>
          <cell r="F6186" t="str">
            <v>PATURIA</v>
          </cell>
          <cell r="G6186" t="str">
            <v>CENTRO POBLADO</v>
          </cell>
          <cell r="H6186">
            <v>-73.823913860700003</v>
          </cell>
          <cell r="I6186">
            <v>7.5860620040600004</v>
          </cell>
          <cell r="K6186" t="str">
            <v>MUNICIPIO</v>
          </cell>
        </row>
        <row r="6187">
          <cell r="B6187">
            <v>68575</v>
          </cell>
          <cell r="C6187" t="str">
            <v>68575014</v>
          </cell>
          <cell r="D6187" t="str">
            <v>SANTANDER</v>
          </cell>
          <cell r="E6187" t="str">
            <v>PUERTO WILCHES</v>
          </cell>
          <cell r="F6187" t="str">
            <v>PRADILLA</v>
          </cell>
          <cell r="G6187" t="str">
            <v>CENTRO POBLADO</v>
          </cell>
          <cell r="H6187">
            <v>-73.679409770000007</v>
          </cell>
          <cell r="I6187">
            <v>7.3490326224600002</v>
          </cell>
          <cell r="K6187" t="str">
            <v>MUNICIPIO</v>
          </cell>
        </row>
        <row r="6188">
          <cell r="B6188">
            <v>68575</v>
          </cell>
          <cell r="C6188" t="str">
            <v>68575015</v>
          </cell>
          <cell r="D6188" t="str">
            <v>SANTANDER</v>
          </cell>
          <cell r="E6188" t="str">
            <v>PUERTO WILCHES</v>
          </cell>
          <cell r="F6188" t="str">
            <v>PUENTE SOGAMOSO</v>
          </cell>
          <cell r="G6188" t="str">
            <v>CENTRO POBLADO</v>
          </cell>
          <cell r="H6188">
            <v>-73.785443084899995</v>
          </cell>
          <cell r="I6188">
            <v>7.2462171187299997</v>
          </cell>
          <cell r="K6188" t="str">
            <v>MUNICIPIO</v>
          </cell>
        </row>
        <row r="6189">
          <cell r="B6189">
            <v>68575</v>
          </cell>
          <cell r="C6189" t="str">
            <v>68575018</v>
          </cell>
          <cell r="D6189" t="str">
            <v>SANTANDER</v>
          </cell>
          <cell r="E6189" t="str">
            <v>PUERTO WILCHES</v>
          </cell>
          <cell r="F6189" t="str">
            <v>VIJAGUAL</v>
          </cell>
          <cell r="G6189" t="str">
            <v>CENTRO POBLADO</v>
          </cell>
          <cell r="H6189">
            <v>-73.815979562300001</v>
          </cell>
          <cell r="I6189">
            <v>7.8505392871600002</v>
          </cell>
          <cell r="K6189" t="str">
            <v>MUNICIPIO</v>
          </cell>
        </row>
        <row r="6190">
          <cell r="B6190">
            <v>68575</v>
          </cell>
          <cell r="C6190" t="str">
            <v>68575019</v>
          </cell>
          <cell r="D6190" t="str">
            <v>SANTANDER</v>
          </cell>
          <cell r="E6190" t="str">
            <v>PUERTO WILCHES</v>
          </cell>
          <cell r="F6190" t="str">
            <v>PUERTO CAYUMBA</v>
          </cell>
          <cell r="G6190" t="str">
            <v>CENTRO POBLADO</v>
          </cell>
          <cell r="H6190">
            <v>-73.679344323699993</v>
          </cell>
          <cell r="I6190">
            <v>7.2493653511299998</v>
          </cell>
          <cell r="K6190" t="str">
            <v>MUNICIPIO</v>
          </cell>
        </row>
        <row r="6191">
          <cell r="B6191">
            <v>68575</v>
          </cell>
          <cell r="C6191" t="str">
            <v>68575022</v>
          </cell>
          <cell r="D6191" t="str">
            <v>SANTANDER</v>
          </cell>
          <cell r="E6191" t="str">
            <v>PUERTO WILCHES</v>
          </cell>
          <cell r="F6191" t="str">
            <v>SITIO NUEVO</v>
          </cell>
          <cell r="G6191" t="str">
            <v>CENTRO POBLADO</v>
          </cell>
          <cell r="H6191">
            <v>-73.802233794499998</v>
          </cell>
          <cell r="I6191">
            <v>7.7854915483999996</v>
          </cell>
          <cell r="K6191" t="str">
            <v>MUNICIPIO</v>
          </cell>
        </row>
        <row r="6192">
          <cell r="B6192">
            <v>68575</v>
          </cell>
          <cell r="C6192" t="str">
            <v>68575023</v>
          </cell>
          <cell r="D6192" t="str">
            <v>SANTANDER</v>
          </cell>
          <cell r="E6192" t="str">
            <v>PUERTO WILCHES</v>
          </cell>
          <cell r="F6192" t="str">
            <v>KILÓMETRO OCHO</v>
          </cell>
          <cell r="G6192" t="str">
            <v>CENTRO POBLADO</v>
          </cell>
          <cell r="H6192">
            <v>-73.8398787255</v>
          </cell>
          <cell r="I6192">
            <v>7.3284366844099997</v>
          </cell>
          <cell r="K6192" t="str">
            <v>MUNICIPIO</v>
          </cell>
        </row>
        <row r="6193">
          <cell r="B6193">
            <v>68575</v>
          </cell>
          <cell r="C6193" t="str">
            <v>68575024</v>
          </cell>
          <cell r="D6193" t="str">
            <v>SANTANDER</v>
          </cell>
          <cell r="E6193" t="str">
            <v>PUERTO WILCHES</v>
          </cell>
          <cell r="F6193" t="str">
            <v>SAN CLAVER</v>
          </cell>
          <cell r="G6193" t="str">
            <v>CENTRO POBLADO</v>
          </cell>
          <cell r="H6193">
            <v>-73.776837592800007</v>
          </cell>
          <cell r="I6193">
            <v>7.3245974264299996</v>
          </cell>
          <cell r="K6193" t="str">
            <v>MUNICIPIO</v>
          </cell>
        </row>
        <row r="6194">
          <cell r="B6194">
            <v>68575</v>
          </cell>
          <cell r="C6194" t="str">
            <v>68575025</v>
          </cell>
          <cell r="D6194" t="str">
            <v>SANTANDER</v>
          </cell>
          <cell r="E6194" t="str">
            <v>PUERTO WILCHES</v>
          </cell>
          <cell r="F6194" t="str">
            <v>GARCÍA CADENA</v>
          </cell>
          <cell r="G6194" t="str">
            <v>CENTRO POBLADO</v>
          </cell>
          <cell r="H6194">
            <v>-73.793038221100005</v>
          </cell>
          <cell r="I6194">
            <v>7.3117571041099998</v>
          </cell>
          <cell r="K6194" t="str">
            <v>MUNICIPIO</v>
          </cell>
        </row>
        <row r="6195">
          <cell r="B6195">
            <v>68575</v>
          </cell>
          <cell r="C6195" t="str">
            <v>68575026</v>
          </cell>
          <cell r="D6195" t="str">
            <v>SANTANDER</v>
          </cell>
          <cell r="E6195" t="str">
            <v>PUERTO WILCHES</v>
          </cell>
          <cell r="F6195" t="str">
            <v>CAMPO ALEGRE</v>
          </cell>
          <cell r="G6195" t="str">
            <v>CENTRO POBLADO</v>
          </cell>
          <cell r="H6195">
            <v>-73.806779247799994</v>
          </cell>
          <cell r="I6195">
            <v>7.6243360468699999</v>
          </cell>
          <cell r="K6195" t="str">
            <v>MUNICIPIO</v>
          </cell>
        </row>
        <row r="6196">
          <cell r="B6196">
            <v>68575</v>
          </cell>
          <cell r="C6196" t="str">
            <v>68575027</v>
          </cell>
          <cell r="D6196" t="str">
            <v>SANTANDER</v>
          </cell>
          <cell r="E6196" t="str">
            <v>PUERTO WILCHES</v>
          </cell>
          <cell r="F6196" t="str">
            <v>CAMPO DURO</v>
          </cell>
          <cell r="G6196" t="str">
            <v>CENTRO POBLADO</v>
          </cell>
          <cell r="H6196">
            <v>-73.7786912097</v>
          </cell>
          <cell r="I6196">
            <v>7.4210149975400004</v>
          </cell>
          <cell r="K6196" t="str">
            <v>MUNICIPIO</v>
          </cell>
        </row>
        <row r="6197">
          <cell r="B6197">
            <v>68575</v>
          </cell>
          <cell r="C6197" t="str">
            <v>68575028</v>
          </cell>
          <cell r="D6197" t="str">
            <v>SANTANDER</v>
          </cell>
          <cell r="E6197" t="str">
            <v>PUERTO WILCHES</v>
          </cell>
          <cell r="F6197" t="str">
            <v>CURUMITA</v>
          </cell>
          <cell r="G6197" t="str">
            <v>CENTRO POBLADO</v>
          </cell>
          <cell r="H6197">
            <v>-73.9059779058</v>
          </cell>
          <cell r="I6197">
            <v>7.4637647449499998</v>
          </cell>
          <cell r="K6197" t="str">
            <v>MUNICIPIO</v>
          </cell>
        </row>
        <row r="6198">
          <cell r="B6198">
            <v>68575</v>
          </cell>
          <cell r="C6198" t="str">
            <v>68575029</v>
          </cell>
          <cell r="D6198" t="str">
            <v>SANTANDER</v>
          </cell>
          <cell r="E6198" t="str">
            <v>PUERTO WILCHES</v>
          </cell>
          <cell r="F6198" t="str">
            <v>SANTA TERESA</v>
          </cell>
          <cell r="G6198" t="str">
            <v>CENTRO POBLADO</v>
          </cell>
          <cell r="H6198">
            <v>-73.888553765899999</v>
          </cell>
          <cell r="I6198">
            <v>7.4127588020799999</v>
          </cell>
          <cell r="K6198" t="str">
            <v>MUNICIPIO</v>
          </cell>
        </row>
        <row r="6199">
          <cell r="B6199">
            <v>68575</v>
          </cell>
          <cell r="C6199" t="str">
            <v>68575030</v>
          </cell>
          <cell r="D6199" t="str">
            <v>SANTANDER</v>
          </cell>
          <cell r="E6199" t="str">
            <v>PUERTO WILCHES</v>
          </cell>
          <cell r="F6199" t="str">
            <v>TALADRO II</v>
          </cell>
          <cell r="G6199" t="str">
            <v>CENTRO POBLADO</v>
          </cell>
          <cell r="H6199">
            <v>-73.698301547699998</v>
          </cell>
          <cell r="I6199">
            <v>7.2837749216800001</v>
          </cell>
          <cell r="K6199" t="str">
            <v>MUNICIPIO</v>
          </cell>
        </row>
        <row r="6200">
          <cell r="B6200">
            <v>68615</v>
          </cell>
          <cell r="C6200" t="str">
            <v>68615000</v>
          </cell>
          <cell r="D6200" t="str">
            <v>SANTANDER</v>
          </cell>
          <cell r="E6200" t="str">
            <v>RIONEGRO</v>
          </cell>
          <cell r="F6200" t="str">
            <v>RIONEGRO</v>
          </cell>
          <cell r="G6200" t="str">
            <v>CABECERA MUNICIPAL</v>
          </cell>
          <cell r="H6200">
            <v>-73.150146911799993</v>
          </cell>
          <cell r="I6200">
            <v>7.2650104862399996</v>
          </cell>
          <cell r="K6200" t="str">
            <v>MUNICIPIO</v>
          </cell>
        </row>
        <row r="6201">
          <cell r="B6201">
            <v>68615</v>
          </cell>
          <cell r="C6201" t="str">
            <v>68615002</v>
          </cell>
          <cell r="D6201" t="str">
            <v>SANTANDER</v>
          </cell>
          <cell r="E6201" t="str">
            <v>RIONEGRO</v>
          </cell>
          <cell r="F6201" t="str">
            <v>CUESTA RICA</v>
          </cell>
          <cell r="G6201" t="str">
            <v>CENTRO POBLADO</v>
          </cell>
          <cell r="H6201">
            <v>-73.275754966500003</v>
          </cell>
          <cell r="I6201">
            <v>7.4066196349900002</v>
          </cell>
          <cell r="K6201" t="str">
            <v>MUNICIPIO</v>
          </cell>
        </row>
        <row r="6202">
          <cell r="B6202">
            <v>68615</v>
          </cell>
          <cell r="C6202" t="str">
            <v>68615009</v>
          </cell>
          <cell r="D6202" t="str">
            <v>SANTANDER</v>
          </cell>
          <cell r="E6202" t="str">
            <v>RIONEGRO</v>
          </cell>
          <cell r="F6202" t="str">
            <v>LA CEIBA</v>
          </cell>
          <cell r="G6202" t="str">
            <v>CENTRO POBLADO</v>
          </cell>
          <cell r="H6202">
            <v>-73.185583736500007</v>
          </cell>
          <cell r="I6202">
            <v>7.4121840408599997</v>
          </cell>
          <cell r="K6202" t="str">
            <v>MUNICIPIO</v>
          </cell>
        </row>
        <row r="6203">
          <cell r="B6203">
            <v>68615</v>
          </cell>
          <cell r="C6203" t="str">
            <v>68615011</v>
          </cell>
          <cell r="D6203" t="str">
            <v>SANTANDER</v>
          </cell>
          <cell r="E6203" t="str">
            <v>RIONEGRO</v>
          </cell>
          <cell r="F6203" t="str">
            <v>LLANO DE PALMAS</v>
          </cell>
          <cell r="G6203" t="str">
            <v>CENTRO POBLADO</v>
          </cell>
          <cell r="H6203">
            <v>-73.197022525700007</v>
          </cell>
          <cell r="I6203">
            <v>7.2384628906500001</v>
          </cell>
          <cell r="K6203" t="str">
            <v>MUNICIPIO</v>
          </cell>
        </row>
        <row r="6204">
          <cell r="B6204">
            <v>68615</v>
          </cell>
          <cell r="C6204" t="str">
            <v>68615012</v>
          </cell>
          <cell r="D6204" t="str">
            <v>SANTANDER</v>
          </cell>
          <cell r="E6204" t="str">
            <v>RIONEGRO</v>
          </cell>
          <cell r="F6204" t="str">
            <v>MISIJUAY</v>
          </cell>
          <cell r="G6204" t="str">
            <v>CENTRO POBLADO</v>
          </cell>
          <cell r="H6204">
            <v>-73.135965353100005</v>
          </cell>
          <cell r="I6204">
            <v>7.3993760482699997</v>
          </cell>
          <cell r="K6204" t="str">
            <v>MUNICIPIO</v>
          </cell>
        </row>
        <row r="6205">
          <cell r="B6205">
            <v>68615</v>
          </cell>
          <cell r="C6205" t="str">
            <v>68615013</v>
          </cell>
          <cell r="D6205" t="str">
            <v>SANTANDER</v>
          </cell>
          <cell r="E6205" t="str">
            <v>RIONEGRO</v>
          </cell>
          <cell r="F6205" t="str">
            <v>PAPAYAL</v>
          </cell>
          <cell r="G6205" t="str">
            <v>CENTRO POBLADO</v>
          </cell>
          <cell r="H6205">
            <v>-73.639989455800006</v>
          </cell>
          <cell r="I6205">
            <v>7.6116048581799998</v>
          </cell>
          <cell r="K6205" t="str">
            <v>MUNICIPIO</v>
          </cell>
        </row>
        <row r="6206">
          <cell r="B6206">
            <v>68615</v>
          </cell>
          <cell r="C6206" t="str">
            <v>68615017</v>
          </cell>
          <cell r="D6206" t="str">
            <v>SANTANDER</v>
          </cell>
          <cell r="E6206" t="str">
            <v>RIONEGRO</v>
          </cell>
          <cell r="F6206" t="str">
            <v>VEINTE DE JULIO</v>
          </cell>
          <cell r="G6206" t="str">
            <v>CENTRO POBLADO</v>
          </cell>
          <cell r="H6206">
            <v>-73.528654144699999</v>
          </cell>
          <cell r="I6206">
            <v>7.6466491648300003</v>
          </cell>
          <cell r="K6206" t="str">
            <v>MUNICIPIO</v>
          </cell>
        </row>
        <row r="6207">
          <cell r="B6207">
            <v>68615</v>
          </cell>
          <cell r="C6207" t="str">
            <v>68615027</v>
          </cell>
          <cell r="D6207" t="str">
            <v>SANTANDER</v>
          </cell>
          <cell r="E6207" t="str">
            <v>RIONEGRO</v>
          </cell>
          <cell r="F6207" t="str">
            <v>LOS CHORROS (SAN JOSÉ)</v>
          </cell>
          <cell r="G6207" t="str">
            <v>CENTRO POBLADO</v>
          </cell>
          <cell r="H6207">
            <v>-73.758807866599994</v>
          </cell>
          <cell r="I6207">
            <v>7.6946618113899996</v>
          </cell>
          <cell r="K6207" t="str">
            <v>MUNICIPIO</v>
          </cell>
        </row>
        <row r="6208">
          <cell r="B6208">
            <v>68615</v>
          </cell>
          <cell r="C6208" t="str">
            <v>68615031</v>
          </cell>
          <cell r="D6208" t="str">
            <v>SANTANDER</v>
          </cell>
          <cell r="E6208" t="str">
            <v>RIONEGRO</v>
          </cell>
          <cell r="F6208" t="str">
            <v>SAN RAFAEL</v>
          </cell>
          <cell r="G6208" t="str">
            <v>CENTRO POBLADO</v>
          </cell>
          <cell r="H6208">
            <v>-73.576135641700006</v>
          </cell>
          <cell r="I6208">
            <v>7.6072734372199999</v>
          </cell>
          <cell r="K6208" t="str">
            <v>MUNICIPIO</v>
          </cell>
        </row>
        <row r="6209">
          <cell r="B6209">
            <v>68615</v>
          </cell>
          <cell r="C6209" t="str">
            <v>68615036</v>
          </cell>
          <cell r="D6209" t="str">
            <v>SANTANDER</v>
          </cell>
          <cell r="E6209" t="str">
            <v>RIONEGRO</v>
          </cell>
          <cell r="F6209" t="str">
            <v>EL BAMBÚ</v>
          </cell>
          <cell r="G6209" t="str">
            <v>CENTRO POBLADO</v>
          </cell>
          <cell r="H6209">
            <v>-73.178218816799998</v>
          </cell>
          <cell r="I6209">
            <v>7.3773831743900002</v>
          </cell>
          <cell r="K6209" t="str">
            <v>MUNICIPIO</v>
          </cell>
        </row>
        <row r="6210">
          <cell r="B6210">
            <v>68655</v>
          </cell>
          <cell r="C6210" t="str">
            <v>68655000</v>
          </cell>
          <cell r="D6210" t="str">
            <v>SANTANDER</v>
          </cell>
          <cell r="E6210" t="str">
            <v>SABANA DE TORRES</v>
          </cell>
          <cell r="F6210" t="str">
            <v>SABANA DE TORRES</v>
          </cell>
          <cell r="G6210" t="str">
            <v>CABECERA MUNICIPAL</v>
          </cell>
          <cell r="H6210">
            <v>-73.499050160799996</v>
          </cell>
          <cell r="I6210">
            <v>7.3919119441800003</v>
          </cell>
          <cell r="K6210" t="str">
            <v>MUNICIPIO</v>
          </cell>
        </row>
        <row r="6211">
          <cell r="B6211">
            <v>68655</v>
          </cell>
          <cell r="C6211" t="str">
            <v>68655001</v>
          </cell>
          <cell r="D6211" t="str">
            <v>SANTANDER</v>
          </cell>
          <cell r="E6211" t="str">
            <v>SABANA DE TORRES</v>
          </cell>
          <cell r="F6211" t="str">
            <v>LA GÓMEZ</v>
          </cell>
          <cell r="G6211" t="str">
            <v>CENTRO POBLADO</v>
          </cell>
          <cell r="H6211">
            <v>-73.553561859799999</v>
          </cell>
          <cell r="I6211">
            <v>7.3883093949600003</v>
          </cell>
          <cell r="K6211" t="str">
            <v>MUNICIPIO</v>
          </cell>
        </row>
        <row r="6212">
          <cell r="B6212">
            <v>68655</v>
          </cell>
          <cell r="C6212" t="str">
            <v>68655002</v>
          </cell>
          <cell r="D6212" t="str">
            <v>SANTANDER</v>
          </cell>
          <cell r="E6212" t="str">
            <v>SABANA DE TORRES</v>
          </cell>
          <cell r="F6212" t="str">
            <v>SABANETA</v>
          </cell>
          <cell r="G6212" t="str">
            <v>CENTRO POBLADO</v>
          </cell>
          <cell r="H6212">
            <v>-73.645966382500006</v>
          </cell>
          <cell r="I6212">
            <v>7.3515041294100003</v>
          </cell>
          <cell r="K6212" t="str">
            <v>MUNICIPIO</v>
          </cell>
        </row>
        <row r="6213">
          <cell r="B6213">
            <v>68655</v>
          </cell>
          <cell r="C6213" t="str">
            <v>68655004</v>
          </cell>
          <cell r="D6213" t="str">
            <v>SANTANDER</v>
          </cell>
          <cell r="E6213" t="str">
            <v>SABANA DE TORRES</v>
          </cell>
          <cell r="F6213" t="str">
            <v>PROVINCIA</v>
          </cell>
          <cell r="G6213" t="str">
            <v>CENTRO POBLADO</v>
          </cell>
          <cell r="H6213">
            <v>-73.444510384099999</v>
          </cell>
          <cell r="I6213">
            <v>7.4163632290799999</v>
          </cell>
          <cell r="K6213" t="str">
            <v>MUNICIPIO</v>
          </cell>
        </row>
        <row r="6214">
          <cell r="B6214">
            <v>68655</v>
          </cell>
          <cell r="C6214" t="str">
            <v>68655006</v>
          </cell>
          <cell r="D6214" t="str">
            <v>SANTANDER</v>
          </cell>
          <cell r="E6214" t="str">
            <v>SABANA DE TORRES</v>
          </cell>
          <cell r="F6214" t="str">
            <v>VERACRUZ KILÓMETRO 80</v>
          </cell>
          <cell r="G6214" t="str">
            <v>CENTRO POBLADO</v>
          </cell>
          <cell r="H6214">
            <v>-73.676752762600003</v>
          </cell>
          <cell r="I6214">
            <v>7.4902530185599998</v>
          </cell>
          <cell r="K6214" t="str">
            <v>MUNICIPIO</v>
          </cell>
        </row>
        <row r="6215">
          <cell r="B6215">
            <v>68655</v>
          </cell>
          <cell r="C6215" t="str">
            <v>68655007</v>
          </cell>
          <cell r="D6215" t="str">
            <v>SANTANDER</v>
          </cell>
          <cell r="E6215" t="str">
            <v>SABANA DE TORRES</v>
          </cell>
          <cell r="F6215" t="str">
            <v>SAN LUIS DE MAGARA</v>
          </cell>
          <cell r="G6215" t="str">
            <v>CENTRO POBLADO</v>
          </cell>
          <cell r="H6215">
            <v>-73.680198928699994</v>
          </cell>
          <cell r="I6215">
            <v>7.5954654664600003</v>
          </cell>
          <cell r="K6215" t="str">
            <v>MUNICIPIO</v>
          </cell>
        </row>
        <row r="6216">
          <cell r="B6216">
            <v>68655</v>
          </cell>
          <cell r="C6216" t="str">
            <v>68655008</v>
          </cell>
          <cell r="D6216" t="str">
            <v>SANTANDER</v>
          </cell>
          <cell r="E6216" t="str">
            <v>SABANA DE TORRES</v>
          </cell>
          <cell r="F6216" t="str">
            <v>PAYOA CINCO</v>
          </cell>
          <cell r="G6216" t="str">
            <v>CENTRO POBLADO</v>
          </cell>
          <cell r="H6216">
            <v>-73.490589217600004</v>
          </cell>
          <cell r="I6216">
            <v>7.2698777565499997</v>
          </cell>
          <cell r="K6216" t="str">
            <v>MUNICIPIO</v>
          </cell>
        </row>
        <row r="6217">
          <cell r="B6217">
            <v>68655</v>
          </cell>
          <cell r="C6217" t="str">
            <v>68655009</v>
          </cell>
          <cell r="D6217" t="str">
            <v>SANTANDER</v>
          </cell>
          <cell r="E6217" t="str">
            <v>SABANA DE TORRES</v>
          </cell>
          <cell r="F6217" t="str">
            <v>PUERTO SANTOS</v>
          </cell>
          <cell r="G6217" t="str">
            <v>CENTRO POBLADO</v>
          </cell>
          <cell r="H6217">
            <v>-73.398571603899995</v>
          </cell>
          <cell r="I6217">
            <v>7.3941396368300003</v>
          </cell>
          <cell r="K6217" t="str">
            <v>MUNICIPIO</v>
          </cell>
        </row>
        <row r="6218">
          <cell r="B6218">
            <v>68655</v>
          </cell>
          <cell r="C6218" t="str">
            <v>68655011</v>
          </cell>
          <cell r="D6218" t="str">
            <v>SANTANDER</v>
          </cell>
          <cell r="E6218" t="str">
            <v>SABANA DE TORRES</v>
          </cell>
          <cell r="F6218" t="str">
            <v>CERRITO</v>
          </cell>
          <cell r="G6218" t="str">
            <v>CENTRO POBLADO</v>
          </cell>
          <cell r="H6218">
            <v>-73.7711334862</v>
          </cell>
          <cell r="I6218">
            <v>7.4971153403999997</v>
          </cell>
          <cell r="K6218" t="str">
            <v>MUNICIPIO</v>
          </cell>
        </row>
        <row r="6219">
          <cell r="B6219">
            <v>68655</v>
          </cell>
          <cell r="C6219" t="str">
            <v>68655013</v>
          </cell>
          <cell r="D6219" t="str">
            <v>SANTANDER</v>
          </cell>
          <cell r="E6219" t="str">
            <v>SABANA DE TORRES</v>
          </cell>
          <cell r="F6219" t="str">
            <v>KILÓMETRO 36</v>
          </cell>
          <cell r="G6219" t="str">
            <v>CENTRO POBLADO</v>
          </cell>
          <cell r="H6219">
            <v>-73.607035679999996</v>
          </cell>
          <cell r="I6219">
            <v>7.3606714496299999</v>
          </cell>
          <cell r="K6219" t="str">
            <v>MUNICIPIO</v>
          </cell>
        </row>
        <row r="6220">
          <cell r="B6220">
            <v>68655</v>
          </cell>
          <cell r="C6220" t="str">
            <v>68655014</v>
          </cell>
          <cell r="D6220" t="str">
            <v>SANTANDER</v>
          </cell>
          <cell r="E6220" t="str">
            <v>SABANA DE TORRES</v>
          </cell>
          <cell r="F6220" t="str">
            <v>LA PAMPA</v>
          </cell>
          <cell r="G6220" t="str">
            <v>CENTRO POBLADO</v>
          </cell>
          <cell r="H6220">
            <v>-73.548762384</v>
          </cell>
          <cell r="I6220">
            <v>7.3271976344600001</v>
          </cell>
          <cell r="K6220" t="str">
            <v>MUNICIPIO</v>
          </cell>
        </row>
        <row r="6221">
          <cell r="B6221">
            <v>68655</v>
          </cell>
          <cell r="C6221" t="str">
            <v>68655015</v>
          </cell>
          <cell r="D6221" t="str">
            <v>SANTANDER</v>
          </cell>
          <cell r="E6221" t="str">
            <v>SABANA DE TORRES</v>
          </cell>
          <cell r="F6221" t="str">
            <v>SAN LUIS DE RIO SUCIO</v>
          </cell>
          <cell r="G6221" t="str">
            <v>CENTRO POBLADO</v>
          </cell>
          <cell r="H6221">
            <v>-73.555852418699999</v>
          </cell>
          <cell r="I6221">
            <v>7.1678430657999996</v>
          </cell>
          <cell r="K6221" t="str">
            <v>MUNICIPIO</v>
          </cell>
        </row>
        <row r="6222">
          <cell r="B6222">
            <v>68669</v>
          </cell>
          <cell r="C6222" t="str">
            <v>68669000</v>
          </cell>
          <cell r="D6222" t="str">
            <v>SANTANDER</v>
          </cell>
          <cell r="E6222" t="str">
            <v>SAN ANDRÉS</v>
          </cell>
          <cell r="F6222" t="str">
            <v>SAN ANDRÉS</v>
          </cell>
          <cell r="G6222" t="str">
            <v>CABECERA MUNICIPAL</v>
          </cell>
          <cell r="H6222">
            <v>-72.848804236199996</v>
          </cell>
          <cell r="I6222">
            <v>6.8123101521900002</v>
          </cell>
          <cell r="K6222" t="str">
            <v>MUNICIPIO</v>
          </cell>
        </row>
        <row r="6223">
          <cell r="B6223">
            <v>68669</v>
          </cell>
          <cell r="C6223" t="str">
            <v>68669005</v>
          </cell>
          <cell r="D6223" t="str">
            <v>SANTANDER</v>
          </cell>
          <cell r="E6223" t="str">
            <v>SAN ANDRÉS</v>
          </cell>
          <cell r="F6223" t="str">
            <v>LAGUNA DE ORTICES</v>
          </cell>
          <cell r="G6223" t="str">
            <v>CENTRO POBLADO</v>
          </cell>
          <cell r="H6223">
            <v>-72.8744425804</v>
          </cell>
          <cell r="I6223">
            <v>6.70234841065</v>
          </cell>
          <cell r="K6223" t="str">
            <v>MUNICIPIO</v>
          </cell>
        </row>
        <row r="6224">
          <cell r="B6224">
            <v>68669</v>
          </cell>
          <cell r="C6224" t="str">
            <v>68669007</v>
          </cell>
          <cell r="D6224" t="str">
            <v>SANTANDER</v>
          </cell>
          <cell r="E6224" t="str">
            <v>SAN ANDRÉS</v>
          </cell>
          <cell r="F6224" t="str">
            <v>PANGOTE</v>
          </cell>
          <cell r="G6224" t="str">
            <v>CENTRO POBLADO</v>
          </cell>
          <cell r="H6224">
            <v>-72.784801232700005</v>
          </cell>
          <cell r="I6224">
            <v>6.7686627509899999</v>
          </cell>
          <cell r="K6224" t="str">
            <v>MUNICIPIO</v>
          </cell>
        </row>
        <row r="6225">
          <cell r="B6225">
            <v>68673</v>
          </cell>
          <cell r="C6225" t="str">
            <v>68673000</v>
          </cell>
          <cell r="D6225" t="str">
            <v>SANTANDER</v>
          </cell>
          <cell r="E6225" t="str">
            <v>SAN BENITO</v>
          </cell>
          <cell r="F6225" t="str">
            <v>SAN BENITO</v>
          </cell>
          <cell r="G6225" t="str">
            <v>CABECERA MUNICIPAL</v>
          </cell>
          <cell r="H6225">
            <v>-73.509387345199997</v>
          </cell>
          <cell r="I6225">
            <v>6.1262445812199999</v>
          </cell>
          <cell r="K6225" t="str">
            <v>MUNICIPIO</v>
          </cell>
        </row>
        <row r="6226">
          <cell r="B6226">
            <v>68673</v>
          </cell>
          <cell r="C6226" t="str">
            <v>68673003</v>
          </cell>
          <cell r="D6226" t="str">
            <v>SANTANDER</v>
          </cell>
          <cell r="E6226" t="str">
            <v>SAN BENITO</v>
          </cell>
          <cell r="F6226" t="str">
            <v>SAN BENITO NUEVO</v>
          </cell>
          <cell r="G6226" t="str">
            <v>CENTRO POBLADO</v>
          </cell>
          <cell r="H6226">
            <v>-73.494423415100002</v>
          </cell>
          <cell r="I6226">
            <v>6.1190542955199998</v>
          </cell>
          <cell r="K6226" t="str">
            <v>MUNICIPIO</v>
          </cell>
        </row>
        <row r="6227">
          <cell r="B6227">
            <v>68673</v>
          </cell>
          <cell r="C6227" t="str">
            <v>68673004</v>
          </cell>
          <cell r="D6227" t="str">
            <v>SANTANDER</v>
          </cell>
          <cell r="E6227" t="str">
            <v>SAN BENITO</v>
          </cell>
          <cell r="F6227" t="str">
            <v>LA CARRERA</v>
          </cell>
          <cell r="G6227" t="str">
            <v>CENTRO POBLADO</v>
          </cell>
          <cell r="H6227">
            <v>-73.536665352200004</v>
          </cell>
          <cell r="I6227">
            <v>6.0859097500399999</v>
          </cell>
          <cell r="K6227" t="str">
            <v>MUNICIPIO</v>
          </cell>
        </row>
        <row r="6228">
          <cell r="B6228">
            <v>68673</v>
          </cell>
          <cell r="C6228" t="str">
            <v>68673005</v>
          </cell>
          <cell r="D6228" t="str">
            <v>SANTANDER</v>
          </cell>
          <cell r="E6228" t="str">
            <v>SAN BENITO</v>
          </cell>
          <cell r="F6228" t="str">
            <v>LAS CASITAS</v>
          </cell>
          <cell r="G6228" t="str">
            <v>CENTRO POBLADO</v>
          </cell>
          <cell r="H6228">
            <v>-73.545152503500006</v>
          </cell>
          <cell r="I6228">
            <v>6.0803389589799997</v>
          </cell>
          <cell r="K6228" t="str">
            <v>MUNICIPIO</v>
          </cell>
        </row>
        <row r="6229">
          <cell r="B6229">
            <v>68679</v>
          </cell>
          <cell r="C6229" t="str">
            <v>68679000</v>
          </cell>
          <cell r="D6229" t="str">
            <v>SANTANDER</v>
          </cell>
          <cell r="E6229" t="str">
            <v>SAN GIL</v>
          </cell>
          <cell r="F6229" t="str">
            <v>SAN GIL</v>
          </cell>
          <cell r="G6229" t="str">
            <v>CABECERA MUNICIPAL</v>
          </cell>
          <cell r="H6229">
            <v>-73.136881497900006</v>
          </cell>
          <cell r="I6229">
            <v>6.5556094669</v>
          </cell>
          <cell r="K6229" t="str">
            <v>MUNICIPIO</v>
          </cell>
        </row>
        <row r="6230">
          <cell r="B6230">
            <v>68682</v>
          </cell>
          <cell r="C6230" t="str">
            <v>68682000</v>
          </cell>
          <cell r="D6230" t="str">
            <v>SANTANDER</v>
          </cell>
          <cell r="E6230" t="str">
            <v>SAN JOAQUÍN</v>
          </cell>
          <cell r="F6230" t="str">
            <v>SAN JOAQUÍN</v>
          </cell>
          <cell r="G6230" t="str">
            <v>CABECERA MUNICIPAL</v>
          </cell>
          <cell r="H6230">
            <v>-72.867638119099993</v>
          </cell>
          <cell r="I6230">
            <v>6.4275479356899998</v>
          </cell>
          <cell r="K6230" t="str">
            <v>MUNICIPIO</v>
          </cell>
        </row>
        <row r="6231">
          <cell r="B6231">
            <v>68682</v>
          </cell>
          <cell r="C6231" t="str">
            <v>68682001</v>
          </cell>
          <cell r="D6231" t="str">
            <v>SANTANDER</v>
          </cell>
          <cell r="E6231" t="str">
            <v>SAN JOAQUÍN</v>
          </cell>
          <cell r="F6231" t="str">
            <v>RICAURTE</v>
          </cell>
          <cell r="G6231" t="str">
            <v>CENTRO POBLADO</v>
          </cell>
          <cell r="H6231">
            <v>-72.831415233800001</v>
          </cell>
          <cell r="I6231">
            <v>6.5510080406900002</v>
          </cell>
          <cell r="K6231" t="str">
            <v>MUNICIPIO</v>
          </cell>
        </row>
        <row r="6232">
          <cell r="B6232">
            <v>68684</v>
          </cell>
          <cell r="C6232" t="str">
            <v>68684000</v>
          </cell>
          <cell r="D6232" t="str">
            <v>SANTANDER</v>
          </cell>
          <cell r="E6232" t="str">
            <v>SAN JOSÉ DE MIRANDA</v>
          </cell>
          <cell r="F6232" t="str">
            <v>SAN JOSÉ DE MIRANDA</v>
          </cell>
          <cell r="G6232" t="str">
            <v>CABECERA MUNICIPAL</v>
          </cell>
          <cell r="H6232">
            <v>-72.733615961400005</v>
          </cell>
          <cell r="I6232">
            <v>6.6589947972700001</v>
          </cell>
          <cell r="K6232" t="str">
            <v>MUNICIPIO</v>
          </cell>
        </row>
        <row r="6233">
          <cell r="B6233">
            <v>68684</v>
          </cell>
          <cell r="C6233" t="str">
            <v>68684009</v>
          </cell>
          <cell r="D6233" t="str">
            <v>SANTANDER</v>
          </cell>
          <cell r="E6233" t="str">
            <v>SAN JOSÉ DE MIRANDA</v>
          </cell>
          <cell r="F6233" t="str">
            <v>VILLA JARDÍN</v>
          </cell>
          <cell r="G6233" t="str">
            <v>CENTRO POBLADO</v>
          </cell>
          <cell r="H6233">
            <v>-72.732742142299998</v>
          </cell>
          <cell r="I6233">
            <v>6.6895312971300003</v>
          </cell>
          <cell r="K6233" t="str">
            <v>MUNICIPIO</v>
          </cell>
        </row>
        <row r="6234">
          <cell r="B6234">
            <v>68686</v>
          </cell>
          <cell r="C6234" t="str">
            <v>68686000</v>
          </cell>
          <cell r="D6234" t="str">
            <v>SANTANDER</v>
          </cell>
          <cell r="E6234" t="str">
            <v>SAN MIGUEL</v>
          </cell>
          <cell r="F6234" t="str">
            <v>SAN MIGUEL</v>
          </cell>
          <cell r="G6234" t="str">
            <v>CABECERA MUNICIPAL</v>
          </cell>
          <cell r="H6234">
            <v>-72.644155092399998</v>
          </cell>
          <cell r="I6234">
            <v>6.5756253926000001</v>
          </cell>
          <cell r="K6234" t="str">
            <v>MUNICIPIO</v>
          </cell>
        </row>
        <row r="6235">
          <cell r="B6235">
            <v>68689</v>
          </cell>
          <cell r="C6235" t="str">
            <v>68689000</v>
          </cell>
          <cell r="D6235" t="str">
            <v>SANTANDER</v>
          </cell>
          <cell r="E6235" t="str">
            <v>SAN VICENTE DE CHUCURÍ</v>
          </cell>
          <cell r="F6235" t="str">
            <v>SAN VICENTE DE CHUCURÍ</v>
          </cell>
          <cell r="G6235" t="str">
            <v>CABECERA MUNICIPAL</v>
          </cell>
          <cell r="H6235">
            <v>-73.411023934400006</v>
          </cell>
          <cell r="I6235">
            <v>6.8803829351200001</v>
          </cell>
          <cell r="K6235" t="str">
            <v>MUNICIPIO</v>
          </cell>
        </row>
        <row r="6236">
          <cell r="B6236">
            <v>68689</v>
          </cell>
          <cell r="C6236" t="str">
            <v>68689001</v>
          </cell>
          <cell r="D6236" t="str">
            <v>SANTANDER</v>
          </cell>
          <cell r="E6236" t="str">
            <v>SAN VICENTE DE CHUCURÍ</v>
          </cell>
          <cell r="F6236" t="str">
            <v>ALBANIA</v>
          </cell>
          <cell r="G6236" t="str">
            <v>CENTRO POBLADO</v>
          </cell>
          <cell r="H6236">
            <v>-73.628837050399994</v>
          </cell>
          <cell r="I6236">
            <v>6.9082818637200001</v>
          </cell>
          <cell r="K6236" t="str">
            <v>MUNICIPIO</v>
          </cell>
        </row>
        <row r="6237">
          <cell r="B6237">
            <v>68689</v>
          </cell>
          <cell r="C6237" t="str">
            <v>68689012</v>
          </cell>
          <cell r="D6237" t="str">
            <v>SANTANDER</v>
          </cell>
          <cell r="E6237" t="str">
            <v>SAN VICENTE DE CHUCURÍ</v>
          </cell>
          <cell r="F6237" t="str">
            <v>YARIMA</v>
          </cell>
          <cell r="G6237" t="str">
            <v>CENTRO POBLADO</v>
          </cell>
          <cell r="H6237">
            <v>-73.712481564000001</v>
          </cell>
          <cell r="I6237">
            <v>6.8308280564699997</v>
          </cell>
          <cell r="K6237" t="str">
            <v>MUNICIPIO</v>
          </cell>
        </row>
        <row r="6238">
          <cell r="B6238">
            <v>68689</v>
          </cell>
          <cell r="C6238" t="str">
            <v>68689028</v>
          </cell>
          <cell r="D6238" t="str">
            <v>SANTANDER</v>
          </cell>
          <cell r="E6238" t="str">
            <v>SAN VICENTE DE CHUCURÍ</v>
          </cell>
          <cell r="F6238" t="str">
            <v>LAS ACACIAS</v>
          </cell>
          <cell r="G6238" t="str">
            <v>CENTRO POBLADO</v>
          </cell>
          <cell r="H6238">
            <v>-73.551789328400005</v>
          </cell>
          <cell r="I6238">
            <v>7.1188737420299999</v>
          </cell>
          <cell r="K6238" t="str">
            <v>MUNICIPIO</v>
          </cell>
        </row>
        <row r="6239">
          <cell r="B6239">
            <v>68705</v>
          </cell>
          <cell r="C6239" t="str">
            <v>68705000</v>
          </cell>
          <cell r="D6239" t="str">
            <v>SANTANDER</v>
          </cell>
          <cell r="E6239" t="str">
            <v>SANTA BÁRBARA</v>
          </cell>
          <cell r="F6239" t="str">
            <v>SANTA BÁRBARA</v>
          </cell>
          <cell r="G6239" t="str">
            <v>CABECERA MUNICIPAL</v>
          </cell>
          <cell r="H6239">
            <v>-72.907336278800003</v>
          </cell>
          <cell r="I6239">
            <v>6.9905106807199999</v>
          </cell>
          <cell r="K6239" t="str">
            <v>MUNICIPIO</v>
          </cell>
        </row>
        <row r="6240">
          <cell r="B6240">
            <v>68720</v>
          </cell>
          <cell r="C6240" t="str">
            <v>68720000</v>
          </cell>
          <cell r="D6240" t="str">
            <v>SANTANDER</v>
          </cell>
          <cell r="E6240" t="str">
            <v>SANTA HELENA DEL OPÓN</v>
          </cell>
          <cell r="F6240" t="str">
            <v>SANTA HELENA DEL OPÓN</v>
          </cell>
          <cell r="G6240" t="str">
            <v>CABECERA MUNICIPAL</v>
          </cell>
          <cell r="H6240">
            <v>-73.616793269300004</v>
          </cell>
          <cell r="I6240">
            <v>6.3396453498499996</v>
          </cell>
          <cell r="K6240" t="str">
            <v>MUNICIPIO</v>
          </cell>
        </row>
        <row r="6241">
          <cell r="B6241">
            <v>68720</v>
          </cell>
          <cell r="C6241" t="str">
            <v>68720001</v>
          </cell>
          <cell r="D6241" t="str">
            <v>SANTANDER</v>
          </cell>
          <cell r="E6241" t="str">
            <v>SANTA HELENA DEL OPÓN</v>
          </cell>
          <cell r="F6241" t="str">
            <v>LA ARAGUA</v>
          </cell>
          <cell r="G6241" t="str">
            <v>CENTRO POBLADO</v>
          </cell>
          <cell r="H6241">
            <v>-73.647402541399998</v>
          </cell>
          <cell r="I6241">
            <v>6.4671084290099996</v>
          </cell>
          <cell r="K6241" t="str">
            <v>MUNICIPIO</v>
          </cell>
        </row>
        <row r="6242">
          <cell r="B6242">
            <v>68720</v>
          </cell>
          <cell r="C6242" t="str">
            <v>68720002</v>
          </cell>
          <cell r="D6242" t="str">
            <v>SANTANDER</v>
          </cell>
          <cell r="E6242" t="str">
            <v>SANTA HELENA DEL OPÓN</v>
          </cell>
          <cell r="F6242" t="str">
            <v>CACHIPAY</v>
          </cell>
          <cell r="G6242" t="str">
            <v>CENTRO POBLADO</v>
          </cell>
          <cell r="H6242">
            <v>-73.649599985400002</v>
          </cell>
          <cell r="I6242">
            <v>6.2974500326899996</v>
          </cell>
          <cell r="K6242" t="str">
            <v>MUNICIPIO</v>
          </cell>
        </row>
        <row r="6243">
          <cell r="B6243">
            <v>68720</v>
          </cell>
          <cell r="C6243" t="str">
            <v>68720004</v>
          </cell>
          <cell r="D6243" t="str">
            <v>SANTANDER</v>
          </cell>
          <cell r="E6243" t="str">
            <v>SANTA HELENA DEL OPÓN</v>
          </cell>
          <cell r="F6243" t="str">
            <v>PLAN DE ALVAREZ</v>
          </cell>
          <cell r="G6243" t="str">
            <v>CENTRO POBLADO</v>
          </cell>
          <cell r="H6243">
            <v>-73.539287913799996</v>
          </cell>
          <cell r="I6243">
            <v>6.4544841247400004</v>
          </cell>
          <cell r="K6243" t="str">
            <v>MUNICIPIO</v>
          </cell>
        </row>
        <row r="6244">
          <cell r="B6244">
            <v>68720</v>
          </cell>
          <cell r="C6244" t="str">
            <v>68720005</v>
          </cell>
          <cell r="D6244" t="str">
            <v>SANTANDER</v>
          </cell>
          <cell r="E6244" t="str">
            <v>SANTA HELENA DEL OPÓN</v>
          </cell>
          <cell r="F6244" t="str">
            <v>SAN JUAN BOSCO DE LA VERDE</v>
          </cell>
          <cell r="G6244" t="str">
            <v>CENTRO POBLADO</v>
          </cell>
          <cell r="H6244">
            <v>-73.626054047099998</v>
          </cell>
          <cell r="I6244">
            <v>6.5236702072100003</v>
          </cell>
          <cell r="K6244" t="str">
            <v>MUNICIPIO</v>
          </cell>
        </row>
        <row r="6245">
          <cell r="B6245">
            <v>68745</v>
          </cell>
          <cell r="C6245" t="str">
            <v>68745000</v>
          </cell>
          <cell r="D6245" t="str">
            <v>SANTANDER</v>
          </cell>
          <cell r="E6245" t="str">
            <v>SIMACOTA</v>
          </cell>
          <cell r="F6245" t="str">
            <v>SIMACOTA</v>
          </cell>
          <cell r="G6245" t="str">
            <v>CABECERA MUNICIPAL</v>
          </cell>
          <cell r="H6245">
            <v>-73.337367672799999</v>
          </cell>
          <cell r="I6245">
            <v>6.4434711366800004</v>
          </cell>
          <cell r="K6245" t="str">
            <v>MUNICIPIO</v>
          </cell>
        </row>
        <row r="6246">
          <cell r="B6246">
            <v>68745</v>
          </cell>
          <cell r="C6246" t="str">
            <v>68745006</v>
          </cell>
          <cell r="D6246" t="str">
            <v>SANTANDER</v>
          </cell>
          <cell r="E6246" t="str">
            <v>SIMACOTA</v>
          </cell>
          <cell r="F6246" t="str">
            <v>LA LLANITA</v>
          </cell>
          <cell r="G6246" t="str">
            <v>CENTRO POBLADO</v>
          </cell>
          <cell r="H6246">
            <v>-73.341072648500003</v>
          </cell>
          <cell r="I6246">
            <v>6.4191920206999997</v>
          </cell>
          <cell r="K6246" t="str">
            <v>MUNICIPIO</v>
          </cell>
        </row>
        <row r="6247">
          <cell r="B6247">
            <v>68745</v>
          </cell>
          <cell r="C6247" t="str">
            <v>68745009</v>
          </cell>
          <cell r="D6247" t="str">
            <v>SANTANDER</v>
          </cell>
          <cell r="E6247" t="str">
            <v>SIMACOTA</v>
          </cell>
          <cell r="F6247" t="str">
            <v>LA ROCHELA</v>
          </cell>
          <cell r="G6247" t="str">
            <v>CENTRO POBLADO</v>
          </cell>
          <cell r="H6247">
            <v>-73.845472999999998</v>
          </cell>
          <cell r="I6247">
            <v>6.7456909999999999</v>
          </cell>
          <cell r="K6247" t="str">
            <v>MUNICIPIO</v>
          </cell>
        </row>
        <row r="6248">
          <cell r="B6248">
            <v>68745</v>
          </cell>
          <cell r="C6248" t="str">
            <v>68745011</v>
          </cell>
          <cell r="D6248" t="str">
            <v>SANTANDER</v>
          </cell>
          <cell r="E6248" t="str">
            <v>SIMACOTA</v>
          </cell>
          <cell r="F6248" t="str">
            <v>EL GUAMO</v>
          </cell>
          <cell r="G6248" t="str">
            <v>CENTRO POBLADO</v>
          </cell>
          <cell r="H6248">
            <v>-73.704532937500005</v>
          </cell>
          <cell r="I6248">
            <v>6.5479606006999997</v>
          </cell>
          <cell r="K6248" t="str">
            <v>MUNICIPIO</v>
          </cell>
        </row>
        <row r="6249">
          <cell r="B6249">
            <v>68745</v>
          </cell>
          <cell r="C6249" t="str">
            <v>68745012</v>
          </cell>
          <cell r="D6249" t="str">
            <v>SANTANDER</v>
          </cell>
          <cell r="E6249" t="str">
            <v>SIMACOTA</v>
          </cell>
          <cell r="F6249" t="str">
            <v>PUERTO NUEVO</v>
          </cell>
          <cell r="G6249" t="str">
            <v>CENTRO POBLADO</v>
          </cell>
          <cell r="H6249">
            <v>-73.868965725099997</v>
          </cell>
          <cell r="I6249">
            <v>6.728971284</v>
          </cell>
          <cell r="K6249" t="str">
            <v>MUNICIPIO</v>
          </cell>
        </row>
        <row r="6250">
          <cell r="B6250">
            <v>68755</v>
          </cell>
          <cell r="C6250" t="str">
            <v>68755000</v>
          </cell>
          <cell r="D6250" t="str">
            <v>SANTANDER</v>
          </cell>
          <cell r="E6250" t="str">
            <v>SOCORRO</v>
          </cell>
          <cell r="F6250" t="str">
            <v>SOCORRO</v>
          </cell>
          <cell r="G6250" t="str">
            <v>CABECERA MUNICIPAL</v>
          </cell>
          <cell r="H6250">
            <v>-73.261196423800001</v>
          </cell>
          <cell r="I6250">
            <v>6.4638555155199997</v>
          </cell>
          <cell r="K6250" t="str">
            <v>MUNICIPIO</v>
          </cell>
        </row>
        <row r="6251">
          <cell r="B6251">
            <v>68755</v>
          </cell>
          <cell r="C6251" t="str">
            <v>68755002</v>
          </cell>
          <cell r="D6251" t="str">
            <v>SANTANDER</v>
          </cell>
          <cell r="E6251" t="str">
            <v>SOCORRO</v>
          </cell>
          <cell r="F6251" t="str">
            <v>BERLÍN</v>
          </cell>
          <cell r="G6251" t="str">
            <v>CENTRO POBLADO</v>
          </cell>
          <cell r="H6251">
            <v>-73.238026479400006</v>
          </cell>
          <cell r="I6251">
            <v>6.5003336382899999</v>
          </cell>
          <cell r="K6251" t="str">
            <v>MUNICIPIO</v>
          </cell>
        </row>
        <row r="6252">
          <cell r="B6252">
            <v>68770</v>
          </cell>
          <cell r="C6252" t="str">
            <v>68770000</v>
          </cell>
          <cell r="D6252" t="str">
            <v>SANTANDER</v>
          </cell>
          <cell r="E6252" t="str">
            <v>SUAITA</v>
          </cell>
          <cell r="F6252" t="str">
            <v>SUAITA</v>
          </cell>
          <cell r="G6252" t="str">
            <v>CABECERA MUNICIPAL</v>
          </cell>
          <cell r="H6252">
            <v>-73.438416355800001</v>
          </cell>
          <cell r="I6252">
            <v>6.1035422951399996</v>
          </cell>
          <cell r="K6252" t="str">
            <v>MUNICIPIO</v>
          </cell>
        </row>
        <row r="6253">
          <cell r="B6253">
            <v>68770</v>
          </cell>
          <cell r="C6253" t="str">
            <v>68770001</v>
          </cell>
          <cell r="D6253" t="str">
            <v>SANTANDER</v>
          </cell>
          <cell r="E6253" t="str">
            <v>SUAITA</v>
          </cell>
          <cell r="F6253" t="str">
            <v>OLIVAL</v>
          </cell>
          <cell r="G6253" t="str">
            <v>CENTRO POBLADO</v>
          </cell>
          <cell r="H6253">
            <v>-73.339375596300002</v>
          </cell>
          <cell r="I6253">
            <v>6.1522261228400001</v>
          </cell>
          <cell r="K6253" t="str">
            <v>MUNICIPIO</v>
          </cell>
        </row>
        <row r="6254">
          <cell r="B6254">
            <v>68770</v>
          </cell>
          <cell r="C6254" t="str">
            <v>68770002</v>
          </cell>
          <cell r="D6254" t="str">
            <v>SANTANDER</v>
          </cell>
          <cell r="E6254" t="str">
            <v>SUAITA</v>
          </cell>
          <cell r="F6254" t="str">
            <v>SAN JOSÉ DE SUAITA</v>
          </cell>
          <cell r="G6254" t="str">
            <v>CENTRO POBLADO</v>
          </cell>
          <cell r="H6254">
            <v>-73.448410669200001</v>
          </cell>
          <cell r="I6254">
            <v>6.1584891400600004</v>
          </cell>
          <cell r="K6254" t="str">
            <v>MUNICIPIO</v>
          </cell>
        </row>
        <row r="6255">
          <cell r="B6255">
            <v>68770</v>
          </cell>
          <cell r="C6255" t="str">
            <v>68770003</v>
          </cell>
          <cell r="D6255" t="str">
            <v>SANTANDER</v>
          </cell>
          <cell r="E6255" t="str">
            <v>SUAITA</v>
          </cell>
          <cell r="F6255" t="str">
            <v>VADO REAL</v>
          </cell>
          <cell r="G6255" t="str">
            <v>CENTRO POBLADO</v>
          </cell>
          <cell r="H6255">
            <v>-73.412843780000003</v>
          </cell>
          <cell r="I6255">
            <v>6.0687601030999998</v>
          </cell>
          <cell r="K6255" t="str">
            <v>MUNICIPIO</v>
          </cell>
        </row>
        <row r="6256">
          <cell r="B6256">
            <v>68770</v>
          </cell>
          <cell r="C6256" t="str">
            <v>68770008</v>
          </cell>
          <cell r="D6256" t="str">
            <v>SANTANDER</v>
          </cell>
          <cell r="E6256" t="str">
            <v>SUAITA</v>
          </cell>
          <cell r="F6256" t="str">
            <v>TOLOTÁ</v>
          </cell>
          <cell r="G6256" t="str">
            <v>CENTRO POBLADO</v>
          </cell>
          <cell r="H6256">
            <v>-73.366274589400007</v>
          </cell>
          <cell r="I6256">
            <v>6.1207278708899997</v>
          </cell>
          <cell r="K6256" t="str">
            <v>MUNICIPIO</v>
          </cell>
        </row>
        <row r="6257">
          <cell r="B6257">
            <v>68773</v>
          </cell>
          <cell r="C6257" t="str">
            <v>68773000</v>
          </cell>
          <cell r="D6257" t="str">
            <v>SANTANDER</v>
          </cell>
          <cell r="E6257" t="str">
            <v>SUCRE</v>
          </cell>
          <cell r="F6257" t="str">
            <v>SUCRE</v>
          </cell>
          <cell r="G6257" t="str">
            <v>CABECERA MUNICIPAL</v>
          </cell>
          <cell r="H6257">
            <v>-73.790974630500003</v>
          </cell>
          <cell r="I6257">
            <v>5.9187434119800004</v>
          </cell>
          <cell r="K6257" t="str">
            <v>MUNICIPIO</v>
          </cell>
        </row>
        <row r="6258">
          <cell r="B6258">
            <v>68773</v>
          </cell>
          <cell r="C6258" t="str">
            <v>68773001</v>
          </cell>
          <cell r="D6258" t="str">
            <v>SANTANDER</v>
          </cell>
          <cell r="E6258" t="str">
            <v>SUCRE</v>
          </cell>
          <cell r="F6258" t="str">
            <v>LA GRANJA</v>
          </cell>
          <cell r="G6258" t="str">
            <v>CENTRO POBLADO</v>
          </cell>
          <cell r="H6258">
            <v>-73.920353159499996</v>
          </cell>
          <cell r="I6258">
            <v>5.9261711052099999</v>
          </cell>
          <cell r="K6258" t="str">
            <v>MUNICIPIO</v>
          </cell>
        </row>
        <row r="6259">
          <cell r="B6259">
            <v>68773</v>
          </cell>
          <cell r="C6259" t="str">
            <v>68773002</v>
          </cell>
          <cell r="D6259" t="str">
            <v>SANTANDER</v>
          </cell>
          <cell r="E6259" t="str">
            <v>SUCRE</v>
          </cell>
          <cell r="F6259" t="str">
            <v>LA PRADERA</v>
          </cell>
          <cell r="G6259" t="str">
            <v>CENTRO POBLADO</v>
          </cell>
          <cell r="H6259">
            <v>-73.909696021499997</v>
          </cell>
          <cell r="I6259">
            <v>5.8681375496100001</v>
          </cell>
          <cell r="K6259" t="str">
            <v>MUNICIPIO</v>
          </cell>
        </row>
        <row r="6260">
          <cell r="B6260">
            <v>68773</v>
          </cell>
          <cell r="C6260" t="str">
            <v>68773003</v>
          </cell>
          <cell r="D6260" t="str">
            <v>SANTANDER</v>
          </cell>
          <cell r="E6260" t="str">
            <v>SUCRE</v>
          </cell>
          <cell r="F6260" t="str">
            <v>SABANA GRANDE</v>
          </cell>
          <cell r="G6260" t="str">
            <v>CENTRO POBLADO</v>
          </cell>
          <cell r="H6260">
            <v>-73.912697390999995</v>
          </cell>
          <cell r="I6260">
            <v>5.9904692347699999</v>
          </cell>
          <cell r="K6260" t="str">
            <v>MUNICIPIO</v>
          </cell>
        </row>
        <row r="6261">
          <cell r="B6261">
            <v>68773</v>
          </cell>
          <cell r="C6261" t="str">
            <v>68773014</v>
          </cell>
          <cell r="D6261" t="str">
            <v>SANTANDER</v>
          </cell>
          <cell r="E6261" t="str">
            <v>SUCRE</v>
          </cell>
          <cell r="F6261" t="str">
            <v>SAN ISIDRO</v>
          </cell>
          <cell r="G6261" t="str">
            <v>CENTRO POBLADO</v>
          </cell>
          <cell r="H6261">
            <v>-73.919128429400004</v>
          </cell>
          <cell r="I6261">
            <v>5.9593664821800001</v>
          </cell>
          <cell r="K6261" t="str">
            <v>MUNICIPIO</v>
          </cell>
        </row>
        <row r="6262">
          <cell r="B6262">
            <v>68773</v>
          </cell>
          <cell r="C6262" t="str">
            <v>68773015</v>
          </cell>
          <cell r="D6262" t="str">
            <v>SANTANDER</v>
          </cell>
          <cell r="E6262" t="str">
            <v>SUCRE</v>
          </cell>
          <cell r="F6262" t="str">
            <v>EL LÍBANO</v>
          </cell>
          <cell r="G6262" t="str">
            <v>CENTRO POBLADO</v>
          </cell>
          <cell r="H6262">
            <v>-73.955410613300003</v>
          </cell>
          <cell r="I6262">
            <v>5.9400317731500003</v>
          </cell>
          <cell r="K6262" t="str">
            <v>MUNICIPIO</v>
          </cell>
        </row>
        <row r="6263">
          <cell r="B6263">
            <v>68780</v>
          </cell>
          <cell r="C6263" t="str">
            <v>68780000</v>
          </cell>
          <cell r="D6263" t="str">
            <v>SANTANDER</v>
          </cell>
          <cell r="E6263" t="str">
            <v>SURATÁ</v>
          </cell>
          <cell r="F6263" t="str">
            <v>SURATÁ</v>
          </cell>
          <cell r="G6263" t="str">
            <v>CABECERA MUNICIPAL</v>
          </cell>
          <cell r="H6263">
            <v>-72.984231965899994</v>
          </cell>
          <cell r="I6263">
            <v>7.3665795691899998</v>
          </cell>
          <cell r="K6263" t="str">
            <v>MUNICIPIO</v>
          </cell>
        </row>
        <row r="6264">
          <cell r="B6264">
            <v>68780</v>
          </cell>
          <cell r="C6264" t="str">
            <v>68780001</v>
          </cell>
          <cell r="D6264" t="str">
            <v>SANTANDER</v>
          </cell>
          <cell r="E6264" t="str">
            <v>SURATÁ</v>
          </cell>
          <cell r="F6264" t="str">
            <v>CACHIRÍ</v>
          </cell>
          <cell r="G6264" t="str">
            <v>CENTRO POBLADO</v>
          </cell>
          <cell r="H6264">
            <v>-72.989838551800005</v>
          </cell>
          <cell r="I6264">
            <v>7.4694376693100004</v>
          </cell>
          <cell r="K6264" t="str">
            <v>MUNICIPIO</v>
          </cell>
        </row>
        <row r="6265">
          <cell r="B6265">
            <v>68780</v>
          </cell>
          <cell r="C6265" t="str">
            <v>68780008</v>
          </cell>
          <cell r="D6265" t="str">
            <v>SANTANDER</v>
          </cell>
          <cell r="E6265" t="str">
            <v>SURATÁ</v>
          </cell>
          <cell r="F6265" t="str">
            <v>TURBAY</v>
          </cell>
          <cell r="G6265" t="str">
            <v>CENTRO POBLADO</v>
          </cell>
          <cell r="H6265">
            <v>-73.046387567699995</v>
          </cell>
          <cell r="I6265">
            <v>7.5141807658299999</v>
          </cell>
          <cell r="K6265" t="str">
            <v>MUNICIPIO</v>
          </cell>
        </row>
        <row r="6266">
          <cell r="B6266">
            <v>68820</v>
          </cell>
          <cell r="C6266" t="str">
            <v>68820000</v>
          </cell>
          <cell r="D6266" t="str">
            <v>SANTANDER</v>
          </cell>
          <cell r="E6266" t="str">
            <v>TONA</v>
          </cell>
          <cell r="F6266" t="str">
            <v>TONA</v>
          </cell>
          <cell r="G6266" t="str">
            <v>CABECERA MUNICIPAL</v>
          </cell>
          <cell r="H6266">
            <v>-72.966018263600006</v>
          </cell>
          <cell r="I6266">
            <v>7.2027352413400001</v>
          </cell>
          <cell r="K6266" t="str">
            <v>MUNICIPIO</v>
          </cell>
        </row>
        <row r="6267">
          <cell r="B6267">
            <v>68820</v>
          </cell>
          <cell r="C6267" t="str">
            <v>68820001</v>
          </cell>
          <cell r="D6267" t="str">
            <v>SANTANDER</v>
          </cell>
          <cell r="E6267" t="str">
            <v>TONA</v>
          </cell>
          <cell r="F6267" t="str">
            <v>BERLÍN</v>
          </cell>
          <cell r="G6267" t="str">
            <v>CENTRO POBLADO</v>
          </cell>
          <cell r="H6267">
            <v>-72.878202523499994</v>
          </cell>
          <cell r="I6267">
            <v>7.1862500369099997</v>
          </cell>
          <cell r="K6267" t="str">
            <v>MUNICIPIO</v>
          </cell>
        </row>
        <row r="6268">
          <cell r="B6268">
            <v>68820</v>
          </cell>
          <cell r="C6268" t="str">
            <v>68820002</v>
          </cell>
          <cell r="D6268" t="str">
            <v>SANTANDER</v>
          </cell>
          <cell r="E6268" t="str">
            <v>TONA</v>
          </cell>
          <cell r="F6268" t="str">
            <v>LA CORCOVA</v>
          </cell>
          <cell r="G6268" t="str">
            <v>CENTRO POBLADO</v>
          </cell>
          <cell r="H6268">
            <v>-73.022944899500004</v>
          </cell>
          <cell r="I6268">
            <v>7.1408312545600001</v>
          </cell>
          <cell r="K6268" t="str">
            <v>MUNICIPIO</v>
          </cell>
        </row>
        <row r="6269">
          <cell r="B6269">
            <v>68820</v>
          </cell>
          <cell r="C6269" t="str">
            <v>68820007</v>
          </cell>
          <cell r="D6269" t="str">
            <v>SANTANDER</v>
          </cell>
          <cell r="E6269" t="str">
            <v>TONA</v>
          </cell>
          <cell r="F6269" t="str">
            <v>VILLAVERDE</v>
          </cell>
          <cell r="G6269" t="str">
            <v>CENTRO POBLADO</v>
          </cell>
          <cell r="H6269">
            <v>-73.022052380800005</v>
          </cell>
          <cell r="I6269">
            <v>7.1717933495799997</v>
          </cell>
          <cell r="K6269" t="str">
            <v>MUNICIPIO</v>
          </cell>
        </row>
        <row r="6270">
          <cell r="B6270">
            <v>68855</v>
          </cell>
          <cell r="C6270" t="str">
            <v>68855000</v>
          </cell>
          <cell r="D6270" t="str">
            <v>SANTANDER</v>
          </cell>
          <cell r="E6270" t="str">
            <v>VALLE DE SAN JOSÉ</v>
          </cell>
          <cell r="F6270" t="str">
            <v>VALLE DE SAN JOSÉ</v>
          </cell>
          <cell r="G6270" t="str">
            <v>CABECERA MUNICIPAL</v>
          </cell>
          <cell r="H6270">
            <v>-73.143737270900004</v>
          </cell>
          <cell r="I6270">
            <v>6.4477896874400003</v>
          </cell>
          <cell r="K6270" t="str">
            <v>MUNICIPIO</v>
          </cell>
        </row>
        <row r="6271">
          <cell r="B6271">
            <v>68861</v>
          </cell>
          <cell r="C6271" t="str">
            <v>68861000</v>
          </cell>
          <cell r="D6271" t="str">
            <v>SANTANDER</v>
          </cell>
          <cell r="E6271" t="str">
            <v>VÉLEZ</v>
          </cell>
          <cell r="F6271" t="str">
            <v>VÉLEZ</v>
          </cell>
          <cell r="G6271" t="str">
            <v>CABECERA MUNICIPAL</v>
          </cell>
          <cell r="H6271">
            <v>-73.666299069199994</v>
          </cell>
          <cell r="I6271">
            <v>6.0109534491399996</v>
          </cell>
          <cell r="K6271" t="str">
            <v>MUNICIPIO</v>
          </cell>
        </row>
        <row r="6272">
          <cell r="B6272">
            <v>68861</v>
          </cell>
          <cell r="C6272" t="str">
            <v>68861001</v>
          </cell>
          <cell r="D6272" t="str">
            <v>SANTANDER</v>
          </cell>
          <cell r="E6272" t="str">
            <v>VÉLEZ</v>
          </cell>
          <cell r="F6272" t="str">
            <v>ALTO JORDÁN</v>
          </cell>
          <cell r="G6272" t="str">
            <v>CENTRO POBLADO</v>
          </cell>
          <cell r="H6272">
            <v>-73.7493839662</v>
          </cell>
          <cell r="I6272">
            <v>6.2043242311800002</v>
          </cell>
          <cell r="K6272" t="str">
            <v>MUNICIPIO</v>
          </cell>
        </row>
        <row r="6273">
          <cell r="B6273">
            <v>68861</v>
          </cell>
          <cell r="C6273" t="str">
            <v>68861002</v>
          </cell>
          <cell r="D6273" t="str">
            <v>SANTANDER</v>
          </cell>
          <cell r="E6273" t="str">
            <v>VÉLEZ</v>
          </cell>
          <cell r="F6273" t="str">
            <v>GUALILO</v>
          </cell>
          <cell r="G6273" t="str">
            <v>CENTRO POBLADO</v>
          </cell>
          <cell r="H6273">
            <v>-73.717323900599993</v>
          </cell>
          <cell r="I6273">
            <v>6.1838506216100004</v>
          </cell>
          <cell r="K6273" t="str">
            <v>MUNICIPIO</v>
          </cell>
        </row>
        <row r="6274">
          <cell r="B6274">
            <v>68861</v>
          </cell>
          <cell r="C6274" t="str">
            <v>68861017</v>
          </cell>
          <cell r="D6274" t="str">
            <v>SANTANDER</v>
          </cell>
          <cell r="E6274" t="str">
            <v>VÉLEZ</v>
          </cell>
          <cell r="F6274" t="str">
            <v>EL LIMÓN</v>
          </cell>
          <cell r="G6274" t="str">
            <v>CENTRO POBLADO</v>
          </cell>
          <cell r="H6274">
            <v>-73.664287628500006</v>
          </cell>
          <cell r="I6274">
            <v>5.9931348585900004</v>
          </cell>
          <cell r="K6274" t="str">
            <v>MUNICIPIO</v>
          </cell>
        </row>
        <row r="6275">
          <cell r="B6275">
            <v>68861</v>
          </cell>
          <cell r="C6275" t="str">
            <v>68861022</v>
          </cell>
          <cell r="D6275" t="str">
            <v>SANTANDER</v>
          </cell>
          <cell r="E6275" t="str">
            <v>VÉLEZ</v>
          </cell>
          <cell r="F6275" t="str">
            <v>LOMALTA</v>
          </cell>
          <cell r="G6275" t="str">
            <v>CENTRO POBLADO</v>
          </cell>
          <cell r="H6275">
            <v>-73.643948777800006</v>
          </cell>
          <cell r="I6275">
            <v>6.0208300079999999</v>
          </cell>
          <cell r="K6275" t="str">
            <v>MUNICIPIO</v>
          </cell>
        </row>
        <row r="6276">
          <cell r="B6276">
            <v>68861</v>
          </cell>
          <cell r="C6276" t="str">
            <v>68861024</v>
          </cell>
          <cell r="D6276" t="str">
            <v>SANTANDER</v>
          </cell>
          <cell r="E6276" t="str">
            <v>VÉLEZ</v>
          </cell>
          <cell r="F6276" t="str">
            <v>LOS GUAYABOS</v>
          </cell>
          <cell r="G6276" t="str">
            <v>CENTRO POBLADO</v>
          </cell>
          <cell r="H6276">
            <v>-73.6603317788</v>
          </cell>
          <cell r="I6276">
            <v>5.9807324044800003</v>
          </cell>
          <cell r="K6276" t="str">
            <v>MUNICIPIO</v>
          </cell>
        </row>
        <row r="6277">
          <cell r="B6277">
            <v>68861</v>
          </cell>
          <cell r="C6277" t="str">
            <v>68861025</v>
          </cell>
          <cell r="D6277" t="str">
            <v>SANTANDER</v>
          </cell>
          <cell r="E6277" t="str">
            <v>VÉLEZ</v>
          </cell>
          <cell r="F6277" t="str">
            <v>LA VICINIA</v>
          </cell>
          <cell r="G6277" t="str">
            <v>CENTRO POBLADO</v>
          </cell>
          <cell r="H6277">
            <v>-73.714183760300003</v>
          </cell>
          <cell r="I6277">
            <v>6.0848085571699997</v>
          </cell>
          <cell r="K6277" t="str">
            <v>MUNICIPIO</v>
          </cell>
        </row>
        <row r="6278">
          <cell r="B6278">
            <v>68861</v>
          </cell>
          <cell r="C6278" t="str">
            <v>68861026</v>
          </cell>
          <cell r="D6278" t="str">
            <v>SANTANDER</v>
          </cell>
          <cell r="E6278" t="str">
            <v>VÉLEZ</v>
          </cell>
          <cell r="F6278" t="str">
            <v>PENA BLANCA</v>
          </cell>
          <cell r="G6278" t="str">
            <v>CENTRO POBLADO</v>
          </cell>
          <cell r="H6278">
            <v>-73.653078130500006</v>
          </cell>
          <cell r="I6278">
            <v>5.9779126701300003</v>
          </cell>
          <cell r="K6278" t="str">
            <v>MUNICIPIO</v>
          </cell>
        </row>
        <row r="6279">
          <cell r="B6279">
            <v>68867</v>
          </cell>
          <cell r="C6279" t="str">
            <v>68867000</v>
          </cell>
          <cell r="D6279" t="str">
            <v>SANTANDER</v>
          </cell>
          <cell r="E6279" t="str">
            <v>VETAS</v>
          </cell>
          <cell r="F6279" t="str">
            <v>VETAS</v>
          </cell>
          <cell r="G6279" t="str">
            <v>CABECERA MUNICIPAL</v>
          </cell>
          <cell r="H6279">
            <v>-72.871040875800006</v>
          </cell>
          <cell r="I6279">
            <v>7.3098100233099998</v>
          </cell>
          <cell r="K6279" t="str">
            <v>MUNICIPIO</v>
          </cell>
        </row>
        <row r="6280">
          <cell r="B6280">
            <v>68872</v>
          </cell>
          <cell r="C6280" t="str">
            <v>68872000</v>
          </cell>
          <cell r="D6280" t="str">
            <v>SANTANDER</v>
          </cell>
          <cell r="E6280" t="str">
            <v>VILLANUEVA</v>
          </cell>
          <cell r="F6280" t="str">
            <v>VILLANUEVA</v>
          </cell>
          <cell r="G6280" t="str">
            <v>CABECERA MUNICIPAL</v>
          </cell>
          <cell r="H6280">
            <v>-73.174306688599998</v>
          </cell>
          <cell r="I6280">
            <v>6.6700776716499997</v>
          </cell>
          <cell r="K6280" t="str">
            <v>MUNICIPIO</v>
          </cell>
        </row>
        <row r="6281">
          <cell r="B6281">
            <v>68895</v>
          </cell>
          <cell r="C6281" t="str">
            <v>68895000</v>
          </cell>
          <cell r="D6281" t="str">
            <v>SANTANDER</v>
          </cell>
          <cell r="E6281" t="str">
            <v>ZAPATOCA</v>
          </cell>
          <cell r="F6281" t="str">
            <v>ZAPATOCA</v>
          </cell>
          <cell r="G6281" t="str">
            <v>CABECERA MUNICIPAL</v>
          </cell>
          <cell r="H6281">
            <v>-73.267910084099995</v>
          </cell>
          <cell r="I6281">
            <v>6.8143389004200001</v>
          </cell>
          <cell r="K6281" t="str">
            <v>MUNICIPIO</v>
          </cell>
        </row>
        <row r="6282">
          <cell r="B6282">
            <v>68895</v>
          </cell>
          <cell r="C6282" t="str">
            <v>68895001</v>
          </cell>
          <cell r="D6282" t="str">
            <v>SANTANDER</v>
          </cell>
          <cell r="E6282" t="str">
            <v>ZAPATOCA</v>
          </cell>
          <cell r="F6282" t="str">
            <v>LA FUENTE</v>
          </cell>
          <cell r="G6282" t="str">
            <v>CENTRO POBLADO</v>
          </cell>
          <cell r="H6282">
            <v>-73.280987872400004</v>
          </cell>
          <cell r="I6282">
            <v>6.7069136904100004</v>
          </cell>
          <cell r="K6282" t="str">
            <v>MUNICIPIO</v>
          </cell>
        </row>
        <row r="6283">
          <cell r="B6283">
            <v>70001</v>
          </cell>
          <cell r="C6283" t="str">
            <v>70001000</v>
          </cell>
          <cell r="D6283" t="str">
            <v>SUCRE</v>
          </cell>
          <cell r="E6283" t="str">
            <v>SINCELEJO</v>
          </cell>
          <cell r="F6283" t="str">
            <v>SINCELEJO</v>
          </cell>
          <cell r="G6283" t="str">
            <v>CABECERA MUNICIPAL</v>
          </cell>
          <cell r="H6283">
            <v>-75.395483562699994</v>
          </cell>
          <cell r="I6283">
            <v>9.3023331043899997</v>
          </cell>
          <cell r="K6283" t="str">
            <v>MUNICIPIO</v>
          </cell>
        </row>
        <row r="6284">
          <cell r="B6284">
            <v>70001</v>
          </cell>
          <cell r="C6284" t="str">
            <v>70001001</v>
          </cell>
          <cell r="D6284" t="str">
            <v>SUCRE</v>
          </cell>
          <cell r="E6284" t="str">
            <v>SINCELEJO</v>
          </cell>
          <cell r="F6284" t="str">
            <v>BUENAVISTA</v>
          </cell>
          <cell r="G6284" t="str">
            <v>CENTRO POBLADO</v>
          </cell>
          <cell r="H6284">
            <v>-75.477395880399996</v>
          </cell>
          <cell r="I6284">
            <v>9.2517488509299994</v>
          </cell>
          <cell r="K6284" t="str">
            <v>MUNICIPIO</v>
          </cell>
        </row>
        <row r="6285">
          <cell r="B6285">
            <v>70001</v>
          </cell>
          <cell r="C6285" t="str">
            <v>70001002</v>
          </cell>
          <cell r="D6285" t="str">
            <v>SUCRE</v>
          </cell>
          <cell r="E6285" t="str">
            <v>SINCELEJO</v>
          </cell>
          <cell r="F6285" t="str">
            <v>CRUZ DEL BEQUE</v>
          </cell>
          <cell r="G6285" t="str">
            <v>CENTRO POBLADO</v>
          </cell>
          <cell r="H6285">
            <v>-75.452513689900002</v>
          </cell>
          <cell r="I6285">
            <v>9.3090781087700005</v>
          </cell>
          <cell r="K6285" t="str">
            <v>MUNICIPIO</v>
          </cell>
        </row>
        <row r="6286">
          <cell r="B6286">
            <v>70001</v>
          </cell>
          <cell r="C6286" t="str">
            <v>70001003</v>
          </cell>
          <cell r="D6286" t="str">
            <v>SUCRE</v>
          </cell>
          <cell r="E6286" t="str">
            <v>SINCELEJO</v>
          </cell>
          <cell r="F6286" t="str">
            <v>CHOCHO</v>
          </cell>
          <cell r="G6286" t="str">
            <v>CENTRO POBLADO</v>
          </cell>
          <cell r="H6286">
            <v>-75.342316965400002</v>
          </cell>
          <cell r="I6286">
            <v>9.2477049423299995</v>
          </cell>
          <cell r="K6286" t="str">
            <v>MUNICIPIO</v>
          </cell>
        </row>
        <row r="6287">
          <cell r="B6287">
            <v>70001</v>
          </cell>
          <cell r="C6287" t="str">
            <v>70001004</v>
          </cell>
          <cell r="D6287" t="str">
            <v>SUCRE</v>
          </cell>
          <cell r="E6287" t="str">
            <v>SINCELEJO</v>
          </cell>
          <cell r="F6287" t="str">
            <v>CERRITO DE LA PALMA</v>
          </cell>
          <cell r="G6287" t="str">
            <v>CENTRO POBLADO</v>
          </cell>
          <cell r="H6287">
            <v>-75.451797111800005</v>
          </cell>
          <cell r="I6287">
            <v>9.3339952721599992</v>
          </cell>
          <cell r="K6287" t="str">
            <v>MUNICIPIO</v>
          </cell>
        </row>
        <row r="6288">
          <cell r="B6288">
            <v>70001</v>
          </cell>
          <cell r="C6288" t="str">
            <v>70001005</v>
          </cell>
          <cell r="D6288" t="str">
            <v>SUCRE</v>
          </cell>
          <cell r="E6288" t="str">
            <v>SINCELEJO</v>
          </cell>
          <cell r="F6288" t="str">
            <v>LA ARENA</v>
          </cell>
          <cell r="G6288" t="str">
            <v>CENTRO POBLADO</v>
          </cell>
          <cell r="H6288">
            <v>-75.482757950500002</v>
          </cell>
          <cell r="I6288">
            <v>9.3610822685299997</v>
          </cell>
          <cell r="K6288" t="str">
            <v>MUNICIPIO</v>
          </cell>
        </row>
        <row r="6289">
          <cell r="B6289">
            <v>70001</v>
          </cell>
          <cell r="C6289" t="str">
            <v>70001006</v>
          </cell>
          <cell r="D6289" t="str">
            <v>SUCRE</v>
          </cell>
          <cell r="E6289" t="str">
            <v>SINCELEJO</v>
          </cell>
          <cell r="F6289" t="str">
            <v>LA CHIVERA</v>
          </cell>
          <cell r="G6289" t="str">
            <v>CENTRO POBLADO</v>
          </cell>
          <cell r="H6289">
            <v>-75.445468715700002</v>
          </cell>
          <cell r="I6289">
            <v>9.3558460621500004</v>
          </cell>
          <cell r="K6289" t="str">
            <v>MUNICIPIO</v>
          </cell>
        </row>
        <row r="6290">
          <cell r="B6290">
            <v>70001</v>
          </cell>
          <cell r="C6290" t="str">
            <v>70001007</v>
          </cell>
          <cell r="D6290" t="str">
            <v>SUCRE</v>
          </cell>
          <cell r="E6290" t="str">
            <v>SINCELEJO</v>
          </cell>
          <cell r="F6290" t="str">
            <v>LA GALLERA</v>
          </cell>
          <cell r="G6290" t="str">
            <v>CENTRO POBLADO</v>
          </cell>
          <cell r="H6290">
            <v>-75.418993985</v>
          </cell>
          <cell r="I6290">
            <v>9.2382795517599998</v>
          </cell>
          <cell r="K6290" t="str">
            <v>MUNICIPIO</v>
          </cell>
        </row>
        <row r="6291">
          <cell r="B6291">
            <v>70001</v>
          </cell>
          <cell r="C6291" t="str">
            <v>70001009</v>
          </cell>
          <cell r="D6291" t="str">
            <v>SUCRE</v>
          </cell>
          <cell r="E6291" t="str">
            <v>SINCELEJO</v>
          </cell>
          <cell r="F6291" t="str">
            <v>LAGUNA FLOR</v>
          </cell>
          <cell r="G6291" t="str">
            <v>CENTRO POBLADO</v>
          </cell>
          <cell r="H6291">
            <v>-75.468293923800005</v>
          </cell>
          <cell r="I6291">
            <v>9.3338892340000008</v>
          </cell>
          <cell r="K6291" t="str">
            <v>MUNICIPIO</v>
          </cell>
        </row>
        <row r="6292">
          <cell r="B6292">
            <v>70001</v>
          </cell>
          <cell r="C6292" t="str">
            <v>70001010</v>
          </cell>
          <cell r="D6292" t="str">
            <v>SUCRE</v>
          </cell>
          <cell r="E6292" t="str">
            <v>SINCELEJO</v>
          </cell>
          <cell r="F6292" t="str">
            <v>LAS HUERTAS</v>
          </cell>
          <cell r="G6292" t="str">
            <v>CENTRO POBLADO</v>
          </cell>
          <cell r="H6292">
            <v>-75.498125750900002</v>
          </cell>
          <cell r="I6292">
            <v>9.2881898757600005</v>
          </cell>
          <cell r="K6292" t="str">
            <v>MUNICIPIO</v>
          </cell>
        </row>
        <row r="6293">
          <cell r="B6293">
            <v>70001</v>
          </cell>
          <cell r="C6293" t="str">
            <v>70001011</v>
          </cell>
          <cell r="D6293" t="str">
            <v>SUCRE</v>
          </cell>
          <cell r="E6293" t="str">
            <v>SINCELEJO</v>
          </cell>
          <cell r="F6293" t="str">
            <v>LAS MAJAGUAS</v>
          </cell>
          <cell r="G6293" t="str">
            <v>CENTRO POBLADO</v>
          </cell>
          <cell r="H6293">
            <v>-75.435252190599996</v>
          </cell>
          <cell r="I6293">
            <v>9.3675497223399997</v>
          </cell>
          <cell r="K6293" t="str">
            <v>MUNICIPIO</v>
          </cell>
        </row>
        <row r="6294">
          <cell r="B6294">
            <v>70001</v>
          </cell>
          <cell r="C6294" t="str">
            <v>70001013</v>
          </cell>
          <cell r="D6294" t="str">
            <v>SUCRE</v>
          </cell>
          <cell r="E6294" t="str">
            <v>SINCELEJO</v>
          </cell>
          <cell r="F6294" t="str">
            <v>SABANAS DEL POTRERO</v>
          </cell>
          <cell r="G6294" t="str">
            <v>CENTRO POBLADO</v>
          </cell>
          <cell r="H6294">
            <v>-75.433142945</v>
          </cell>
          <cell r="I6294">
            <v>9.2557130993799994</v>
          </cell>
          <cell r="K6294" t="str">
            <v>MUNICIPIO</v>
          </cell>
        </row>
        <row r="6295">
          <cell r="B6295">
            <v>70001</v>
          </cell>
          <cell r="C6295" t="str">
            <v>70001014</v>
          </cell>
          <cell r="D6295" t="str">
            <v>SUCRE</v>
          </cell>
          <cell r="E6295" t="str">
            <v>SINCELEJO</v>
          </cell>
          <cell r="F6295" t="str">
            <v>SAN ANTONIO</v>
          </cell>
          <cell r="G6295" t="str">
            <v>CENTRO POBLADO</v>
          </cell>
          <cell r="H6295">
            <v>-75.458599291499993</v>
          </cell>
          <cell r="I6295">
            <v>9.2818110807200007</v>
          </cell>
          <cell r="K6295" t="str">
            <v>MUNICIPIO</v>
          </cell>
        </row>
        <row r="6296">
          <cell r="B6296">
            <v>70001</v>
          </cell>
          <cell r="C6296" t="str">
            <v>70001015</v>
          </cell>
          <cell r="D6296" t="str">
            <v>SUCRE</v>
          </cell>
          <cell r="E6296" t="str">
            <v>SINCELEJO</v>
          </cell>
          <cell r="F6296" t="str">
            <v>SAN MARTÍN</v>
          </cell>
          <cell r="G6296" t="str">
            <v>CENTRO POBLADO</v>
          </cell>
          <cell r="H6296">
            <v>-75.4347857546</v>
          </cell>
          <cell r="I6296">
            <v>9.24468659361</v>
          </cell>
          <cell r="K6296" t="str">
            <v>MUNICIPIO</v>
          </cell>
        </row>
        <row r="6297">
          <cell r="B6297">
            <v>70001</v>
          </cell>
          <cell r="C6297" t="str">
            <v>70001016</v>
          </cell>
          <cell r="D6297" t="str">
            <v>SUCRE</v>
          </cell>
          <cell r="E6297" t="str">
            <v>SINCELEJO</v>
          </cell>
          <cell r="F6297" t="str">
            <v>SAN RAFAEL</v>
          </cell>
          <cell r="G6297" t="str">
            <v>CENTRO POBLADO</v>
          </cell>
          <cell r="H6297">
            <v>-75.506152261300002</v>
          </cell>
          <cell r="I6297">
            <v>9.3990147587199999</v>
          </cell>
          <cell r="K6297" t="str">
            <v>MUNICIPIO</v>
          </cell>
        </row>
        <row r="6298">
          <cell r="B6298">
            <v>70001</v>
          </cell>
          <cell r="C6298" t="str">
            <v>70001017</v>
          </cell>
          <cell r="D6298" t="str">
            <v>SUCRE</v>
          </cell>
          <cell r="E6298" t="str">
            <v>SINCELEJO</v>
          </cell>
          <cell r="F6298" t="str">
            <v>BUENAVISTICA</v>
          </cell>
          <cell r="G6298" t="str">
            <v>CENTRO POBLADO</v>
          </cell>
          <cell r="H6298">
            <v>-75.485314080099997</v>
          </cell>
          <cell r="I6298">
            <v>9.2668317047199995</v>
          </cell>
          <cell r="K6298" t="str">
            <v>MUNICIPIO</v>
          </cell>
        </row>
        <row r="6299">
          <cell r="B6299">
            <v>70001</v>
          </cell>
          <cell r="C6299" t="str">
            <v>70001018</v>
          </cell>
          <cell r="D6299" t="str">
            <v>SUCRE</v>
          </cell>
          <cell r="E6299" t="str">
            <v>SINCELEJO</v>
          </cell>
          <cell r="F6299" t="str">
            <v>LAS PALMAS</v>
          </cell>
          <cell r="G6299" t="str">
            <v>CENTRO POBLADO</v>
          </cell>
          <cell r="H6299">
            <v>-75.335293927500004</v>
          </cell>
          <cell r="I6299">
            <v>9.2691983974899994</v>
          </cell>
          <cell r="K6299" t="str">
            <v>MUNICIPIO</v>
          </cell>
        </row>
        <row r="6300">
          <cell r="B6300">
            <v>70001</v>
          </cell>
          <cell r="C6300" t="str">
            <v>70001020</v>
          </cell>
          <cell r="D6300" t="str">
            <v>SUCRE</v>
          </cell>
          <cell r="E6300" t="str">
            <v>SINCELEJO</v>
          </cell>
          <cell r="F6300" t="str">
            <v>POLICARPA</v>
          </cell>
          <cell r="G6300" t="str">
            <v>CENTRO POBLADO</v>
          </cell>
          <cell r="H6300">
            <v>-75.396130713999995</v>
          </cell>
          <cell r="I6300">
            <v>9.2645352301199999</v>
          </cell>
          <cell r="K6300" t="str">
            <v>MUNICIPIO</v>
          </cell>
        </row>
        <row r="6301">
          <cell r="B6301">
            <v>70001</v>
          </cell>
          <cell r="C6301" t="str">
            <v>70001021</v>
          </cell>
          <cell r="D6301" t="str">
            <v>SUCRE</v>
          </cell>
          <cell r="E6301" t="str">
            <v>SINCELEJO</v>
          </cell>
          <cell r="F6301" t="str">
            <v>SAN JACINTO</v>
          </cell>
          <cell r="G6301" t="str">
            <v>CENTRO POBLADO</v>
          </cell>
          <cell r="H6301">
            <v>-75.450393399600003</v>
          </cell>
          <cell r="I6301">
            <v>9.2483037433199993</v>
          </cell>
          <cell r="K6301" t="str">
            <v>MUNICIPIO</v>
          </cell>
        </row>
        <row r="6302">
          <cell r="B6302">
            <v>70001</v>
          </cell>
          <cell r="C6302" t="str">
            <v>70001022</v>
          </cell>
          <cell r="D6302" t="str">
            <v>SUCRE</v>
          </cell>
          <cell r="E6302" t="str">
            <v>SINCELEJO</v>
          </cell>
          <cell r="F6302" t="str">
            <v>SAN NICOLAS</v>
          </cell>
          <cell r="G6302" t="str">
            <v>CENTRO POBLADO</v>
          </cell>
          <cell r="H6302">
            <v>-75.423376331900002</v>
          </cell>
          <cell r="I6302">
            <v>9.2647187125000006</v>
          </cell>
          <cell r="K6302" t="str">
            <v>MUNICIPIO</v>
          </cell>
        </row>
        <row r="6303">
          <cell r="B6303">
            <v>70001</v>
          </cell>
          <cell r="C6303" t="str">
            <v>70001023</v>
          </cell>
          <cell r="D6303" t="str">
            <v>SUCRE</v>
          </cell>
          <cell r="E6303" t="str">
            <v>SINCELEJO</v>
          </cell>
          <cell r="F6303" t="str">
            <v>VILLA ROSITA</v>
          </cell>
          <cell r="G6303" t="str">
            <v>CENTRO POBLADO</v>
          </cell>
          <cell r="H6303">
            <v>-75.4229150516</v>
          </cell>
          <cell r="I6303">
            <v>9.2502515966299992</v>
          </cell>
          <cell r="K6303" t="str">
            <v>MUNICIPIO</v>
          </cell>
        </row>
        <row r="6304">
          <cell r="B6304">
            <v>70001</v>
          </cell>
          <cell r="C6304" t="str">
            <v>70001027</v>
          </cell>
          <cell r="D6304" t="str">
            <v>SUCRE</v>
          </cell>
          <cell r="E6304" t="str">
            <v>SINCELEJO</v>
          </cell>
          <cell r="F6304" t="str">
            <v>CERRO DEL NARANJO</v>
          </cell>
          <cell r="G6304" t="str">
            <v>CENTRO POBLADO</v>
          </cell>
          <cell r="H6304">
            <v>-75.458883048299995</v>
          </cell>
          <cell r="I6304">
            <v>9.2625209681699996</v>
          </cell>
          <cell r="K6304" t="str">
            <v>MUNICIPIO</v>
          </cell>
        </row>
        <row r="6305">
          <cell r="B6305">
            <v>70001</v>
          </cell>
          <cell r="C6305" t="str">
            <v>70001028</v>
          </cell>
          <cell r="D6305" t="str">
            <v>SUCRE</v>
          </cell>
          <cell r="E6305" t="str">
            <v>SINCELEJO</v>
          </cell>
          <cell r="F6305" t="str">
            <v>SANTA CRUZ</v>
          </cell>
          <cell r="G6305" t="str">
            <v>CENTRO POBLADO</v>
          </cell>
          <cell r="H6305">
            <v>-75.498285372500007</v>
          </cell>
          <cell r="I6305">
            <v>9.2763624211900009</v>
          </cell>
          <cell r="K6305" t="str">
            <v>MUNICIPIO</v>
          </cell>
        </row>
        <row r="6306">
          <cell r="B6306">
            <v>70110</v>
          </cell>
          <cell r="C6306" t="str">
            <v>70110000</v>
          </cell>
          <cell r="D6306" t="str">
            <v>SUCRE</v>
          </cell>
          <cell r="E6306" t="str">
            <v>BUENAVISTA</v>
          </cell>
          <cell r="F6306" t="str">
            <v>BUENAVISTA</v>
          </cell>
          <cell r="G6306" t="str">
            <v>CABECERA MUNICIPAL</v>
          </cell>
          <cell r="H6306">
            <v>-74.973015003100002</v>
          </cell>
          <cell r="I6306">
            <v>9.3198572784899998</v>
          </cell>
          <cell r="K6306" t="str">
            <v>MUNICIPIO</v>
          </cell>
        </row>
        <row r="6307">
          <cell r="B6307">
            <v>70110</v>
          </cell>
          <cell r="C6307" t="str">
            <v>70110002</v>
          </cell>
          <cell r="D6307" t="str">
            <v>SUCRE</v>
          </cell>
          <cell r="E6307" t="str">
            <v>BUENAVISTA</v>
          </cell>
          <cell r="F6307" t="str">
            <v>CALIFORNIA</v>
          </cell>
          <cell r="G6307" t="str">
            <v>CENTRO POBLADO</v>
          </cell>
          <cell r="H6307">
            <v>-74.956634973500002</v>
          </cell>
          <cell r="I6307">
            <v>9.4352368418099992</v>
          </cell>
          <cell r="K6307" t="str">
            <v>MUNICIPIO</v>
          </cell>
        </row>
        <row r="6308">
          <cell r="B6308">
            <v>70110</v>
          </cell>
          <cell r="C6308" t="str">
            <v>70110004</v>
          </cell>
          <cell r="D6308" t="str">
            <v>SUCRE</v>
          </cell>
          <cell r="E6308" t="str">
            <v>BUENAVISTA</v>
          </cell>
          <cell r="F6308" t="str">
            <v>LAS CHICHAS</v>
          </cell>
          <cell r="G6308" t="str">
            <v>CENTRO POBLADO</v>
          </cell>
          <cell r="H6308">
            <v>-74.957005834200004</v>
          </cell>
          <cell r="I6308">
            <v>9.3603491924599993</v>
          </cell>
          <cell r="K6308" t="str">
            <v>MUNICIPIO</v>
          </cell>
        </row>
        <row r="6309">
          <cell r="B6309">
            <v>70110</v>
          </cell>
          <cell r="C6309" t="str">
            <v>70110005</v>
          </cell>
          <cell r="D6309" t="str">
            <v>SUCRE</v>
          </cell>
          <cell r="E6309" t="str">
            <v>BUENAVISTA</v>
          </cell>
          <cell r="F6309" t="str">
            <v>LOS ANONES</v>
          </cell>
          <cell r="G6309" t="str">
            <v>CENTRO POBLADO</v>
          </cell>
          <cell r="H6309">
            <v>-74.950234220599995</v>
          </cell>
          <cell r="I6309">
            <v>9.3680079907800007</v>
          </cell>
          <cell r="K6309" t="str">
            <v>MUNICIPIO</v>
          </cell>
        </row>
        <row r="6310">
          <cell r="B6310">
            <v>70110</v>
          </cell>
          <cell r="C6310" t="str">
            <v>70110006</v>
          </cell>
          <cell r="D6310" t="str">
            <v>SUCRE</v>
          </cell>
          <cell r="E6310" t="str">
            <v>BUENAVISTA</v>
          </cell>
          <cell r="F6310" t="str">
            <v>PROVIDENCIA</v>
          </cell>
          <cell r="G6310" t="str">
            <v>CENTRO POBLADO</v>
          </cell>
          <cell r="H6310">
            <v>-74.951466013000001</v>
          </cell>
          <cell r="I6310">
            <v>9.3497100247000002</v>
          </cell>
          <cell r="K6310" t="str">
            <v>MUNICIPIO</v>
          </cell>
        </row>
        <row r="6311">
          <cell r="B6311">
            <v>70110</v>
          </cell>
          <cell r="C6311" t="str">
            <v>70110007</v>
          </cell>
          <cell r="D6311" t="str">
            <v>SUCRE</v>
          </cell>
          <cell r="E6311" t="str">
            <v>BUENAVISTA</v>
          </cell>
          <cell r="F6311" t="str">
            <v>COSTA RICA</v>
          </cell>
          <cell r="G6311" t="str">
            <v>CENTRO POBLADO</v>
          </cell>
          <cell r="H6311">
            <v>-74.943209001900001</v>
          </cell>
          <cell r="I6311">
            <v>9.4187053160000005</v>
          </cell>
          <cell r="K6311" t="str">
            <v>MUNICIPIO</v>
          </cell>
        </row>
        <row r="6312">
          <cell r="B6312">
            <v>70124</v>
          </cell>
          <cell r="C6312" t="str">
            <v>70124000</v>
          </cell>
          <cell r="D6312" t="str">
            <v>SUCRE</v>
          </cell>
          <cell r="E6312" t="str">
            <v>CAIMITO</v>
          </cell>
          <cell r="F6312" t="str">
            <v>CAIMITO</v>
          </cell>
          <cell r="G6312" t="str">
            <v>CABECERA MUNICIPAL</v>
          </cell>
          <cell r="H6312">
            <v>-75.117140817399999</v>
          </cell>
          <cell r="I6312">
            <v>8.7893239335499995</v>
          </cell>
          <cell r="K6312" t="str">
            <v>MUNICIPIO</v>
          </cell>
        </row>
        <row r="6313">
          <cell r="B6313">
            <v>70124</v>
          </cell>
          <cell r="C6313" t="str">
            <v>70124001</v>
          </cell>
          <cell r="D6313" t="str">
            <v>SUCRE</v>
          </cell>
          <cell r="E6313" t="str">
            <v>CAIMITO</v>
          </cell>
          <cell r="F6313" t="str">
            <v>EL MAMÓN</v>
          </cell>
          <cell r="G6313" t="str">
            <v>CENTRO POBLADO</v>
          </cell>
          <cell r="H6313">
            <v>-75.055858972600006</v>
          </cell>
          <cell r="I6313">
            <v>8.7547958656400002</v>
          </cell>
          <cell r="K6313" t="str">
            <v>MUNICIPIO</v>
          </cell>
        </row>
        <row r="6314">
          <cell r="B6314">
            <v>70124</v>
          </cell>
          <cell r="C6314" t="str">
            <v>70124002</v>
          </cell>
          <cell r="D6314" t="str">
            <v>SUCRE</v>
          </cell>
          <cell r="E6314" t="str">
            <v>CAIMITO</v>
          </cell>
          <cell r="F6314" t="str">
            <v>SIETE PALMAS</v>
          </cell>
          <cell r="G6314" t="str">
            <v>CENTRO POBLADO</v>
          </cell>
          <cell r="H6314">
            <v>-75.193513596399995</v>
          </cell>
          <cell r="I6314">
            <v>8.7497127175700005</v>
          </cell>
          <cell r="K6314" t="str">
            <v>MUNICIPIO</v>
          </cell>
        </row>
        <row r="6315">
          <cell r="B6315">
            <v>70124</v>
          </cell>
          <cell r="C6315" t="str">
            <v>70124004</v>
          </cell>
          <cell r="D6315" t="str">
            <v>SUCRE</v>
          </cell>
          <cell r="E6315" t="str">
            <v>CAIMITO</v>
          </cell>
          <cell r="F6315" t="str">
            <v>LOS CAYITOS</v>
          </cell>
          <cell r="G6315" t="str">
            <v>CENTRO POBLADO</v>
          </cell>
          <cell r="H6315">
            <v>-75.133614015000006</v>
          </cell>
          <cell r="I6315">
            <v>8.8585447541400004</v>
          </cell>
          <cell r="K6315" t="str">
            <v>MUNICIPIO</v>
          </cell>
        </row>
        <row r="6316">
          <cell r="B6316">
            <v>70124</v>
          </cell>
          <cell r="C6316" t="str">
            <v>70124006</v>
          </cell>
          <cell r="D6316" t="str">
            <v>SUCRE</v>
          </cell>
          <cell r="E6316" t="str">
            <v>CAIMITO</v>
          </cell>
          <cell r="F6316" t="str">
            <v>LA SOLERA</v>
          </cell>
          <cell r="G6316" t="str">
            <v>CENTRO POBLADO</v>
          </cell>
          <cell r="H6316">
            <v>-75.090587342000006</v>
          </cell>
          <cell r="I6316">
            <v>8.7699825695399998</v>
          </cell>
          <cell r="K6316" t="str">
            <v>MUNICIPIO</v>
          </cell>
        </row>
        <row r="6317">
          <cell r="B6317">
            <v>70124</v>
          </cell>
          <cell r="C6317" t="str">
            <v>70124007</v>
          </cell>
          <cell r="D6317" t="str">
            <v>SUCRE</v>
          </cell>
          <cell r="E6317" t="str">
            <v>CAIMITO</v>
          </cell>
          <cell r="F6317" t="str">
            <v>TOFEME</v>
          </cell>
          <cell r="G6317" t="str">
            <v>CENTRO POBLADO</v>
          </cell>
          <cell r="H6317">
            <v>-75.142142528799994</v>
          </cell>
          <cell r="I6317">
            <v>8.7862275722399996</v>
          </cell>
          <cell r="K6317" t="str">
            <v>MUNICIPIO</v>
          </cell>
        </row>
        <row r="6318">
          <cell r="B6318">
            <v>70124</v>
          </cell>
          <cell r="C6318" t="str">
            <v>70124008</v>
          </cell>
          <cell r="D6318" t="str">
            <v>SUCRE</v>
          </cell>
          <cell r="E6318" t="str">
            <v>CAIMITO</v>
          </cell>
          <cell r="F6318" t="str">
            <v>CEDEÑO</v>
          </cell>
          <cell r="G6318" t="str">
            <v>CENTRO POBLADO</v>
          </cell>
          <cell r="H6318">
            <v>-75.2437721541</v>
          </cell>
          <cell r="I6318">
            <v>8.8475805785800006</v>
          </cell>
          <cell r="K6318" t="str">
            <v>MUNICIPIO</v>
          </cell>
        </row>
        <row r="6319">
          <cell r="B6319">
            <v>70124</v>
          </cell>
          <cell r="C6319" t="str">
            <v>70124009</v>
          </cell>
          <cell r="D6319" t="str">
            <v>SUCRE</v>
          </cell>
          <cell r="E6319" t="str">
            <v>CAIMITO</v>
          </cell>
          <cell r="F6319" t="str">
            <v>MOLINERO</v>
          </cell>
          <cell r="G6319" t="str">
            <v>CENTRO POBLADO</v>
          </cell>
          <cell r="H6319">
            <v>-75.213516132999999</v>
          </cell>
          <cell r="I6319">
            <v>8.8423920236699995</v>
          </cell>
          <cell r="K6319" t="str">
            <v>MUNICIPIO</v>
          </cell>
        </row>
        <row r="6320">
          <cell r="B6320">
            <v>70124</v>
          </cell>
          <cell r="C6320" t="str">
            <v>70124010</v>
          </cell>
          <cell r="D6320" t="str">
            <v>SUCRE</v>
          </cell>
          <cell r="E6320" t="str">
            <v>CAIMITO</v>
          </cell>
          <cell r="F6320" t="str">
            <v>NUEVA ESTACIÓN</v>
          </cell>
          <cell r="G6320" t="str">
            <v>CENTRO POBLADO</v>
          </cell>
          <cell r="H6320">
            <v>-75.192224671800005</v>
          </cell>
          <cell r="I6320">
            <v>8.8306791993899996</v>
          </cell>
          <cell r="K6320" t="str">
            <v>MUNICIPIO</v>
          </cell>
        </row>
        <row r="6321">
          <cell r="B6321">
            <v>70124</v>
          </cell>
          <cell r="C6321" t="str">
            <v>70124011</v>
          </cell>
          <cell r="D6321" t="str">
            <v>SUCRE</v>
          </cell>
          <cell r="E6321" t="str">
            <v>CAIMITO</v>
          </cell>
          <cell r="F6321" t="str">
            <v>LA MEJÍA</v>
          </cell>
          <cell r="G6321" t="str">
            <v>CENTRO POBLADO</v>
          </cell>
          <cell r="H6321">
            <v>-75.136648709799999</v>
          </cell>
          <cell r="I6321">
            <v>8.7794514711100007</v>
          </cell>
          <cell r="K6321" t="str">
            <v>MUNICIPIO</v>
          </cell>
        </row>
        <row r="6322">
          <cell r="B6322">
            <v>70124</v>
          </cell>
          <cell r="C6322" t="str">
            <v>70124012</v>
          </cell>
          <cell r="D6322" t="str">
            <v>SUCRE</v>
          </cell>
          <cell r="E6322" t="str">
            <v>CAIMITO</v>
          </cell>
          <cell r="F6322" t="str">
            <v>LAS PAVITAS</v>
          </cell>
          <cell r="G6322" t="str">
            <v>CENTRO POBLADO</v>
          </cell>
          <cell r="H6322">
            <v>-75.125443045599994</v>
          </cell>
          <cell r="I6322">
            <v>8.7204784315299992</v>
          </cell>
          <cell r="K6322" t="str">
            <v>MUNICIPIO</v>
          </cell>
        </row>
        <row r="6323">
          <cell r="B6323">
            <v>70124</v>
          </cell>
          <cell r="C6323" t="str">
            <v>70124013</v>
          </cell>
          <cell r="D6323" t="str">
            <v>SUCRE</v>
          </cell>
          <cell r="E6323" t="str">
            <v>CAIMITO</v>
          </cell>
          <cell r="F6323" t="str">
            <v>NUEVA ESTRELLA</v>
          </cell>
          <cell r="G6323" t="str">
            <v>CENTRO POBLADO</v>
          </cell>
          <cell r="H6323">
            <v>-75.075659217500004</v>
          </cell>
          <cell r="I6323">
            <v>8.8317641972600001</v>
          </cell>
          <cell r="K6323" t="str">
            <v>MUNICIPIO</v>
          </cell>
        </row>
        <row r="6324">
          <cell r="B6324">
            <v>70124</v>
          </cell>
          <cell r="C6324" t="str">
            <v>70124014</v>
          </cell>
          <cell r="D6324" t="str">
            <v>SUCRE</v>
          </cell>
          <cell r="E6324" t="str">
            <v>CAIMITO</v>
          </cell>
          <cell r="F6324" t="str">
            <v>NUEVA FE</v>
          </cell>
          <cell r="G6324" t="str">
            <v>CENTRO POBLADO</v>
          </cell>
          <cell r="H6324">
            <v>-75.075946471799995</v>
          </cell>
          <cell r="I6324">
            <v>8.8298749284899998</v>
          </cell>
          <cell r="K6324" t="str">
            <v>MUNICIPIO</v>
          </cell>
        </row>
        <row r="6325">
          <cell r="B6325">
            <v>70124</v>
          </cell>
          <cell r="C6325" t="str">
            <v>70124015</v>
          </cell>
          <cell r="D6325" t="str">
            <v>SUCRE</v>
          </cell>
          <cell r="E6325" t="str">
            <v>CAIMITO</v>
          </cell>
          <cell r="F6325" t="str">
            <v>POMPUMA</v>
          </cell>
          <cell r="G6325" t="str">
            <v>CENTRO POBLADO</v>
          </cell>
          <cell r="H6325">
            <v>-75.031532314900005</v>
          </cell>
          <cell r="I6325">
            <v>8.7696399773000007</v>
          </cell>
          <cell r="K6325" t="str">
            <v>MUNICIPIO</v>
          </cell>
        </row>
        <row r="6326">
          <cell r="B6326">
            <v>70124</v>
          </cell>
          <cell r="C6326" t="str">
            <v>70124016</v>
          </cell>
          <cell r="D6326" t="str">
            <v>SUCRE</v>
          </cell>
          <cell r="E6326" t="str">
            <v>CAIMITO</v>
          </cell>
          <cell r="F6326" t="str">
            <v>AGUILAR</v>
          </cell>
          <cell r="G6326" t="str">
            <v>CENTRO POBLADO</v>
          </cell>
          <cell r="H6326">
            <v>-75.129022325700006</v>
          </cell>
          <cell r="I6326">
            <v>8.7723010001899997</v>
          </cell>
          <cell r="K6326" t="str">
            <v>MUNICIPIO</v>
          </cell>
        </row>
        <row r="6327">
          <cell r="B6327">
            <v>70124</v>
          </cell>
          <cell r="C6327" t="str">
            <v>70124017</v>
          </cell>
          <cell r="D6327" t="str">
            <v>SUCRE</v>
          </cell>
          <cell r="E6327" t="str">
            <v>CAIMITO</v>
          </cell>
          <cell r="F6327" t="str">
            <v>LOS OSSAS</v>
          </cell>
          <cell r="G6327" t="str">
            <v>CENTRO POBLADO</v>
          </cell>
          <cell r="H6327">
            <v>-75.055464679300002</v>
          </cell>
          <cell r="I6327">
            <v>8.7483164535399993</v>
          </cell>
          <cell r="K6327" t="str">
            <v>MUNICIPIO</v>
          </cell>
        </row>
        <row r="6328">
          <cell r="B6328">
            <v>70124</v>
          </cell>
          <cell r="C6328" t="str">
            <v>70124018</v>
          </cell>
          <cell r="D6328" t="str">
            <v>SUCRE</v>
          </cell>
          <cell r="E6328" t="str">
            <v>CAIMITO</v>
          </cell>
          <cell r="F6328" t="str">
            <v>PUEBLO BUHO</v>
          </cell>
          <cell r="G6328" t="str">
            <v>CENTRO POBLADO</v>
          </cell>
          <cell r="H6328">
            <v>-75.038149673099994</v>
          </cell>
          <cell r="I6328">
            <v>8.7163492015500008</v>
          </cell>
          <cell r="K6328" t="str">
            <v>MUNICIPIO</v>
          </cell>
        </row>
        <row r="6329">
          <cell r="B6329">
            <v>70124</v>
          </cell>
          <cell r="C6329" t="str">
            <v>70124019</v>
          </cell>
          <cell r="D6329" t="str">
            <v>SUCRE</v>
          </cell>
          <cell r="E6329" t="str">
            <v>CAIMITO</v>
          </cell>
          <cell r="F6329" t="str">
            <v>PUEBLO NUEVO</v>
          </cell>
          <cell r="G6329" t="str">
            <v>CENTRO POBLADO</v>
          </cell>
          <cell r="H6329">
            <v>-75.188363574700006</v>
          </cell>
          <cell r="I6329">
            <v>8.81588381209</v>
          </cell>
          <cell r="K6329" t="str">
            <v>MUNICIPIO</v>
          </cell>
        </row>
        <row r="6330">
          <cell r="B6330">
            <v>70124</v>
          </cell>
          <cell r="C6330" t="str">
            <v>70124020</v>
          </cell>
          <cell r="D6330" t="str">
            <v>SUCRE</v>
          </cell>
          <cell r="E6330" t="str">
            <v>CAIMITO</v>
          </cell>
          <cell r="F6330" t="str">
            <v>PUNTA ALFEREZ</v>
          </cell>
          <cell r="G6330" t="str">
            <v>CENTRO POBLADO</v>
          </cell>
          <cell r="H6330">
            <v>-75.072260368299993</v>
          </cell>
          <cell r="I6330">
            <v>8.8463170248100003</v>
          </cell>
          <cell r="K6330" t="str">
            <v>MUNICIPIO</v>
          </cell>
        </row>
        <row r="6331">
          <cell r="B6331">
            <v>70124</v>
          </cell>
          <cell r="C6331" t="str">
            <v>70124021</v>
          </cell>
          <cell r="D6331" t="str">
            <v>SUCRE</v>
          </cell>
          <cell r="E6331" t="str">
            <v>CAIMITO</v>
          </cell>
          <cell r="F6331" t="str">
            <v>TANGA SOLA</v>
          </cell>
          <cell r="G6331" t="str">
            <v>CENTRO POBLADO</v>
          </cell>
          <cell r="H6331">
            <v>-75.194373690899994</v>
          </cell>
          <cell r="I6331">
            <v>8.7761235442699999</v>
          </cell>
          <cell r="K6331" t="str">
            <v>MUNICIPIO</v>
          </cell>
        </row>
        <row r="6332">
          <cell r="B6332">
            <v>70204</v>
          </cell>
          <cell r="C6332" t="str">
            <v>70204000</v>
          </cell>
          <cell r="D6332" t="str">
            <v>SUCRE</v>
          </cell>
          <cell r="E6332" t="str">
            <v>COLOSÓ</v>
          </cell>
          <cell r="F6332" t="str">
            <v>RICAURTE (COLOSÓ)</v>
          </cell>
          <cell r="G6332" t="str">
            <v>CABECERA MUNICIPAL</v>
          </cell>
          <cell r="H6332">
            <v>-75.353256754900002</v>
          </cell>
          <cell r="I6332">
            <v>9.4941928581100008</v>
          </cell>
          <cell r="K6332" t="str">
            <v>MUNICIPIO</v>
          </cell>
        </row>
        <row r="6333">
          <cell r="B6333">
            <v>70204</v>
          </cell>
          <cell r="C6333" t="str">
            <v>70204002</v>
          </cell>
          <cell r="D6333" t="str">
            <v>SUCRE</v>
          </cell>
          <cell r="E6333" t="str">
            <v>COLOSÓ</v>
          </cell>
          <cell r="F6333" t="str">
            <v>CHINULITO</v>
          </cell>
          <cell r="G6333" t="str">
            <v>CENTRO POBLADO</v>
          </cell>
          <cell r="H6333">
            <v>-75.402492518100004</v>
          </cell>
          <cell r="I6333">
            <v>9.5940242889899991</v>
          </cell>
          <cell r="K6333" t="str">
            <v>MUNICIPIO</v>
          </cell>
        </row>
        <row r="6334">
          <cell r="B6334">
            <v>70204</v>
          </cell>
          <cell r="C6334" t="str">
            <v>70204004</v>
          </cell>
          <cell r="D6334" t="str">
            <v>SUCRE</v>
          </cell>
          <cell r="E6334" t="str">
            <v>COLOSÓ</v>
          </cell>
          <cell r="F6334" t="str">
            <v>EL CERRO</v>
          </cell>
          <cell r="G6334" t="str">
            <v>CENTRO POBLADO</v>
          </cell>
          <cell r="H6334">
            <v>-75.379415338800001</v>
          </cell>
          <cell r="I6334">
            <v>9.5835636483400002</v>
          </cell>
          <cell r="K6334" t="str">
            <v>MUNICIPIO</v>
          </cell>
        </row>
        <row r="6335">
          <cell r="B6335">
            <v>70204</v>
          </cell>
          <cell r="C6335" t="str">
            <v>70204005</v>
          </cell>
          <cell r="D6335" t="str">
            <v>SUCRE</v>
          </cell>
          <cell r="E6335" t="str">
            <v>COLOSÓ</v>
          </cell>
          <cell r="F6335" t="str">
            <v>BAJO DON JUAN</v>
          </cell>
          <cell r="G6335" t="str">
            <v>CENTRO POBLADO</v>
          </cell>
          <cell r="H6335">
            <v>-75.368357095099995</v>
          </cell>
          <cell r="I6335">
            <v>9.4617930708899998</v>
          </cell>
          <cell r="K6335" t="str">
            <v>MUNICIPIO</v>
          </cell>
        </row>
        <row r="6336">
          <cell r="B6336">
            <v>70204</v>
          </cell>
          <cell r="C6336" t="str">
            <v>70204006</v>
          </cell>
          <cell r="D6336" t="str">
            <v>SUCRE</v>
          </cell>
          <cell r="E6336" t="str">
            <v>COLOSÓ</v>
          </cell>
          <cell r="F6336" t="str">
            <v>EL OJITO</v>
          </cell>
          <cell r="G6336" t="str">
            <v>CENTRO POBLADO</v>
          </cell>
          <cell r="H6336">
            <v>-75.331712881000001</v>
          </cell>
          <cell r="I6336">
            <v>9.49659564247</v>
          </cell>
          <cell r="K6336" t="str">
            <v>MUNICIPIO</v>
          </cell>
        </row>
        <row r="6337">
          <cell r="B6337">
            <v>70204</v>
          </cell>
          <cell r="C6337" t="str">
            <v>70204008</v>
          </cell>
          <cell r="D6337" t="str">
            <v>SUCRE</v>
          </cell>
          <cell r="E6337" t="str">
            <v>COLOSÓ</v>
          </cell>
          <cell r="F6337" t="str">
            <v>CALLE LARGA</v>
          </cell>
          <cell r="G6337" t="str">
            <v>CENTRO POBLADO</v>
          </cell>
          <cell r="H6337">
            <v>-75.329957015900007</v>
          </cell>
          <cell r="I6337">
            <v>9.4799327023300002</v>
          </cell>
          <cell r="K6337" t="str">
            <v>MUNICIPIO</v>
          </cell>
        </row>
        <row r="6338">
          <cell r="B6338">
            <v>70204</v>
          </cell>
          <cell r="C6338" t="str">
            <v>70204009</v>
          </cell>
          <cell r="D6338" t="str">
            <v>SUCRE</v>
          </cell>
          <cell r="E6338" t="str">
            <v>COLOSÓ</v>
          </cell>
          <cell r="F6338" t="str">
            <v>CORAZA</v>
          </cell>
          <cell r="G6338" t="str">
            <v>CENTRO POBLADO</v>
          </cell>
          <cell r="H6338">
            <v>-75.383408841299996</v>
          </cell>
          <cell r="I6338">
            <v>9.4623596293900007</v>
          </cell>
          <cell r="K6338" t="str">
            <v>MUNICIPIO</v>
          </cell>
        </row>
        <row r="6339">
          <cell r="B6339">
            <v>70204</v>
          </cell>
          <cell r="C6339" t="str">
            <v>70204010</v>
          </cell>
          <cell r="D6339" t="str">
            <v>SUCRE</v>
          </cell>
          <cell r="E6339" t="str">
            <v>COLOSÓ</v>
          </cell>
          <cell r="F6339" t="str">
            <v>DESBARRANCADO</v>
          </cell>
          <cell r="G6339" t="str">
            <v>CENTRO POBLADO</v>
          </cell>
          <cell r="H6339">
            <v>-75.325940561799996</v>
          </cell>
          <cell r="I6339">
            <v>9.4921967498799997</v>
          </cell>
          <cell r="K6339" t="str">
            <v>MUNICIPIO</v>
          </cell>
        </row>
        <row r="6340">
          <cell r="B6340">
            <v>70204</v>
          </cell>
          <cell r="C6340" t="str">
            <v>70204011</v>
          </cell>
          <cell r="D6340" t="str">
            <v>SUCRE</v>
          </cell>
          <cell r="E6340" t="str">
            <v>COLOSÓ</v>
          </cell>
          <cell r="F6340" t="str">
            <v>EL PARAISO</v>
          </cell>
          <cell r="G6340" t="str">
            <v>CENTRO POBLADO</v>
          </cell>
          <cell r="H6340">
            <v>-75.368505215200003</v>
          </cell>
          <cell r="I6340">
            <v>9.4800632407300007</v>
          </cell>
          <cell r="K6340" t="str">
            <v>MUNICIPIO</v>
          </cell>
        </row>
        <row r="6341">
          <cell r="B6341">
            <v>70204</v>
          </cell>
          <cell r="C6341" t="str">
            <v>70204012</v>
          </cell>
          <cell r="D6341" t="str">
            <v>SUCRE</v>
          </cell>
          <cell r="E6341" t="str">
            <v>COLOSÓ</v>
          </cell>
          <cell r="F6341" t="str">
            <v>LA CEIBA</v>
          </cell>
          <cell r="G6341" t="str">
            <v>CENTRO POBLADO</v>
          </cell>
          <cell r="H6341">
            <v>-75.374073301099997</v>
          </cell>
          <cell r="I6341">
            <v>9.46757655521</v>
          </cell>
          <cell r="K6341" t="str">
            <v>MUNICIPIO</v>
          </cell>
        </row>
        <row r="6342">
          <cell r="B6342">
            <v>70204</v>
          </cell>
          <cell r="C6342" t="str">
            <v>70204013</v>
          </cell>
          <cell r="D6342" t="str">
            <v>SUCRE</v>
          </cell>
          <cell r="E6342" t="str">
            <v>COLOSÓ</v>
          </cell>
          <cell r="F6342" t="str">
            <v>LA ESTACION</v>
          </cell>
          <cell r="G6342" t="str">
            <v>CENTRO POBLADO</v>
          </cell>
          <cell r="H6342">
            <v>-75.354317985500003</v>
          </cell>
          <cell r="I6342">
            <v>9.50603388615</v>
          </cell>
          <cell r="K6342" t="str">
            <v>MUNICIPIO</v>
          </cell>
        </row>
        <row r="6343">
          <cell r="B6343">
            <v>70204</v>
          </cell>
          <cell r="C6343" t="str">
            <v>70204014</v>
          </cell>
          <cell r="D6343" t="str">
            <v>SUCRE</v>
          </cell>
          <cell r="E6343" t="str">
            <v>COLOSÓ</v>
          </cell>
          <cell r="F6343" t="str">
            <v>MARATHON</v>
          </cell>
          <cell r="G6343" t="str">
            <v>CENTRO POBLADO</v>
          </cell>
          <cell r="H6343">
            <v>-75.326388641799994</v>
          </cell>
          <cell r="I6343">
            <v>9.5080096912900007</v>
          </cell>
          <cell r="K6343" t="str">
            <v>MUNICIPIO</v>
          </cell>
        </row>
        <row r="6344">
          <cell r="B6344">
            <v>70204</v>
          </cell>
          <cell r="C6344" t="str">
            <v>70204015</v>
          </cell>
          <cell r="D6344" t="str">
            <v>SUCRE</v>
          </cell>
          <cell r="E6344" t="str">
            <v>COLOSÓ</v>
          </cell>
          <cell r="F6344" t="str">
            <v>PUEBLO NUEVO</v>
          </cell>
          <cell r="G6344" t="str">
            <v>CENTRO POBLADO</v>
          </cell>
          <cell r="H6344">
            <v>-75.397589293799996</v>
          </cell>
          <cell r="I6344">
            <v>9.6174580881199994</v>
          </cell>
          <cell r="K6344" t="str">
            <v>MUNICIPIO</v>
          </cell>
        </row>
        <row r="6345">
          <cell r="B6345">
            <v>70215</v>
          </cell>
          <cell r="C6345" t="str">
            <v>70215000</v>
          </cell>
          <cell r="D6345" t="str">
            <v>SUCRE</v>
          </cell>
          <cell r="E6345" t="str">
            <v>COROZAL</v>
          </cell>
          <cell r="F6345" t="str">
            <v>COROZAL</v>
          </cell>
          <cell r="G6345" t="str">
            <v>CABECERA MUNICIPAL</v>
          </cell>
          <cell r="H6345">
            <v>-75.2931671674</v>
          </cell>
          <cell r="I6345">
            <v>9.3191055711700006</v>
          </cell>
          <cell r="K6345" t="str">
            <v>MUNICIPIO</v>
          </cell>
        </row>
        <row r="6346">
          <cell r="B6346">
            <v>70215</v>
          </cell>
          <cell r="C6346" t="str">
            <v>70215001</v>
          </cell>
          <cell r="D6346" t="str">
            <v>SUCRE</v>
          </cell>
          <cell r="E6346" t="str">
            <v>COROZAL</v>
          </cell>
          <cell r="F6346" t="str">
            <v>CANTAGALLO</v>
          </cell>
          <cell r="G6346" t="str">
            <v>CENTRO POBLADO</v>
          </cell>
          <cell r="H6346">
            <v>-75.316497871899998</v>
          </cell>
          <cell r="I6346">
            <v>9.2502885353900002</v>
          </cell>
          <cell r="K6346" t="str">
            <v>MUNICIPIO</v>
          </cell>
        </row>
        <row r="6347">
          <cell r="B6347">
            <v>70215</v>
          </cell>
          <cell r="C6347" t="str">
            <v>70215004</v>
          </cell>
          <cell r="D6347" t="str">
            <v>SUCRE</v>
          </cell>
          <cell r="E6347" t="str">
            <v>COROZAL</v>
          </cell>
          <cell r="F6347" t="str">
            <v>CHAPINERO</v>
          </cell>
          <cell r="G6347" t="str">
            <v>CENTRO POBLADO</v>
          </cell>
          <cell r="H6347">
            <v>-75.278464372499997</v>
          </cell>
          <cell r="I6347">
            <v>9.22195670284</v>
          </cell>
          <cell r="K6347" t="str">
            <v>MUNICIPIO</v>
          </cell>
        </row>
        <row r="6348">
          <cell r="B6348">
            <v>70215</v>
          </cell>
          <cell r="C6348" t="str">
            <v>70215005</v>
          </cell>
          <cell r="D6348" t="str">
            <v>SUCRE</v>
          </cell>
          <cell r="E6348" t="str">
            <v>COROZAL</v>
          </cell>
          <cell r="F6348" t="str">
            <v>DON ALONSO</v>
          </cell>
          <cell r="G6348" t="str">
            <v>CENTRO POBLADO</v>
          </cell>
          <cell r="H6348">
            <v>-75.329782569900004</v>
          </cell>
          <cell r="I6348">
            <v>9.2201060077899992</v>
          </cell>
          <cell r="K6348" t="str">
            <v>MUNICIPIO</v>
          </cell>
        </row>
        <row r="6349">
          <cell r="B6349">
            <v>70215</v>
          </cell>
          <cell r="C6349" t="str">
            <v>70215006</v>
          </cell>
          <cell r="D6349" t="str">
            <v>SUCRE</v>
          </cell>
          <cell r="E6349" t="str">
            <v>COROZAL</v>
          </cell>
          <cell r="F6349" t="str">
            <v>EL MAMÓN</v>
          </cell>
          <cell r="G6349" t="str">
            <v>CENTRO POBLADO</v>
          </cell>
          <cell r="H6349">
            <v>-75.318500656699996</v>
          </cell>
          <cell r="I6349">
            <v>9.2601312383700005</v>
          </cell>
          <cell r="K6349" t="str">
            <v>MUNICIPIO</v>
          </cell>
        </row>
        <row r="6350">
          <cell r="B6350">
            <v>70215</v>
          </cell>
          <cell r="C6350" t="str">
            <v>70215009</v>
          </cell>
          <cell r="D6350" t="str">
            <v>SUCRE</v>
          </cell>
          <cell r="E6350" t="str">
            <v>COROZAL</v>
          </cell>
          <cell r="F6350" t="str">
            <v>HATO NUEVO</v>
          </cell>
          <cell r="G6350" t="str">
            <v>CENTRO POBLADO</v>
          </cell>
          <cell r="H6350">
            <v>-75.191745820600005</v>
          </cell>
          <cell r="I6350">
            <v>9.1761972869800008</v>
          </cell>
          <cell r="K6350" t="str">
            <v>MUNICIPIO</v>
          </cell>
        </row>
        <row r="6351">
          <cell r="B6351">
            <v>70215</v>
          </cell>
          <cell r="C6351" t="str">
            <v>70215010</v>
          </cell>
          <cell r="D6351" t="str">
            <v>SUCRE</v>
          </cell>
          <cell r="E6351" t="str">
            <v>COROZAL</v>
          </cell>
          <cell r="F6351" t="str">
            <v>LAS LLANADAS</v>
          </cell>
          <cell r="G6351" t="str">
            <v>CENTRO POBLADO</v>
          </cell>
          <cell r="H6351">
            <v>-75.280977164700005</v>
          </cell>
          <cell r="I6351">
            <v>9.1525573074699995</v>
          </cell>
          <cell r="K6351" t="str">
            <v>MUNICIPIO</v>
          </cell>
        </row>
        <row r="6352">
          <cell r="B6352">
            <v>70215</v>
          </cell>
          <cell r="C6352" t="str">
            <v>70215011</v>
          </cell>
          <cell r="D6352" t="str">
            <v>SUCRE</v>
          </cell>
          <cell r="E6352" t="str">
            <v>COROZAL</v>
          </cell>
          <cell r="F6352" t="str">
            <v>LAS TINAS</v>
          </cell>
          <cell r="G6352" t="str">
            <v>CENTRO POBLADO</v>
          </cell>
          <cell r="H6352">
            <v>-75.326886853600001</v>
          </cell>
          <cell r="I6352">
            <v>9.2902071297600006</v>
          </cell>
          <cell r="K6352" t="str">
            <v>MUNICIPIO</v>
          </cell>
        </row>
        <row r="6353">
          <cell r="B6353">
            <v>70215</v>
          </cell>
          <cell r="C6353" t="str">
            <v>70215014</v>
          </cell>
          <cell r="D6353" t="str">
            <v>SUCRE</v>
          </cell>
          <cell r="E6353" t="str">
            <v>COROZAL</v>
          </cell>
          <cell r="F6353" t="str">
            <v>SAN JOSE DE PILETA</v>
          </cell>
          <cell r="G6353" t="str">
            <v>CENTRO POBLADO</v>
          </cell>
          <cell r="H6353">
            <v>-75.313691947500004</v>
          </cell>
          <cell r="I6353">
            <v>9.2699732281799996</v>
          </cell>
          <cell r="K6353" t="str">
            <v>MUNICIPIO</v>
          </cell>
        </row>
        <row r="6354">
          <cell r="B6354">
            <v>70215</v>
          </cell>
          <cell r="C6354" t="str">
            <v>70215016</v>
          </cell>
          <cell r="D6354" t="str">
            <v>SUCRE</v>
          </cell>
          <cell r="E6354" t="str">
            <v>COROZAL</v>
          </cell>
          <cell r="F6354" t="str">
            <v>EL RINCON DE LAS FLORES</v>
          </cell>
          <cell r="G6354" t="str">
            <v>CENTRO POBLADO</v>
          </cell>
          <cell r="H6354">
            <v>-75.308298658400005</v>
          </cell>
          <cell r="I6354">
            <v>9.2675220629900004</v>
          </cell>
          <cell r="K6354" t="str">
            <v>MUNICIPIO</v>
          </cell>
        </row>
        <row r="6355">
          <cell r="B6355">
            <v>70215</v>
          </cell>
          <cell r="C6355" t="str">
            <v>70215018</v>
          </cell>
          <cell r="D6355" t="str">
            <v>SUCRE</v>
          </cell>
          <cell r="E6355" t="str">
            <v>COROZAL</v>
          </cell>
          <cell r="F6355" t="str">
            <v>LAS PEÑAS</v>
          </cell>
          <cell r="G6355" t="str">
            <v>CENTRO POBLADO</v>
          </cell>
          <cell r="H6355">
            <v>-75.273172922599997</v>
          </cell>
          <cell r="I6355">
            <v>9.2269348127900006</v>
          </cell>
          <cell r="K6355" t="str">
            <v>MUNICIPIO</v>
          </cell>
        </row>
        <row r="6356">
          <cell r="B6356">
            <v>70215</v>
          </cell>
          <cell r="C6356" t="str">
            <v>70215019</v>
          </cell>
          <cell r="D6356" t="str">
            <v>SUCRE</v>
          </cell>
          <cell r="E6356" t="str">
            <v>COROZAL</v>
          </cell>
          <cell r="F6356" t="str">
            <v>CALLE NUEVA</v>
          </cell>
          <cell r="G6356" t="str">
            <v>CENTRO POBLADO</v>
          </cell>
          <cell r="H6356">
            <v>-75.301171280199995</v>
          </cell>
          <cell r="I6356">
            <v>9.1829107898999993</v>
          </cell>
          <cell r="K6356" t="str">
            <v>MUNICIPIO</v>
          </cell>
        </row>
        <row r="6357">
          <cell r="B6357">
            <v>70215</v>
          </cell>
          <cell r="C6357" t="str">
            <v>70215021</v>
          </cell>
          <cell r="D6357" t="str">
            <v>SUCRE</v>
          </cell>
          <cell r="E6357" t="str">
            <v>COROZAL</v>
          </cell>
          <cell r="F6357" t="str">
            <v>LAS BRUJAS</v>
          </cell>
          <cell r="G6357" t="str">
            <v>CENTRO POBLADO</v>
          </cell>
          <cell r="H6357">
            <v>-75.279104694300003</v>
          </cell>
          <cell r="I6357">
            <v>9.3395568433699996</v>
          </cell>
          <cell r="K6357" t="str">
            <v>MUNICIPIO</v>
          </cell>
        </row>
        <row r="6358">
          <cell r="B6358">
            <v>70215</v>
          </cell>
          <cell r="C6358" t="str">
            <v>70215022</v>
          </cell>
          <cell r="D6358" t="str">
            <v>SUCRE</v>
          </cell>
          <cell r="E6358" t="str">
            <v>COROZAL</v>
          </cell>
          <cell r="F6358" t="str">
            <v>VILLA NUEVA</v>
          </cell>
          <cell r="G6358" t="str">
            <v>CENTRO POBLADO</v>
          </cell>
          <cell r="H6358">
            <v>-75.211252616699994</v>
          </cell>
          <cell r="I6358">
            <v>9.1856961593499999</v>
          </cell>
          <cell r="K6358" t="str">
            <v>MUNICIPIO</v>
          </cell>
        </row>
        <row r="6359">
          <cell r="B6359">
            <v>70215</v>
          </cell>
          <cell r="C6359" t="str">
            <v>70215023</v>
          </cell>
          <cell r="D6359" t="str">
            <v>SUCRE</v>
          </cell>
          <cell r="E6359" t="str">
            <v>COROZAL</v>
          </cell>
          <cell r="F6359" t="str">
            <v>MILAN</v>
          </cell>
          <cell r="G6359" t="str">
            <v>CENTRO POBLADO</v>
          </cell>
          <cell r="H6359">
            <v>-75.337567330900001</v>
          </cell>
          <cell r="I6359">
            <v>9.2031852365100004</v>
          </cell>
          <cell r="K6359" t="str">
            <v>MUNICIPIO</v>
          </cell>
        </row>
        <row r="6360">
          <cell r="B6360">
            <v>70215</v>
          </cell>
          <cell r="C6360" t="str">
            <v>70215024</v>
          </cell>
          <cell r="D6360" t="str">
            <v>SUCRE</v>
          </cell>
          <cell r="E6360" t="str">
            <v>COROZAL</v>
          </cell>
          <cell r="F6360" t="str">
            <v>PALMA SOLA</v>
          </cell>
          <cell r="G6360" t="str">
            <v>CENTRO POBLADO</v>
          </cell>
          <cell r="H6360">
            <v>-75.235533864999994</v>
          </cell>
          <cell r="I6360">
            <v>9.1983244152400001</v>
          </cell>
          <cell r="K6360" t="str">
            <v>MUNICIPIO</v>
          </cell>
        </row>
        <row r="6361">
          <cell r="B6361">
            <v>70221</v>
          </cell>
          <cell r="C6361" t="str">
            <v>70221000</v>
          </cell>
          <cell r="D6361" t="str">
            <v>SUCRE</v>
          </cell>
          <cell r="E6361" t="str">
            <v>COVEÑAS</v>
          </cell>
          <cell r="F6361" t="str">
            <v>COVEÑAS</v>
          </cell>
          <cell r="G6361" t="str">
            <v>CABECERA MUNICIPAL</v>
          </cell>
          <cell r="H6361">
            <v>-75.691867099500001</v>
          </cell>
          <cell r="I6361">
            <v>9.4024633943700007</v>
          </cell>
          <cell r="K6361" t="str">
            <v>MUNICIPIO</v>
          </cell>
        </row>
        <row r="6362">
          <cell r="B6362">
            <v>70221</v>
          </cell>
          <cell r="C6362" t="str">
            <v>70221001</v>
          </cell>
          <cell r="D6362" t="str">
            <v>SUCRE</v>
          </cell>
          <cell r="E6362" t="str">
            <v>COVEÑAS</v>
          </cell>
          <cell r="F6362" t="str">
            <v>BOCA DE LA CIÉNAGA</v>
          </cell>
          <cell r="G6362" t="str">
            <v>CENTRO POBLADO</v>
          </cell>
          <cell r="H6362">
            <v>-75.614491460400004</v>
          </cell>
          <cell r="I6362">
            <v>9.4546077764300005</v>
          </cell>
          <cell r="K6362" t="str">
            <v>MUNICIPIO</v>
          </cell>
        </row>
        <row r="6363">
          <cell r="B6363">
            <v>70221</v>
          </cell>
          <cell r="C6363" t="str">
            <v>70221002</v>
          </cell>
          <cell r="D6363" t="str">
            <v>SUCRE</v>
          </cell>
          <cell r="E6363" t="str">
            <v>COVEÑAS</v>
          </cell>
          <cell r="F6363" t="str">
            <v>EL REPARO</v>
          </cell>
          <cell r="G6363" t="str">
            <v>CENTRO POBLADO</v>
          </cell>
          <cell r="H6363">
            <v>-75.682677829499994</v>
          </cell>
          <cell r="I6363">
            <v>9.3677068887600008</v>
          </cell>
          <cell r="K6363" t="str">
            <v>MUNICIPIO</v>
          </cell>
        </row>
        <row r="6364">
          <cell r="B6364">
            <v>70221</v>
          </cell>
          <cell r="C6364" t="str">
            <v>70221004</v>
          </cell>
          <cell r="D6364" t="str">
            <v>SUCRE</v>
          </cell>
          <cell r="E6364" t="str">
            <v>COVEÑAS</v>
          </cell>
          <cell r="F6364" t="str">
            <v>PUNTA SECA</v>
          </cell>
          <cell r="G6364" t="str">
            <v>CENTRO POBLADO</v>
          </cell>
          <cell r="H6364">
            <v>-75.681364481200006</v>
          </cell>
          <cell r="I6364">
            <v>9.3808039630300009</v>
          </cell>
          <cell r="K6364" t="str">
            <v>MUNICIPIO</v>
          </cell>
        </row>
        <row r="6365">
          <cell r="B6365">
            <v>70221</v>
          </cell>
          <cell r="C6365" t="str">
            <v>70221005</v>
          </cell>
          <cell r="D6365" t="str">
            <v>SUCRE</v>
          </cell>
          <cell r="E6365" t="str">
            <v>COVEÑAS</v>
          </cell>
          <cell r="F6365" t="str">
            <v>EL MAMEY</v>
          </cell>
          <cell r="G6365" t="str">
            <v>CENTRO POBLADO</v>
          </cell>
          <cell r="H6365">
            <v>-75.6833494567</v>
          </cell>
          <cell r="I6365">
            <v>9.3562660509400004</v>
          </cell>
          <cell r="K6365" t="str">
            <v>MUNICIPIO</v>
          </cell>
        </row>
        <row r="6366">
          <cell r="B6366">
            <v>70221</v>
          </cell>
          <cell r="C6366" t="str">
            <v>70221006</v>
          </cell>
          <cell r="D6366" t="str">
            <v>SUCRE</v>
          </cell>
          <cell r="E6366" t="str">
            <v>COVEÑAS</v>
          </cell>
          <cell r="F6366" t="str">
            <v>BELLAVISTA</v>
          </cell>
          <cell r="G6366" t="str">
            <v>CENTRO POBLADO</v>
          </cell>
          <cell r="H6366">
            <v>-75.6946716299</v>
          </cell>
          <cell r="I6366">
            <v>9.3748163523900008</v>
          </cell>
          <cell r="K6366" t="str">
            <v>MUNICIPIO</v>
          </cell>
        </row>
        <row r="6367">
          <cell r="B6367">
            <v>70230</v>
          </cell>
          <cell r="C6367" t="str">
            <v>70230000</v>
          </cell>
          <cell r="D6367" t="str">
            <v>SUCRE</v>
          </cell>
          <cell r="E6367" t="str">
            <v>CHALÁN</v>
          </cell>
          <cell r="F6367" t="str">
            <v>CHALÁN</v>
          </cell>
          <cell r="G6367" t="str">
            <v>CABECERA MUNICIPAL</v>
          </cell>
          <cell r="H6367">
            <v>-75.312696313499998</v>
          </cell>
          <cell r="I6367">
            <v>9.5453516236800002</v>
          </cell>
          <cell r="K6367" t="str">
            <v>MUNICIPIO</v>
          </cell>
        </row>
        <row r="6368">
          <cell r="B6368">
            <v>70230</v>
          </cell>
          <cell r="C6368" t="str">
            <v>70230001</v>
          </cell>
          <cell r="D6368" t="str">
            <v>SUCRE</v>
          </cell>
          <cell r="E6368" t="str">
            <v>CHALÁN</v>
          </cell>
          <cell r="F6368" t="str">
            <v>LA CEIBA</v>
          </cell>
          <cell r="G6368" t="str">
            <v>CENTRO POBLADO</v>
          </cell>
          <cell r="H6368">
            <v>-75.303156247700002</v>
          </cell>
          <cell r="I6368">
            <v>9.5738551664799996</v>
          </cell>
          <cell r="K6368" t="str">
            <v>MUNICIPIO</v>
          </cell>
        </row>
        <row r="6369">
          <cell r="B6369">
            <v>70230</v>
          </cell>
          <cell r="C6369" t="str">
            <v>70230003</v>
          </cell>
          <cell r="D6369" t="str">
            <v>SUCRE</v>
          </cell>
          <cell r="E6369" t="str">
            <v>CHALÁN</v>
          </cell>
          <cell r="F6369" t="str">
            <v>NUEVO MANZANARES</v>
          </cell>
          <cell r="G6369" t="str">
            <v>CENTRO POBLADO</v>
          </cell>
          <cell r="H6369">
            <v>-75.315791168399997</v>
          </cell>
          <cell r="I6369">
            <v>9.5317169185000008</v>
          </cell>
          <cell r="K6369" t="str">
            <v>MUNICIPIO</v>
          </cell>
        </row>
        <row r="6370">
          <cell r="B6370">
            <v>70230</v>
          </cell>
          <cell r="C6370" t="str">
            <v>70230004</v>
          </cell>
          <cell r="D6370" t="str">
            <v>SUCRE</v>
          </cell>
          <cell r="E6370" t="str">
            <v>CHALÁN</v>
          </cell>
          <cell r="F6370" t="str">
            <v>DESBARRANCADO</v>
          </cell>
          <cell r="G6370" t="str">
            <v>CENTRO POBLADO</v>
          </cell>
          <cell r="H6370">
            <v>-75.306699489300001</v>
          </cell>
          <cell r="I6370">
            <v>9.5005426886900004</v>
          </cell>
          <cell r="K6370" t="str">
            <v>MUNICIPIO</v>
          </cell>
        </row>
        <row r="6371">
          <cell r="B6371">
            <v>70230</v>
          </cell>
          <cell r="C6371" t="str">
            <v>70230006</v>
          </cell>
          <cell r="D6371" t="str">
            <v>SUCRE</v>
          </cell>
          <cell r="E6371" t="str">
            <v>CHALÁN</v>
          </cell>
          <cell r="F6371" t="str">
            <v>MONTEBELLO</v>
          </cell>
          <cell r="G6371" t="str">
            <v>CENTRO POBLADO</v>
          </cell>
          <cell r="H6371">
            <v>-75.314716579299997</v>
          </cell>
          <cell r="I6371">
            <v>9.5101679706799995</v>
          </cell>
          <cell r="K6371" t="str">
            <v>MUNICIPIO</v>
          </cell>
        </row>
        <row r="6372">
          <cell r="B6372">
            <v>70233</v>
          </cell>
          <cell r="C6372" t="str">
            <v>70233000</v>
          </cell>
          <cell r="D6372" t="str">
            <v>SUCRE</v>
          </cell>
          <cell r="E6372" t="str">
            <v>EL ROBLE</v>
          </cell>
          <cell r="F6372" t="str">
            <v>EL ROBLE</v>
          </cell>
          <cell r="G6372" t="str">
            <v>CABECERA MUNICIPAL</v>
          </cell>
          <cell r="H6372">
            <v>-75.198831101500005</v>
          </cell>
          <cell r="I6372">
            <v>9.0995318470199997</v>
          </cell>
          <cell r="K6372" t="str">
            <v>MUNICIPIO</v>
          </cell>
        </row>
        <row r="6373">
          <cell r="B6373">
            <v>70233</v>
          </cell>
          <cell r="C6373" t="str">
            <v>70233001</v>
          </cell>
          <cell r="D6373" t="str">
            <v>SUCRE</v>
          </cell>
          <cell r="E6373" t="str">
            <v>EL ROBLE</v>
          </cell>
          <cell r="F6373" t="str">
            <v>CALLEJÓN</v>
          </cell>
          <cell r="G6373" t="str">
            <v>CENTRO POBLADO</v>
          </cell>
          <cell r="H6373">
            <v>-75.075851771299995</v>
          </cell>
          <cell r="I6373">
            <v>9.0484657269100008</v>
          </cell>
          <cell r="K6373" t="str">
            <v>MUNICIPIO</v>
          </cell>
        </row>
        <row r="6374">
          <cell r="B6374">
            <v>70233</v>
          </cell>
          <cell r="C6374" t="str">
            <v>70233002</v>
          </cell>
          <cell r="D6374" t="str">
            <v>SUCRE</v>
          </cell>
          <cell r="E6374" t="str">
            <v>EL ROBLE</v>
          </cell>
          <cell r="F6374" t="str">
            <v>CAYO DE PALMA</v>
          </cell>
          <cell r="G6374" t="str">
            <v>CENTRO POBLADO</v>
          </cell>
          <cell r="H6374">
            <v>-75.143509693400006</v>
          </cell>
          <cell r="I6374">
            <v>9.1434232163099995</v>
          </cell>
          <cell r="K6374" t="str">
            <v>MUNICIPIO</v>
          </cell>
        </row>
        <row r="6375">
          <cell r="B6375">
            <v>70233</v>
          </cell>
          <cell r="C6375" t="str">
            <v>70233003</v>
          </cell>
          <cell r="D6375" t="str">
            <v>SUCRE</v>
          </cell>
          <cell r="E6375" t="str">
            <v>EL ROBLE</v>
          </cell>
          <cell r="F6375" t="str">
            <v>CORNETA</v>
          </cell>
          <cell r="G6375" t="str">
            <v>CENTRO POBLADO</v>
          </cell>
          <cell r="H6375">
            <v>-75.270061154999993</v>
          </cell>
          <cell r="I6375">
            <v>9.1359270307100005</v>
          </cell>
          <cell r="K6375" t="str">
            <v>MUNICIPIO</v>
          </cell>
        </row>
        <row r="6376">
          <cell r="B6376">
            <v>70233</v>
          </cell>
          <cell r="C6376" t="str">
            <v>70233004</v>
          </cell>
          <cell r="D6376" t="str">
            <v>SUCRE</v>
          </cell>
          <cell r="E6376" t="str">
            <v>EL ROBLE</v>
          </cell>
          <cell r="F6376" t="str">
            <v>EL SITIO</v>
          </cell>
          <cell r="G6376" t="str">
            <v>CENTRO POBLADO</v>
          </cell>
          <cell r="H6376">
            <v>-75.086455627199996</v>
          </cell>
          <cell r="I6376">
            <v>9.0976808812699996</v>
          </cell>
          <cell r="K6376" t="str">
            <v>MUNICIPIO</v>
          </cell>
        </row>
        <row r="6377">
          <cell r="B6377">
            <v>70233</v>
          </cell>
          <cell r="C6377" t="str">
            <v>70233005</v>
          </cell>
          <cell r="D6377" t="str">
            <v>SUCRE</v>
          </cell>
          <cell r="E6377" t="str">
            <v>EL ROBLE</v>
          </cell>
          <cell r="F6377" t="str">
            <v>LAS TABLITAS</v>
          </cell>
          <cell r="G6377" t="str">
            <v>CENTRO POBLADO</v>
          </cell>
          <cell r="H6377">
            <v>-75.1754260851</v>
          </cell>
          <cell r="I6377">
            <v>9.0153669784999995</v>
          </cell>
          <cell r="K6377" t="str">
            <v>MUNICIPIO</v>
          </cell>
        </row>
        <row r="6378">
          <cell r="B6378">
            <v>70233</v>
          </cell>
          <cell r="C6378" t="str">
            <v>70233006</v>
          </cell>
          <cell r="D6378" t="str">
            <v>SUCRE</v>
          </cell>
          <cell r="E6378" t="str">
            <v>EL ROBLE</v>
          </cell>
          <cell r="F6378" t="str">
            <v>PALMITAL</v>
          </cell>
          <cell r="G6378" t="str">
            <v>CENTRO POBLADO</v>
          </cell>
          <cell r="H6378">
            <v>-75.074131304399998</v>
          </cell>
          <cell r="I6378">
            <v>9.0231549185599995</v>
          </cell>
          <cell r="K6378" t="str">
            <v>MUNICIPIO</v>
          </cell>
        </row>
        <row r="6379">
          <cell r="B6379">
            <v>70233</v>
          </cell>
          <cell r="C6379" t="str">
            <v>70233007</v>
          </cell>
          <cell r="D6379" t="str">
            <v>SUCRE</v>
          </cell>
          <cell r="E6379" t="str">
            <v>EL ROBLE</v>
          </cell>
          <cell r="F6379" t="str">
            <v>PATILLAL</v>
          </cell>
          <cell r="G6379" t="str">
            <v>CENTRO POBLADO</v>
          </cell>
          <cell r="H6379">
            <v>-75.081571118699998</v>
          </cell>
          <cell r="I6379">
            <v>9.0761422036999999</v>
          </cell>
          <cell r="K6379" t="str">
            <v>MUNICIPIO</v>
          </cell>
        </row>
        <row r="6380">
          <cell r="B6380">
            <v>70233</v>
          </cell>
          <cell r="C6380" t="str">
            <v>70233008</v>
          </cell>
          <cell r="D6380" t="str">
            <v>SUCRE</v>
          </cell>
          <cell r="E6380" t="str">
            <v>EL ROBLE</v>
          </cell>
          <cell r="F6380" t="str">
            <v>GRILLO ALEGRE</v>
          </cell>
          <cell r="G6380" t="str">
            <v>CENTRO POBLADO</v>
          </cell>
          <cell r="H6380">
            <v>-75.086262104799999</v>
          </cell>
          <cell r="I6380">
            <v>9.0360110024099995</v>
          </cell>
          <cell r="K6380" t="str">
            <v>MUNICIPIO</v>
          </cell>
        </row>
        <row r="6381">
          <cell r="B6381">
            <v>70233</v>
          </cell>
          <cell r="C6381" t="str">
            <v>70233009</v>
          </cell>
          <cell r="D6381" t="str">
            <v>SUCRE</v>
          </cell>
          <cell r="E6381" t="str">
            <v>EL ROBLE</v>
          </cell>
          <cell r="F6381" t="str">
            <v>RANCHO DE LA CRUZ</v>
          </cell>
          <cell r="G6381" t="str">
            <v>CENTRO POBLADO</v>
          </cell>
          <cell r="H6381">
            <v>-75.102114922200002</v>
          </cell>
          <cell r="I6381">
            <v>9.1012930972999992</v>
          </cell>
          <cell r="K6381" t="str">
            <v>MUNICIPIO</v>
          </cell>
        </row>
        <row r="6382">
          <cell r="B6382">
            <v>70233</v>
          </cell>
          <cell r="C6382" t="str">
            <v>70233010</v>
          </cell>
          <cell r="D6382" t="str">
            <v>SUCRE</v>
          </cell>
          <cell r="E6382" t="str">
            <v>EL ROBLE</v>
          </cell>
          <cell r="F6382" t="str">
            <v>SAN FRANCISCO</v>
          </cell>
          <cell r="G6382" t="str">
            <v>CENTRO POBLADO</v>
          </cell>
          <cell r="H6382">
            <v>-75.153636498500006</v>
          </cell>
          <cell r="I6382">
            <v>9.1499170076599992</v>
          </cell>
          <cell r="K6382" t="str">
            <v>MUNICIPIO</v>
          </cell>
        </row>
        <row r="6383">
          <cell r="B6383">
            <v>70233</v>
          </cell>
          <cell r="C6383" t="str">
            <v>70233011</v>
          </cell>
          <cell r="D6383" t="str">
            <v>SUCRE</v>
          </cell>
          <cell r="E6383" t="str">
            <v>EL ROBLE</v>
          </cell>
          <cell r="F6383" t="str">
            <v>SANTA ROSA</v>
          </cell>
          <cell r="G6383" t="str">
            <v>CENTRO POBLADO</v>
          </cell>
          <cell r="H6383">
            <v>-75.123579477600003</v>
          </cell>
          <cell r="I6383">
            <v>9.0564349918799998</v>
          </cell>
          <cell r="K6383" t="str">
            <v>MUNICIPIO</v>
          </cell>
        </row>
        <row r="6384">
          <cell r="B6384">
            <v>70233</v>
          </cell>
          <cell r="C6384" t="str">
            <v>70233012</v>
          </cell>
          <cell r="D6384" t="str">
            <v>SUCRE</v>
          </cell>
          <cell r="E6384" t="str">
            <v>EL ROBLE</v>
          </cell>
          <cell r="F6384" t="str">
            <v>TIERRA SANTA</v>
          </cell>
          <cell r="G6384" t="str">
            <v>CENTRO POBLADO</v>
          </cell>
          <cell r="H6384">
            <v>-75.052376635800002</v>
          </cell>
          <cell r="I6384">
            <v>9.0660313300799995</v>
          </cell>
          <cell r="K6384" t="str">
            <v>MUNICIPIO</v>
          </cell>
        </row>
        <row r="6385">
          <cell r="B6385">
            <v>70233</v>
          </cell>
          <cell r="C6385" t="str">
            <v>70233013</v>
          </cell>
          <cell r="D6385" t="str">
            <v>SUCRE</v>
          </cell>
          <cell r="E6385" t="str">
            <v>EL ROBLE</v>
          </cell>
          <cell r="F6385" t="str">
            <v>VILLAVICENCIO</v>
          </cell>
          <cell r="G6385" t="str">
            <v>CENTRO POBLADO</v>
          </cell>
          <cell r="H6385">
            <v>-75.119251803200001</v>
          </cell>
          <cell r="I6385">
            <v>9.0984096127100003</v>
          </cell>
          <cell r="K6385" t="str">
            <v>MUNICIPIO</v>
          </cell>
        </row>
        <row r="6386">
          <cell r="B6386">
            <v>70235</v>
          </cell>
          <cell r="C6386" t="str">
            <v>70235000</v>
          </cell>
          <cell r="D6386" t="str">
            <v>SUCRE</v>
          </cell>
          <cell r="E6386" t="str">
            <v>GALERAS</v>
          </cell>
          <cell r="F6386" t="str">
            <v>GALERAS</v>
          </cell>
          <cell r="G6386" t="str">
            <v>CABECERA MUNICIPAL</v>
          </cell>
          <cell r="H6386">
            <v>-75.049420016499994</v>
          </cell>
          <cell r="I6386">
            <v>9.1596726194000002</v>
          </cell>
          <cell r="K6386" t="str">
            <v>MUNICIPIO</v>
          </cell>
        </row>
        <row r="6387">
          <cell r="B6387">
            <v>70235</v>
          </cell>
          <cell r="C6387" t="str">
            <v>70235001</v>
          </cell>
          <cell r="D6387" t="str">
            <v>SUCRE</v>
          </cell>
          <cell r="E6387" t="str">
            <v>GALERAS</v>
          </cell>
          <cell r="F6387" t="str">
            <v>BARAYA</v>
          </cell>
          <cell r="G6387" t="str">
            <v>CENTRO POBLADO</v>
          </cell>
          <cell r="H6387">
            <v>-74.984229718099996</v>
          </cell>
          <cell r="I6387">
            <v>9.0746405849999991</v>
          </cell>
          <cell r="K6387" t="str">
            <v>MUNICIPIO</v>
          </cell>
        </row>
        <row r="6388">
          <cell r="B6388">
            <v>70235</v>
          </cell>
          <cell r="C6388" t="str">
            <v>70235002</v>
          </cell>
          <cell r="D6388" t="str">
            <v>SUCRE</v>
          </cell>
          <cell r="E6388" t="str">
            <v>GALERAS</v>
          </cell>
          <cell r="F6388" t="str">
            <v>SAN ANDRÉS DE PALOMO</v>
          </cell>
          <cell r="G6388" t="str">
            <v>CENTRO POBLADO</v>
          </cell>
          <cell r="H6388">
            <v>-75.002693259300003</v>
          </cell>
          <cell r="I6388">
            <v>9.1135601809600004</v>
          </cell>
          <cell r="K6388" t="str">
            <v>MUNICIPIO</v>
          </cell>
        </row>
        <row r="6389">
          <cell r="B6389">
            <v>70235</v>
          </cell>
          <cell r="C6389" t="str">
            <v>70235003</v>
          </cell>
          <cell r="D6389" t="str">
            <v>SUCRE</v>
          </cell>
          <cell r="E6389" t="str">
            <v>GALERAS</v>
          </cell>
          <cell r="F6389" t="str">
            <v>SAN JOSÉ DE RIVERA</v>
          </cell>
          <cell r="G6389" t="str">
            <v>CENTRO POBLADO</v>
          </cell>
          <cell r="H6389">
            <v>-74.894077352300002</v>
          </cell>
          <cell r="I6389">
            <v>9.1265059928600003</v>
          </cell>
          <cell r="K6389" t="str">
            <v>MUNICIPIO</v>
          </cell>
        </row>
        <row r="6390">
          <cell r="B6390">
            <v>70235</v>
          </cell>
          <cell r="C6390" t="str">
            <v>70235007</v>
          </cell>
          <cell r="D6390" t="str">
            <v>SUCRE</v>
          </cell>
          <cell r="E6390" t="str">
            <v>GALERAS</v>
          </cell>
          <cell r="F6390" t="str">
            <v>PUEBLO NUEVO II</v>
          </cell>
          <cell r="G6390" t="str">
            <v>CENTRO POBLADO</v>
          </cell>
          <cell r="H6390">
            <v>-74.877899252800006</v>
          </cell>
          <cell r="I6390">
            <v>9.1088211989399994</v>
          </cell>
          <cell r="K6390" t="str">
            <v>MUNICIPIO</v>
          </cell>
        </row>
        <row r="6391">
          <cell r="B6391">
            <v>70235</v>
          </cell>
          <cell r="C6391" t="str">
            <v>70235009</v>
          </cell>
          <cell r="D6391" t="str">
            <v>SUCRE</v>
          </cell>
          <cell r="E6391" t="str">
            <v>GALERAS</v>
          </cell>
          <cell r="F6391" t="str">
            <v>PUEBLO NUEVO I (JUNÍN)</v>
          </cell>
          <cell r="G6391" t="str">
            <v>CENTRO POBLADO</v>
          </cell>
          <cell r="H6391">
            <v>-74.950739122499996</v>
          </cell>
          <cell r="I6391">
            <v>9.1045223100600001</v>
          </cell>
          <cell r="K6391" t="str">
            <v>MUNICIPIO</v>
          </cell>
        </row>
        <row r="6392">
          <cell r="B6392">
            <v>70235</v>
          </cell>
          <cell r="C6392" t="str">
            <v>70235011</v>
          </cell>
          <cell r="D6392" t="str">
            <v>SUCRE</v>
          </cell>
          <cell r="E6392" t="str">
            <v>GALERAS</v>
          </cell>
          <cell r="F6392" t="str">
            <v>PUERTO FRANCO</v>
          </cell>
          <cell r="G6392" t="str">
            <v>CENTRO POBLADO</v>
          </cell>
          <cell r="H6392">
            <v>-74.878685580500004</v>
          </cell>
          <cell r="I6392">
            <v>9.1008487998300005</v>
          </cell>
          <cell r="K6392" t="str">
            <v>MUNICIPIO</v>
          </cell>
        </row>
        <row r="6393">
          <cell r="B6393">
            <v>70235</v>
          </cell>
          <cell r="C6393" t="str">
            <v>70235012</v>
          </cell>
          <cell r="D6393" t="str">
            <v>SUCRE</v>
          </cell>
          <cell r="E6393" t="str">
            <v>GALERAS</v>
          </cell>
          <cell r="F6393" t="str">
            <v>ABRE EL OJO</v>
          </cell>
          <cell r="G6393" t="str">
            <v>CENTRO POBLADO</v>
          </cell>
          <cell r="H6393">
            <v>-74.939947175200004</v>
          </cell>
          <cell r="I6393">
            <v>9.1528672363299997</v>
          </cell>
          <cell r="K6393" t="str">
            <v>MUNICIPIO</v>
          </cell>
        </row>
        <row r="6394">
          <cell r="B6394">
            <v>70235</v>
          </cell>
          <cell r="C6394" t="str">
            <v>70235013</v>
          </cell>
          <cell r="D6394" t="str">
            <v>SUCRE</v>
          </cell>
          <cell r="E6394" t="str">
            <v>GALERAS</v>
          </cell>
          <cell r="F6394" t="str">
            <v>MATA DE GUASIMO</v>
          </cell>
          <cell r="G6394" t="str">
            <v>CENTRO POBLADO</v>
          </cell>
          <cell r="H6394">
            <v>-74.956389365999996</v>
          </cell>
          <cell r="I6394">
            <v>9.1666413526199992</v>
          </cell>
          <cell r="K6394" t="str">
            <v>MUNICIPIO</v>
          </cell>
        </row>
        <row r="6395">
          <cell r="B6395">
            <v>70265</v>
          </cell>
          <cell r="C6395" t="str">
            <v>70265000</v>
          </cell>
          <cell r="D6395" t="str">
            <v>SUCRE</v>
          </cell>
          <cell r="E6395" t="str">
            <v>GUARANDA</v>
          </cell>
          <cell r="F6395" t="str">
            <v>GUARANDA</v>
          </cell>
          <cell r="G6395" t="str">
            <v>CABECERA MUNICIPAL</v>
          </cell>
          <cell r="H6395">
            <v>-74.538345419600006</v>
          </cell>
          <cell r="I6395">
            <v>8.4648470428600007</v>
          </cell>
          <cell r="K6395" t="str">
            <v>MUNICIPIO</v>
          </cell>
        </row>
        <row r="6396">
          <cell r="B6396">
            <v>70265</v>
          </cell>
          <cell r="C6396" t="str">
            <v>70265002</v>
          </cell>
          <cell r="D6396" t="str">
            <v>SUCRE</v>
          </cell>
          <cell r="E6396" t="str">
            <v>GUARANDA</v>
          </cell>
          <cell r="F6396" t="str">
            <v>DIAZGRANADOS</v>
          </cell>
          <cell r="G6396" t="str">
            <v>CENTRO POBLADO</v>
          </cell>
          <cell r="H6396">
            <v>-74.707387049199994</v>
          </cell>
          <cell r="I6396">
            <v>8.3060132644000007</v>
          </cell>
          <cell r="K6396" t="str">
            <v>MUNICIPIO</v>
          </cell>
        </row>
        <row r="6397">
          <cell r="B6397">
            <v>70265</v>
          </cell>
          <cell r="C6397" t="str">
            <v>70265004</v>
          </cell>
          <cell r="D6397" t="str">
            <v>SUCRE</v>
          </cell>
          <cell r="E6397" t="str">
            <v>GUARANDA</v>
          </cell>
          <cell r="F6397" t="str">
            <v>GAVALDA</v>
          </cell>
          <cell r="G6397" t="str">
            <v>CENTRO POBLADO</v>
          </cell>
          <cell r="H6397">
            <v>-74.779737026600003</v>
          </cell>
          <cell r="I6397">
            <v>8.35182407922</v>
          </cell>
          <cell r="K6397" t="str">
            <v>MUNICIPIO</v>
          </cell>
        </row>
        <row r="6398">
          <cell r="B6398">
            <v>70265</v>
          </cell>
          <cell r="C6398" t="str">
            <v>70265006</v>
          </cell>
          <cell r="D6398" t="str">
            <v>SUCRE</v>
          </cell>
          <cell r="E6398" t="str">
            <v>GUARANDA</v>
          </cell>
          <cell r="F6398" t="str">
            <v>LA CONCORDIA</v>
          </cell>
          <cell r="G6398" t="str">
            <v>CENTRO POBLADO</v>
          </cell>
          <cell r="H6398">
            <v>-74.735519622499993</v>
          </cell>
          <cell r="I6398">
            <v>8.3343533572199995</v>
          </cell>
          <cell r="K6398" t="str">
            <v>MUNICIPIO</v>
          </cell>
        </row>
        <row r="6399">
          <cell r="B6399">
            <v>70265</v>
          </cell>
          <cell r="C6399" t="str">
            <v>70265008</v>
          </cell>
          <cell r="D6399" t="str">
            <v>SUCRE</v>
          </cell>
          <cell r="E6399" t="str">
            <v>GUARANDA</v>
          </cell>
          <cell r="F6399" t="str">
            <v>PALMARITICO</v>
          </cell>
          <cell r="G6399" t="str">
            <v>CENTRO POBLADO</v>
          </cell>
          <cell r="H6399">
            <v>-74.5992239041</v>
          </cell>
          <cell r="I6399">
            <v>8.4757340080199999</v>
          </cell>
          <cell r="K6399" t="str">
            <v>MUNICIPIO</v>
          </cell>
        </row>
        <row r="6400">
          <cell r="B6400">
            <v>70265</v>
          </cell>
          <cell r="C6400" t="str">
            <v>70265009</v>
          </cell>
          <cell r="D6400" t="str">
            <v>SUCRE</v>
          </cell>
          <cell r="E6400" t="str">
            <v>GUARANDA</v>
          </cell>
          <cell r="F6400" t="str">
            <v>PUERTO LÓPEZ</v>
          </cell>
          <cell r="G6400" t="str">
            <v>CENTRO POBLADO</v>
          </cell>
          <cell r="H6400">
            <v>-74.616899311799997</v>
          </cell>
          <cell r="I6400">
            <v>8.4090060218100007</v>
          </cell>
          <cell r="K6400" t="str">
            <v>MUNICIPIO</v>
          </cell>
        </row>
        <row r="6401">
          <cell r="B6401">
            <v>70265</v>
          </cell>
          <cell r="C6401" t="str">
            <v>70265010</v>
          </cell>
          <cell r="D6401" t="str">
            <v>SUCRE</v>
          </cell>
          <cell r="E6401" t="str">
            <v>GUARANDA</v>
          </cell>
          <cell r="F6401" t="str">
            <v>LA CEJA</v>
          </cell>
          <cell r="G6401" t="str">
            <v>CENTRO POBLADO</v>
          </cell>
          <cell r="H6401">
            <v>-74.645206669299995</v>
          </cell>
          <cell r="I6401">
            <v>8.4390608223000001</v>
          </cell>
          <cell r="K6401" t="str">
            <v>MUNICIPIO</v>
          </cell>
        </row>
        <row r="6402">
          <cell r="B6402">
            <v>70265</v>
          </cell>
          <cell r="C6402" t="str">
            <v>70265011</v>
          </cell>
          <cell r="D6402" t="str">
            <v>SUCRE</v>
          </cell>
          <cell r="E6402" t="str">
            <v>GUARANDA</v>
          </cell>
          <cell r="F6402" t="str">
            <v>LAS PAVAS</v>
          </cell>
          <cell r="G6402" t="str">
            <v>CENTRO POBLADO</v>
          </cell>
          <cell r="H6402">
            <v>-74.572276923100006</v>
          </cell>
          <cell r="I6402">
            <v>8.47054529483</v>
          </cell>
          <cell r="K6402" t="str">
            <v>MUNICIPIO</v>
          </cell>
        </row>
        <row r="6403">
          <cell r="B6403">
            <v>70265</v>
          </cell>
          <cell r="C6403" t="str">
            <v>70265012</v>
          </cell>
          <cell r="D6403" t="str">
            <v>SUCRE</v>
          </cell>
          <cell r="E6403" t="str">
            <v>GUARANDA</v>
          </cell>
          <cell r="F6403" t="str">
            <v>NUEVA ESPERANZA</v>
          </cell>
          <cell r="G6403" t="str">
            <v>CENTRO POBLADO</v>
          </cell>
          <cell r="H6403">
            <v>-74.805178012799999</v>
          </cell>
          <cell r="I6403">
            <v>8.3938192936299991</v>
          </cell>
          <cell r="K6403" t="str">
            <v>MUNICIPIO</v>
          </cell>
        </row>
        <row r="6404">
          <cell r="B6404">
            <v>70265</v>
          </cell>
          <cell r="C6404" t="str">
            <v>70265013</v>
          </cell>
          <cell r="D6404" t="str">
            <v>SUCRE</v>
          </cell>
          <cell r="E6404" t="str">
            <v>GUARANDA</v>
          </cell>
          <cell r="F6404" t="str">
            <v>TIERRA SANTA</v>
          </cell>
          <cell r="G6404" t="str">
            <v>CENTRO POBLADO</v>
          </cell>
          <cell r="H6404">
            <v>-74.6320593409</v>
          </cell>
          <cell r="I6404">
            <v>8.4649093604800001</v>
          </cell>
          <cell r="K6404" t="str">
            <v>MUNICIPIO</v>
          </cell>
        </row>
        <row r="6405">
          <cell r="B6405">
            <v>70400</v>
          </cell>
          <cell r="C6405" t="str">
            <v>70400000</v>
          </cell>
          <cell r="D6405" t="str">
            <v>SUCRE</v>
          </cell>
          <cell r="E6405" t="str">
            <v>LA UNIÓN</v>
          </cell>
          <cell r="F6405" t="str">
            <v>LA UNIÓN</v>
          </cell>
          <cell r="G6405" t="str">
            <v>CABECERA MUNICIPAL</v>
          </cell>
          <cell r="H6405">
            <v>-75.276055795600001</v>
          </cell>
          <cell r="I6405">
            <v>8.85397530961</v>
          </cell>
          <cell r="K6405" t="str">
            <v>MUNICIPIO</v>
          </cell>
        </row>
        <row r="6406">
          <cell r="B6406">
            <v>70400</v>
          </cell>
          <cell r="C6406" t="str">
            <v>70400001</v>
          </cell>
          <cell r="D6406" t="str">
            <v>SUCRE</v>
          </cell>
          <cell r="E6406" t="str">
            <v>LA UNIÓN</v>
          </cell>
          <cell r="F6406" t="str">
            <v>CAYO DELGADO</v>
          </cell>
          <cell r="G6406" t="str">
            <v>CENTRO POBLADO</v>
          </cell>
          <cell r="H6406">
            <v>-75.274912805</v>
          </cell>
          <cell r="I6406">
            <v>8.8021116041699994</v>
          </cell>
          <cell r="K6406" t="str">
            <v>MUNICIPIO</v>
          </cell>
        </row>
        <row r="6407">
          <cell r="B6407">
            <v>70400</v>
          </cell>
          <cell r="C6407" t="str">
            <v>70400002</v>
          </cell>
          <cell r="D6407" t="str">
            <v>SUCRE</v>
          </cell>
          <cell r="E6407" t="str">
            <v>LA UNIÓN</v>
          </cell>
          <cell r="F6407" t="str">
            <v>PAJARITO</v>
          </cell>
          <cell r="G6407" t="str">
            <v>CENTRO POBLADO</v>
          </cell>
          <cell r="H6407">
            <v>-75.349178847399997</v>
          </cell>
          <cell r="I6407">
            <v>8.78983700667</v>
          </cell>
          <cell r="K6407" t="str">
            <v>MUNICIPIO</v>
          </cell>
        </row>
        <row r="6408">
          <cell r="B6408">
            <v>70400</v>
          </cell>
          <cell r="C6408" t="str">
            <v>70400004</v>
          </cell>
          <cell r="D6408" t="str">
            <v>SUCRE</v>
          </cell>
          <cell r="E6408" t="str">
            <v>LA UNIÓN</v>
          </cell>
          <cell r="F6408" t="str">
            <v>LAS PALMITAS</v>
          </cell>
          <cell r="G6408" t="str">
            <v>CENTRO POBLADO</v>
          </cell>
          <cell r="H6408">
            <v>-75.332910295100007</v>
          </cell>
          <cell r="I6408">
            <v>8.8412160081100009</v>
          </cell>
          <cell r="K6408" t="str">
            <v>MUNICIPIO</v>
          </cell>
        </row>
        <row r="6409">
          <cell r="B6409">
            <v>70400</v>
          </cell>
          <cell r="C6409" t="str">
            <v>70400005</v>
          </cell>
          <cell r="D6409" t="str">
            <v>SUCRE</v>
          </cell>
          <cell r="E6409" t="str">
            <v>LA UNIÓN</v>
          </cell>
          <cell r="F6409" t="str">
            <v>SABANETA</v>
          </cell>
          <cell r="G6409" t="str">
            <v>CENTRO POBLADO</v>
          </cell>
          <cell r="H6409">
            <v>-75.262915651900002</v>
          </cell>
          <cell r="I6409">
            <v>8.7770555359800007</v>
          </cell>
          <cell r="K6409" t="str">
            <v>MUNICIPIO</v>
          </cell>
        </row>
        <row r="6410">
          <cell r="B6410">
            <v>70400</v>
          </cell>
          <cell r="C6410" t="str">
            <v>70400006</v>
          </cell>
          <cell r="D6410" t="str">
            <v>SUCRE</v>
          </cell>
          <cell r="E6410" t="str">
            <v>LA UNIÓN</v>
          </cell>
          <cell r="F6410" t="str">
            <v>BOCA NEGRA</v>
          </cell>
          <cell r="G6410" t="str">
            <v>CENTRO POBLADO</v>
          </cell>
          <cell r="H6410">
            <v>-75.268483920400001</v>
          </cell>
          <cell r="I6410">
            <v>8.7542513612100006</v>
          </cell>
          <cell r="K6410" t="str">
            <v>MUNICIPIO</v>
          </cell>
        </row>
        <row r="6411">
          <cell r="B6411">
            <v>70400</v>
          </cell>
          <cell r="C6411" t="str">
            <v>70400007</v>
          </cell>
          <cell r="D6411" t="str">
            <v>SUCRE</v>
          </cell>
          <cell r="E6411" t="str">
            <v>LA UNIÓN</v>
          </cell>
          <cell r="F6411" t="str">
            <v>CONGUITOS</v>
          </cell>
          <cell r="G6411" t="str">
            <v>CENTRO POBLADO</v>
          </cell>
          <cell r="H6411">
            <v>-75.269961272700002</v>
          </cell>
          <cell r="I6411">
            <v>8.7901762678199997</v>
          </cell>
          <cell r="K6411" t="str">
            <v>MUNICIPIO</v>
          </cell>
        </row>
        <row r="6412">
          <cell r="B6412">
            <v>70400</v>
          </cell>
          <cell r="C6412" t="str">
            <v>70400008</v>
          </cell>
          <cell r="D6412" t="str">
            <v>SUCRE</v>
          </cell>
          <cell r="E6412" t="str">
            <v>LA UNIÓN</v>
          </cell>
          <cell r="F6412" t="str">
            <v>LA GLORIA</v>
          </cell>
          <cell r="G6412" t="str">
            <v>CENTRO POBLADO</v>
          </cell>
          <cell r="H6412">
            <v>-75.259501104199998</v>
          </cell>
          <cell r="I6412">
            <v>8.8473300778200006</v>
          </cell>
          <cell r="K6412" t="str">
            <v>MUNICIPIO</v>
          </cell>
        </row>
        <row r="6413">
          <cell r="B6413">
            <v>70400</v>
          </cell>
          <cell r="C6413" t="str">
            <v>70400009</v>
          </cell>
          <cell r="D6413" t="str">
            <v>SUCRE</v>
          </cell>
          <cell r="E6413" t="str">
            <v>LA UNIÓN</v>
          </cell>
          <cell r="F6413" t="str">
            <v>VILLA FÁTIMA</v>
          </cell>
          <cell r="G6413" t="str">
            <v>CENTRO POBLADO</v>
          </cell>
          <cell r="H6413">
            <v>-75.283306503199995</v>
          </cell>
          <cell r="I6413">
            <v>8.7563728412300001</v>
          </cell>
          <cell r="K6413" t="str">
            <v>MUNICIPIO</v>
          </cell>
        </row>
        <row r="6414">
          <cell r="B6414">
            <v>70400</v>
          </cell>
          <cell r="C6414" t="str">
            <v>70400010</v>
          </cell>
          <cell r="D6414" t="str">
            <v>SUCRE</v>
          </cell>
          <cell r="E6414" t="str">
            <v>LA UNIÓN</v>
          </cell>
          <cell r="F6414" t="str">
            <v>LA CONCEPCION</v>
          </cell>
          <cell r="G6414" t="str">
            <v>CENTRO POBLADO</v>
          </cell>
          <cell r="H6414">
            <v>-75.212493175700004</v>
          </cell>
          <cell r="I6414">
            <v>8.8930068235099995</v>
          </cell>
          <cell r="K6414" t="str">
            <v>MUNICIPIO</v>
          </cell>
        </row>
        <row r="6415">
          <cell r="B6415">
            <v>70418</v>
          </cell>
          <cell r="C6415" t="str">
            <v>70418000</v>
          </cell>
          <cell r="D6415" t="str">
            <v>SUCRE</v>
          </cell>
          <cell r="E6415" t="str">
            <v>LOS PALMITOS</v>
          </cell>
          <cell r="F6415" t="str">
            <v>LOS PALMITOS</v>
          </cell>
          <cell r="G6415" t="str">
            <v>CABECERA MUNICIPAL</v>
          </cell>
          <cell r="H6415">
            <v>-75.268748892999994</v>
          </cell>
          <cell r="I6415">
            <v>9.3802284077099998</v>
          </cell>
          <cell r="K6415" t="str">
            <v>MUNICIPIO</v>
          </cell>
        </row>
        <row r="6416">
          <cell r="B6416">
            <v>70418</v>
          </cell>
          <cell r="C6416" t="str">
            <v>70418001</v>
          </cell>
          <cell r="D6416" t="str">
            <v>SUCRE</v>
          </cell>
          <cell r="E6416" t="str">
            <v>LOS PALMITOS</v>
          </cell>
          <cell r="F6416" t="str">
            <v>EL COLEY</v>
          </cell>
          <cell r="G6416" t="str">
            <v>CENTRO POBLADO</v>
          </cell>
          <cell r="H6416">
            <v>-75.279114719999995</v>
          </cell>
          <cell r="I6416">
            <v>9.3552952309900004</v>
          </cell>
          <cell r="K6416" t="str">
            <v>MUNICIPIO</v>
          </cell>
        </row>
        <row r="6417">
          <cell r="B6417">
            <v>70418</v>
          </cell>
          <cell r="C6417" t="str">
            <v>70418002</v>
          </cell>
          <cell r="D6417" t="str">
            <v>SUCRE</v>
          </cell>
          <cell r="E6417" t="str">
            <v>LOS PALMITOS</v>
          </cell>
          <cell r="F6417" t="str">
            <v>EL PIÑAL</v>
          </cell>
          <cell r="G6417" t="str">
            <v>CENTRO POBLADO</v>
          </cell>
          <cell r="H6417">
            <v>-75.214000358500002</v>
          </cell>
          <cell r="I6417">
            <v>9.4638090100800003</v>
          </cell>
          <cell r="K6417" t="str">
            <v>MUNICIPIO</v>
          </cell>
        </row>
        <row r="6418">
          <cell r="B6418">
            <v>70418</v>
          </cell>
          <cell r="C6418" t="str">
            <v>70418003</v>
          </cell>
          <cell r="D6418" t="str">
            <v>SUCRE</v>
          </cell>
          <cell r="E6418" t="str">
            <v>LOS PALMITOS</v>
          </cell>
          <cell r="F6418" t="str">
            <v>PALMAS DE VINO</v>
          </cell>
          <cell r="G6418" t="str">
            <v>CENTRO POBLADO</v>
          </cell>
          <cell r="H6418">
            <v>-75.169068942199999</v>
          </cell>
          <cell r="I6418">
            <v>9.4077455713999996</v>
          </cell>
          <cell r="K6418" t="str">
            <v>MUNICIPIO</v>
          </cell>
        </row>
        <row r="6419">
          <cell r="B6419">
            <v>70418</v>
          </cell>
          <cell r="C6419" t="str">
            <v>70418004</v>
          </cell>
          <cell r="D6419" t="str">
            <v>SUCRE</v>
          </cell>
          <cell r="E6419" t="str">
            <v>LOS PALMITOS</v>
          </cell>
          <cell r="F6419" t="str">
            <v>SABANAS DE BELTRÁN</v>
          </cell>
          <cell r="G6419" t="str">
            <v>CENTRO POBLADO</v>
          </cell>
          <cell r="H6419">
            <v>-75.115739257300007</v>
          </cell>
          <cell r="I6419">
            <v>9.4197484225500006</v>
          </cell>
          <cell r="K6419" t="str">
            <v>MUNICIPIO</v>
          </cell>
        </row>
        <row r="6420">
          <cell r="B6420">
            <v>70418</v>
          </cell>
          <cell r="C6420" t="str">
            <v>70418005</v>
          </cell>
          <cell r="D6420" t="str">
            <v>SUCRE</v>
          </cell>
          <cell r="E6420" t="str">
            <v>LOS PALMITOS</v>
          </cell>
          <cell r="F6420" t="str">
            <v>SABANAS DE PEDRO</v>
          </cell>
          <cell r="G6420" t="str">
            <v>CENTRO POBLADO</v>
          </cell>
          <cell r="H6420">
            <v>-75.208171266899996</v>
          </cell>
          <cell r="I6420">
            <v>9.3604580338099996</v>
          </cell>
          <cell r="K6420" t="str">
            <v>MUNICIPIO</v>
          </cell>
        </row>
        <row r="6421">
          <cell r="B6421">
            <v>70418</v>
          </cell>
          <cell r="C6421" t="str">
            <v>70418006</v>
          </cell>
          <cell r="D6421" t="str">
            <v>SUCRE</v>
          </cell>
          <cell r="E6421" t="str">
            <v>LOS PALMITOS</v>
          </cell>
          <cell r="F6421" t="str">
            <v>EL HATILLO</v>
          </cell>
          <cell r="G6421" t="str">
            <v>CENTRO POBLADO</v>
          </cell>
          <cell r="H6421">
            <v>-75.163910687200001</v>
          </cell>
          <cell r="I6421">
            <v>9.4283980426399996</v>
          </cell>
          <cell r="K6421" t="str">
            <v>MUNICIPIO</v>
          </cell>
        </row>
        <row r="6422">
          <cell r="B6422">
            <v>70418</v>
          </cell>
          <cell r="C6422" t="str">
            <v>70418010</v>
          </cell>
          <cell r="D6422" t="str">
            <v>SUCRE</v>
          </cell>
          <cell r="E6422" t="str">
            <v>LOS PALMITOS</v>
          </cell>
          <cell r="F6422" t="str">
            <v>CHARCON</v>
          </cell>
          <cell r="G6422" t="str">
            <v>CENTRO POBLADO</v>
          </cell>
          <cell r="H6422">
            <v>-75.145396456699999</v>
          </cell>
          <cell r="I6422">
            <v>9.4085047449000001</v>
          </cell>
          <cell r="K6422" t="str">
            <v>MUNICIPIO</v>
          </cell>
        </row>
        <row r="6423">
          <cell r="B6423">
            <v>70418</v>
          </cell>
          <cell r="C6423" t="str">
            <v>70418011</v>
          </cell>
          <cell r="D6423" t="str">
            <v>SUCRE</v>
          </cell>
          <cell r="E6423" t="str">
            <v>LOS PALMITOS</v>
          </cell>
          <cell r="F6423" t="str">
            <v>PALMITO</v>
          </cell>
          <cell r="G6423" t="str">
            <v>CENTRO POBLADO</v>
          </cell>
          <cell r="H6423">
            <v>-75.155347054000003</v>
          </cell>
          <cell r="I6423">
            <v>9.4489486800400009</v>
          </cell>
          <cell r="K6423" t="str">
            <v>MUNICIPIO</v>
          </cell>
        </row>
        <row r="6424">
          <cell r="B6424">
            <v>70418</v>
          </cell>
          <cell r="C6424" t="str">
            <v>70418012</v>
          </cell>
          <cell r="D6424" t="str">
            <v>SUCRE</v>
          </cell>
          <cell r="E6424" t="str">
            <v>LOS PALMITOS</v>
          </cell>
          <cell r="F6424" t="str">
            <v>SAN JAIME</v>
          </cell>
          <cell r="G6424" t="str">
            <v>CENTRO POBLADO</v>
          </cell>
          <cell r="H6424">
            <v>-75.142509024099994</v>
          </cell>
          <cell r="I6424">
            <v>9.4403858121600006</v>
          </cell>
          <cell r="K6424" t="str">
            <v>MUNICIPIO</v>
          </cell>
        </row>
        <row r="6425">
          <cell r="B6425">
            <v>70429</v>
          </cell>
          <cell r="C6425" t="str">
            <v>70429000</v>
          </cell>
          <cell r="D6425" t="str">
            <v>SUCRE</v>
          </cell>
          <cell r="E6425" t="str">
            <v>MAJAGUAL</v>
          </cell>
          <cell r="F6425" t="str">
            <v>MAJAGUAL</v>
          </cell>
          <cell r="G6425" t="str">
            <v>CABECERA MUNICIPAL</v>
          </cell>
          <cell r="H6425">
            <v>-74.628101398499993</v>
          </cell>
          <cell r="I6425">
            <v>8.5407129963100008</v>
          </cell>
          <cell r="K6425" t="str">
            <v>MUNICIPIO</v>
          </cell>
        </row>
        <row r="6426">
          <cell r="B6426">
            <v>70429</v>
          </cell>
          <cell r="C6426" t="str">
            <v>70429002</v>
          </cell>
          <cell r="D6426" t="str">
            <v>SUCRE</v>
          </cell>
          <cell r="E6426" t="str">
            <v>MAJAGUAL</v>
          </cell>
          <cell r="F6426" t="str">
            <v>EL NARANJO</v>
          </cell>
          <cell r="G6426" t="str">
            <v>CENTRO POBLADO</v>
          </cell>
          <cell r="H6426">
            <v>-74.765401414999999</v>
          </cell>
          <cell r="I6426">
            <v>8.6033679556700005</v>
          </cell>
          <cell r="K6426" t="str">
            <v>MUNICIPIO</v>
          </cell>
        </row>
        <row r="6427">
          <cell r="B6427">
            <v>70429</v>
          </cell>
          <cell r="C6427" t="str">
            <v>70429005</v>
          </cell>
          <cell r="D6427" t="str">
            <v>SUCRE</v>
          </cell>
          <cell r="E6427" t="str">
            <v>MAJAGUAL</v>
          </cell>
          <cell r="F6427" t="str">
            <v>LA SIERPE</v>
          </cell>
          <cell r="G6427" t="str">
            <v>CENTRO POBLADO</v>
          </cell>
          <cell r="H6427">
            <v>-74.869636280099996</v>
          </cell>
          <cell r="I6427">
            <v>8.4735932824999995</v>
          </cell>
          <cell r="K6427" t="str">
            <v>MUNICIPIO</v>
          </cell>
        </row>
        <row r="6428">
          <cell r="B6428">
            <v>70429</v>
          </cell>
          <cell r="C6428" t="str">
            <v>70429006</v>
          </cell>
          <cell r="D6428" t="str">
            <v>SUCRE</v>
          </cell>
          <cell r="E6428" t="str">
            <v>MAJAGUAL</v>
          </cell>
          <cell r="F6428" t="str">
            <v>LAS PALMITAS</v>
          </cell>
          <cell r="G6428" t="str">
            <v>CENTRO POBLADO</v>
          </cell>
          <cell r="H6428">
            <v>-74.715891987199996</v>
          </cell>
          <cell r="I6428">
            <v>8.4722830970899992</v>
          </cell>
          <cell r="K6428" t="str">
            <v>MUNICIPIO</v>
          </cell>
        </row>
        <row r="6429">
          <cell r="B6429">
            <v>70429</v>
          </cell>
          <cell r="C6429" t="str">
            <v>70429008</v>
          </cell>
          <cell r="D6429" t="str">
            <v>SUCRE</v>
          </cell>
          <cell r="E6429" t="str">
            <v>MAJAGUAL</v>
          </cell>
          <cell r="F6429" t="str">
            <v>PIZA</v>
          </cell>
          <cell r="G6429" t="str">
            <v>CENTRO POBLADO</v>
          </cell>
          <cell r="H6429">
            <v>-74.705390222399998</v>
          </cell>
          <cell r="I6429">
            <v>8.6657067790400006</v>
          </cell>
          <cell r="K6429" t="str">
            <v>MUNICIPIO</v>
          </cell>
        </row>
        <row r="6430">
          <cell r="B6430">
            <v>70429</v>
          </cell>
          <cell r="C6430" t="str">
            <v>70429009</v>
          </cell>
          <cell r="D6430" t="str">
            <v>SUCRE</v>
          </cell>
          <cell r="E6430" t="str">
            <v>MAJAGUAL</v>
          </cell>
          <cell r="F6430" t="str">
            <v>PUEBLONUEVO</v>
          </cell>
          <cell r="G6430" t="str">
            <v>CENTRO POBLADO</v>
          </cell>
          <cell r="H6430">
            <v>-74.626578745499998</v>
          </cell>
          <cell r="I6430">
            <v>8.6022497413300005</v>
          </cell>
          <cell r="K6430" t="str">
            <v>MUNICIPIO</v>
          </cell>
        </row>
        <row r="6431">
          <cell r="B6431">
            <v>70429</v>
          </cell>
          <cell r="C6431" t="str">
            <v>70429010</v>
          </cell>
          <cell r="D6431" t="str">
            <v>SUCRE</v>
          </cell>
          <cell r="E6431" t="str">
            <v>MAJAGUAL</v>
          </cell>
          <cell r="F6431" t="str">
            <v>SAN ROQUE</v>
          </cell>
          <cell r="G6431" t="str">
            <v>CENTRO POBLADO</v>
          </cell>
          <cell r="H6431">
            <v>-74.653400318699994</v>
          </cell>
          <cell r="I6431">
            <v>8.5221675206099992</v>
          </cell>
          <cell r="K6431" t="str">
            <v>MUNICIPIO</v>
          </cell>
        </row>
        <row r="6432">
          <cell r="B6432">
            <v>70429</v>
          </cell>
          <cell r="C6432" t="str">
            <v>70429011</v>
          </cell>
          <cell r="D6432" t="str">
            <v>SUCRE</v>
          </cell>
          <cell r="E6432" t="str">
            <v>MAJAGUAL</v>
          </cell>
          <cell r="F6432" t="str">
            <v>SANTANDER</v>
          </cell>
          <cell r="G6432" t="str">
            <v>CENTRO POBLADO</v>
          </cell>
          <cell r="H6432">
            <v>-74.6319784513</v>
          </cell>
          <cell r="I6432">
            <v>8.6254473587099998</v>
          </cell>
          <cell r="K6432" t="str">
            <v>MUNICIPIO</v>
          </cell>
        </row>
        <row r="6433">
          <cell r="B6433">
            <v>70429</v>
          </cell>
          <cell r="C6433" t="str">
            <v>70429013</v>
          </cell>
          <cell r="D6433" t="str">
            <v>SUCRE</v>
          </cell>
          <cell r="E6433" t="str">
            <v>MAJAGUAL</v>
          </cell>
          <cell r="F6433" t="str">
            <v>ZAPATA</v>
          </cell>
          <cell r="G6433" t="str">
            <v>CENTRO POBLADO</v>
          </cell>
          <cell r="H6433">
            <v>-74.695614018900002</v>
          </cell>
          <cell r="I6433">
            <v>8.6006145391299995</v>
          </cell>
          <cell r="K6433" t="str">
            <v>MUNICIPIO</v>
          </cell>
        </row>
        <row r="6434">
          <cell r="B6434">
            <v>70429</v>
          </cell>
          <cell r="C6434" t="str">
            <v>70429014</v>
          </cell>
          <cell r="D6434" t="str">
            <v>SUCRE</v>
          </cell>
          <cell r="E6434" t="str">
            <v>MAJAGUAL</v>
          </cell>
          <cell r="F6434" t="str">
            <v>SINCELEJITO</v>
          </cell>
          <cell r="G6434" t="str">
            <v>CENTRO POBLADO</v>
          </cell>
          <cell r="H6434">
            <v>-74.826532074799999</v>
          </cell>
          <cell r="I6434">
            <v>8.4319865194600006</v>
          </cell>
          <cell r="K6434" t="str">
            <v>MUNICIPIO</v>
          </cell>
        </row>
        <row r="6435">
          <cell r="B6435">
            <v>70429</v>
          </cell>
          <cell r="C6435" t="str">
            <v>70429016</v>
          </cell>
          <cell r="D6435" t="str">
            <v>SUCRE</v>
          </cell>
          <cell r="E6435" t="str">
            <v>MAJAGUAL</v>
          </cell>
          <cell r="F6435" t="str">
            <v>LEÓN BLANCO</v>
          </cell>
          <cell r="G6435" t="str">
            <v>CENTRO POBLADO</v>
          </cell>
          <cell r="H6435">
            <v>-74.693224991400001</v>
          </cell>
          <cell r="I6435">
            <v>8.6429830153499996</v>
          </cell>
          <cell r="K6435" t="str">
            <v>MUNICIPIO</v>
          </cell>
        </row>
        <row r="6436">
          <cell r="B6436">
            <v>70429</v>
          </cell>
          <cell r="C6436" t="str">
            <v>70429023</v>
          </cell>
          <cell r="D6436" t="str">
            <v>SUCRE</v>
          </cell>
          <cell r="E6436" t="str">
            <v>MAJAGUAL</v>
          </cell>
          <cell r="F6436" t="str">
            <v>LOS PATOS</v>
          </cell>
          <cell r="G6436" t="str">
            <v>CENTRO POBLADO</v>
          </cell>
          <cell r="H6436">
            <v>-74.7013920614</v>
          </cell>
          <cell r="I6436">
            <v>8.4167764736600006</v>
          </cell>
          <cell r="K6436" t="str">
            <v>MUNICIPIO</v>
          </cell>
        </row>
        <row r="6437">
          <cell r="B6437">
            <v>70429</v>
          </cell>
          <cell r="C6437" t="str">
            <v>70429025</v>
          </cell>
          <cell r="D6437" t="str">
            <v>SUCRE</v>
          </cell>
          <cell r="E6437" t="str">
            <v>MAJAGUAL</v>
          </cell>
          <cell r="F6437" t="str">
            <v>PALMARITO</v>
          </cell>
          <cell r="G6437" t="str">
            <v>CENTRO POBLADO</v>
          </cell>
          <cell r="H6437">
            <v>-74.724546207299994</v>
          </cell>
          <cell r="I6437">
            <v>8.7150752687100006</v>
          </cell>
          <cell r="K6437" t="str">
            <v>MUNICIPIO</v>
          </cell>
        </row>
        <row r="6438">
          <cell r="B6438">
            <v>70429</v>
          </cell>
          <cell r="C6438" t="str">
            <v>70429026</v>
          </cell>
          <cell r="D6438" t="str">
            <v>SUCRE</v>
          </cell>
          <cell r="E6438" t="str">
            <v>MAJAGUAL</v>
          </cell>
          <cell r="F6438" t="str">
            <v>BOCA DE LAS MUJERES</v>
          </cell>
          <cell r="G6438" t="str">
            <v>CENTRO POBLADO</v>
          </cell>
          <cell r="H6438">
            <v>-74.8536387969</v>
          </cell>
          <cell r="I6438">
            <v>8.4233934937099999</v>
          </cell>
          <cell r="K6438" t="str">
            <v>MUNICIPIO</v>
          </cell>
        </row>
        <row r="6439">
          <cell r="B6439">
            <v>70429</v>
          </cell>
          <cell r="C6439" t="str">
            <v>70429027</v>
          </cell>
          <cell r="D6439" t="str">
            <v>SUCRE</v>
          </cell>
          <cell r="E6439" t="str">
            <v>MAJAGUAL</v>
          </cell>
          <cell r="F6439" t="str">
            <v>EL INDIO NUEVO</v>
          </cell>
          <cell r="G6439" t="str">
            <v>CENTRO POBLADO</v>
          </cell>
          <cell r="H6439">
            <v>-74.844658252399995</v>
          </cell>
          <cell r="I6439">
            <v>8.4735889513699991</v>
          </cell>
          <cell r="K6439" t="str">
            <v>MUNICIPIO</v>
          </cell>
        </row>
        <row r="6440">
          <cell r="B6440">
            <v>70429</v>
          </cell>
          <cell r="C6440" t="str">
            <v>70429028</v>
          </cell>
          <cell r="D6440" t="str">
            <v>SUCRE</v>
          </cell>
          <cell r="E6440" t="str">
            <v>MAJAGUAL</v>
          </cell>
          <cell r="F6440" t="str">
            <v>EL PALOMAR</v>
          </cell>
          <cell r="G6440" t="str">
            <v>CENTRO POBLADO</v>
          </cell>
          <cell r="H6440">
            <v>-74.573141482799997</v>
          </cell>
          <cell r="I6440">
            <v>8.5279555564000002</v>
          </cell>
          <cell r="K6440" t="str">
            <v>MUNICIPIO</v>
          </cell>
        </row>
        <row r="6441">
          <cell r="B6441">
            <v>70429</v>
          </cell>
          <cell r="C6441" t="str">
            <v>70429029</v>
          </cell>
          <cell r="D6441" t="str">
            <v>SUCRE</v>
          </cell>
          <cell r="E6441" t="str">
            <v>MAJAGUAL</v>
          </cell>
          <cell r="F6441" t="str">
            <v>RIO FRIO</v>
          </cell>
          <cell r="G6441" t="str">
            <v>CENTRO POBLADO</v>
          </cell>
          <cell r="H6441">
            <v>-74.681514680800007</v>
          </cell>
          <cell r="I6441">
            <v>8.4385421032399996</v>
          </cell>
          <cell r="K6441" t="str">
            <v>MUNICIPIO</v>
          </cell>
        </row>
        <row r="6442">
          <cell r="B6442">
            <v>70429</v>
          </cell>
          <cell r="C6442" t="str">
            <v>70429030</v>
          </cell>
          <cell r="D6442" t="str">
            <v>SUCRE</v>
          </cell>
          <cell r="E6442" t="str">
            <v>MAJAGUAL</v>
          </cell>
          <cell r="F6442" t="str">
            <v>TOTUMAL</v>
          </cell>
          <cell r="G6442" t="str">
            <v>CENTRO POBLADO</v>
          </cell>
          <cell r="H6442">
            <v>-74.736112725400005</v>
          </cell>
          <cell r="I6442">
            <v>8.7412368033399996</v>
          </cell>
          <cell r="K6442" t="str">
            <v>MUNICIPIO</v>
          </cell>
        </row>
        <row r="6443">
          <cell r="B6443">
            <v>70429</v>
          </cell>
          <cell r="C6443" t="str">
            <v>70429031</v>
          </cell>
          <cell r="D6443" t="str">
            <v>SUCRE</v>
          </cell>
          <cell r="E6443" t="str">
            <v>MAJAGUAL</v>
          </cell>
          <cell r="F6443" t="str">
            <v>CORONCORO</v>
          </cell>
          <cell r="G6443" t="str">
            <v>CENTRO POBLADO</v>
          </cell>
          <cell r="H6443">
            <v>-74.592546032300007</v>
          </cell>
          <cell r="I6443">
            <v>8.6118432098</v>
          </cell>
          <cell r="K6443" t="str">
            <v>MUNICIPIO</v>
          </cell>
        </row>
        <row r="6444">
          <cell r="B6444">
            <v>70473</v>
          </cell>
          <cell r="C6444" t="str">
            <v>70473000</v>
          </cell>
          <cell r="D6444" t="str">
            <v>SUCRE</v>
          </cell>
          <cell r="E6444" t="str">
            <v>MORROA</v>
          </cell>
          <cell r="F6444" t="str">
            <v>MORROA</v>
          </cell>
          <cell r="G6444" t="str">
            <v>CABECERA MUNICIPAL</v>
          </cell>
          <cell r="H6444">
            <v>-75.306199784599997</v>
          </cell>
          <cell r="I6444">
            <v>9.3313193807800001</v>
          </cell>
          <cell r="K6444" t="str">
            <v>MUNICIPIO</v>
          </cell>
        </row>
        <row r="6445">
          <cell r="B6445">
            <v>70473</v>
          </cell>
          <cell r="C6445" t="str">
            <v>70473002</v>
          </cell>
          <cell r="D6445" t="str">
            <v>SUCRE</v>
          </cell>
          <cell r="E6445" t="str">
            <v>MORROA</v>
          </cell>
          <cell r="F6445" t="str">
            <v>EL RINCÓN</v>
          </cell>
          <cell r="G6445" t="str">
            <v>CENTRO POBLADO</v>
          </cell>
          <cell r="H6445">
            <v>-75.275544316099996</v>
          </cell>
          <cell r="I6445">
            <v>9.3627257247099998</v>
          </cell>
          <cell r="K6445" t="str">
            <v>MUNICIPIO</v>
          </cell>
        </row>
        <row r="6446">
          <cell r="B6446">
            <v>70473</v>
          </cell>
          <cell r="C6446" t="str">
            <v>70473003</v>
          </cell>
          <cell r="D6446" t="str">
            <v>SUCRE</v>
          </cell>
          <cell r="E6446" t="str">
            <v>MORROA</v>
          </cell>
          <cell r="F6446" t="str">
            <v>EL YESO</v>
          </cell>
          <cell r="G6446" t="str">
            <v>CENTRO POBLADO</v>
          </cell>
          <cell r="H6446">
            <v>-75.362354150100003</v>
          </cell>
          <cell r="I6446">
            <v>9.4020546507000002</v>
          </cell>
          <cell r="K6446" t="str">
            <v>MUNICIPIO</v>
          </cell>
        </row>
        <row r="6447">
          <cell r="B6447">
            <v>70473</v>
          </cell>
          <cell r="C6447" t="str">
            <v>70473004</v>
          </cell>
          <cell r="D6447" t="str">
            <v>SUCRE</v>
          </cell>
          <cell r="E6447" t="str">
            <v>MORROA</v>
          </cell>
          <cell r="F6447" t="str">
            <v>LAS FLORES</v>
          </cell>
          <cell r="G6447" t="str">
            <v>CENTRO POBLADO</v>
          </cell>
          <cell r="H6447">
            <v>-75.336979331600006</v>
          </cell>
          <cell r="I6447">
            <v>9.3293929520199992</v>
          </cell>
          <cell r="K6447" t="str">
            <v>MUNICIPIO</v>
          </cell>
        </row>
        <row r="6448">
          <cell r="B6448">
            <v>70473</v>
          </cell>
          <cell r="C6448" t="str">
            <v>70473005</v>
          </cell>
          <cell r="D6448" t="str">
            <v>SUCRE</v>
          </cell>
          <cell r="E6448" t="str">
            <v>MORROA</v>
          </cell>
          <cell r="F6448" t="str">
            <v>SABANETA</v>
          </cell>
          <cell r="G6448" t="str">
            <v>CENTRO POBLADO</v>
          </cell>
          <cell r="H6448">
            <v>-75.303643877200003</v>
          </cell>
          <cell r="I6448">
            <v>9.45256222167</v>
          </cell>
          <cell r="K6448" t="str">
            <v>MUNICIPIO</v>
          </cell>
        </row>
        <row r="6449">
          <cell r="B6449">
            <v>70473</v>
          </cell>
          <cell r="C6449" t="str">
            <v>70473006</v>
          </cell>
          <cell r="D6449" t="str">
            <v>SUCRE</v>
          </cell>
          <cell r="E6449" t="str">
            <v>MORROA</v>
          </cell>
          <cell r="F6449" t="str">
            <v>TUMBATORO</v>
          </cell>
          <cell r="G6449" t="str">
            <v>CENTRO POBLADO</v>
          </cell>
          <cell r="H6449">
            <v>-75.367052462100006</v>
          </cell>
          <cell r="I6449">
            <v>9.3741220838700006</v>
          </cell>
          <cell r="K6449" t="str">
            <v>MUNICIPIO</v>
          </cell>
        </row>
        <row r="6450">
          <cell r="B6450">
            <v>70473</v>
          </cell>
          <cell r="C6450" t="str">
            <v>70473009</v>
          </cell>
          <cell r="D6450" t="str">
            <v>SUCRE</v>
          </cell>
          <cell r="E6450" t="str">
            <v>MORROA</v>
          </cell>
          <cell r="F6450" t="str">
            <v>SABANAS DE CALI</v>
          </cell>
          <cell r="G6450" t="str">
            <v>CENTRO POBLADO</v>
          </cell>
          <cell r="H6450">
            <v>-75.286984394000001</v>
          </cell>
          <cell r="I6450">
            <v>9.3505693853699992</v>
          </cell>
          <cell r="K6450" t="str">
            <v>MUNICIPIO</v>
          </cell>
        </row>
        <row r="6451">
          <cell r="B6451">
            <v>70473</v>
          </cell>
          <cell r="C6451" t="str">
            <v>70473011</v>
          </cell>
          <cell r="D6451" t="str">
            <v>SUCRE</v>
          </cell>
          <cell r="E6451" t="str">
            <v>MORROA</v>
          </cell>
          <cell r="F6451" t="str">
            <v>BREMEN</v>
          </cell>
          <cell r="G6451" t="str">
            <v>CENTRO POBLADO</v>
          </cell>
          <cell r="H6451">
            <v>-75.3436276013</v>
          </cell>
          <cell r="I6451">
            <v>9.3148786775100003</v>
          </cell>
          <cell r="K6451" t="str">
            <v>MUNICIPIO</v>
          </cell>
        </row>
        <row r="6452">
          <cell r="B6452">
            <v>70473</v>
          </cell>
          <cell r="C6452" t="str">
            <v>70473012</v>
          </cell>
          <cell r="D6452" t="str">
            <v>SUCRE</v>
          </cell>
          <cell r="E6452" t="str">
            <v>MORROA</v>
          </cell>
          <cell r="F6452" t="str">
            <v>EL RECREO</v>
          </cell>
          <cell r="G6452" t="str">
            <v>CENTRO POBLADO</v>
          </cell>
          <cell r="H6452">
            <v>-75.351400088299997</v>
          </cell>
          <cell r="I6452">
            <v>9.3196181325699996</v>
          </cell>
          <cell r="K6452" t="str">
            <v>MUNICIPIO</v>
          </cell>
        </row>
        <row r="6453">
          <cell r="B6453">
            <v>70473</v>
          </cell>
          <cell r="C6453" t="str">
            <v>70473013</v>
          </cell>
          <cell r="D6453" t="str">
            <v>SUCRE</v>
          </cell>
          <cell r="E6453" t="str">
            <v>MORROA</v>
          </cell>
          <cell r="F6453" t="str">
            <v>EL TOLIMA</v>
          </cell>
          <cell r="G6453" t="str">
            <v>CENTRO POBLADO</v>
          </cell>
          <cell r="H6453">
            <v>-75.377886691900002</v>
          </cell>
          <cell r="I6453">
            <v>9.3946620562100005</v>
          </cell>
          <cell r="K6453" t="str">
            <v>MUNICIPIO</v>
          </cell>
        </row>
        <row r="6454">
          <cell r="B6454">
            <v>70473</v>
          </cell>
          <cell r="C6454" t="str">
            <v>70473014</v>
          </cell>
          <cell r="D6454" t="str">
            <v>SUCRE</v>
          </cell>
          <cell r="E6454" t="str">
            <v>MORROA</v>
          </cell>
          <cell r="F6454" t="str">
            <v>LA VICTORIA</v>
          </cell>
          <cell r="G6454" t="str">
            <v>CENTRO POBLADO</v>
          </cell>
          <cell r="H6454">
            <v>-75.364537329000001</v>
          </cell>
          <cell r="I6454">
            <v>9.3528019658399995</v>
          </cell>
          <cell r="K6454" t="str">
            <v>MUNICIPIO</v>
          </cell>
        </row>
        <row r="6455">
          <cell r="B6455">
            <v>70473</v>
          </cell>
          <cell r="C6455" t="str">
            <v>70473015</v>
          </cell>
          <cell r="D6455" t="str">
            <v>SUCRE</v>
          </cell>
          <cell r="E6455" t="str">
            <v>MORROA</v>
          </cell>
          <cell r="F6455" t="str">
            <v>PICHILIN</v>
          </cell>
          <cell r="G6455" t="str">
            <v>CENTRO POBLADO</v>
          </cell>
          <cell r="H6455">
            <v>-75.327192700500007</v>
          </cell>
          <cell r="I6455">
            <v>9.4558306763399997</v>
          </cell>
          <cell r="K6455" t="str">
            <v>MUNICIPIO</v>
          </cell>
        </row>
        <row r="6456">
          <cell r="B6456">
            <v>70508</v>
          </cell>
          <cell r="C6456" t="str">
            <v>70508000</v>
          </cell>
          <cell r="D6456" t="str">
            <v>SUCRE</v>
          </cell>
          <cell r="E6456" t="str">
            <v>OVEJAS</v>
          </cell>
          <cell r="F6456" t="str">
            <v>OVEJAS</v>
          </cell>
          <cell r="G6456" t="str">
            <v>CABECERA MUNICIPAL</v>
          </cell>
          <cell r="H6456">
            <v>-75.229084440799994</v>
          </cell>
          <cell r="I6456">
            <v>9.5266872387300001</v>
          </cell>
          <cell r="K6456" t="str">
            <v>MUNICIPIO</v>
          </cell>
        </row>
        <row r="6457">
          <cell r="B6457">
            <v>70508</v>
          </cell>
          <cell r="C6457" t="str">
            <v>70508001</v>
          </cell>
          <cell r="D6457" t="str">
            <v>SUCRE</v>
          </cell>
          <cell r="E6457" t="str">
            <v>OVEJAS</v>
          </cell>
          <cell r="F6457" t="str">
            <v>ALMAGRA</v>
          </cell>
          <cell r="G6457" t="str">
            <v>CENTRO POBLADO</v>
          </cell>
          <cell r="H6457">
            <v>-75.2726280989</v>
          </cell>
          <cell r="I6457">
            <v>9.5537531145100001</v>
          </cell>
          <cell r="K6457" t="str">
            <v>MUNICIPIO</v>
          </cell>
        </row>
        <row r="6458">
          <cell r="B6458">
            <v>70508</v>
          </cell>
          <cell r="C6458" t="str">
            <v>70508002</v>
          </cell>
          <cell r="D6458" t="str">
            <v>SUCRE</v>
          </cell>
          <cell r="E6458" t="str">
            <v>OVEJAS</v>
          </cell>
          <cell r="F6458" t="str">
            <v>CANUTAL</v>
          </cell>
          <cell r="G6458" t="str">
            <v>CENTRO POBLADO</v>
          </cell>
          <cell r="H6458">
            <v>-75.066542642399995</v>
          </cell>
          <cell r="I6458">
            <v>9.4859130869200001</v>
          </cell>
          <cell r="K6458" t="str">
            <v>MUNICIPIO</v>
          </cell>
        </row>
        <row r="6459">
          <cell r="B6459">
            <v>70508</v>
          </cell>
          <cell r="C6459" t="str">
            <v>70508003</v>
          </cell>
          <cell r="D6459" t="str">
            <v>SUCRE</v>
          </cell>
          <cell r="E6459" t="str">
            <v>OVEJAS</v>
          </cell>
          <cell r="F6459" t="str">
            <v>CANUTALITO</v>
          </cell>
          <cell r="G6459" t="str">
            <v>CENTRO POBLADO</v>
          </cell>
          <cell r="H6459">
            <v>-75.039151273200005</v>
          </cell>
          <cell r="I6459">
            <v>9.4980879936699996</v>
          </cell>
          <cell r="K6459" t="str">
            <v>MUNICIPIO</v>
          </cell>
        </row>
        <row r="6460">
          <cell r="B6460">
            <v>70508</v>
          </cell>
          <cell r="C6460" t="str">
            <v>70508004</v>
          </cell>
          <cell r="D6460" t="str">
            <v>SUCRE</v>
          </cell>
          <cell r="E6460" t="str">
            <v>OVEJAS</v>
          </cell>
          <cell r="F6460" t="str">
            <v>CHENGUE</v>
          </cell>
          <cell r="G6460" t="str">
            <v>CENTRO POBLADO</v>
          </cell>
          <cell r="H6460">
            <v>-75.3004294574</v>
          </cell>
          <cell r="I6460">
            <v>9.6517599684499995</v>
          </cell>
          <cell r="K6460" t="str">
            <v>MUNICIPIO</v>
          </cell>
        </row>
        <row r="6461">
          <cell r="B6461">
            <v>70508</v>
          </cell>
          <cell r="C6461" t="str">
            <v>70508005</v>
          </cell>
          <cell r="D6461" t="str">
            <v>SUCRE</v>
          </cell>
          <cell r="E6461" t="str">
            <v>OVEJAS</v>
          </cell>
          <cell r="F6461" t="str">
            <v>DAMASCO</v>
          </cell>
          <cell r="G6461" t="str">
            <v>CENTRO POBLADO</v>
          </cell>
          <cell r="H6461">
            <v>-75.190513017399994</v>
          </cell>
          <cell r="I6461">
            <v>9.5835119697</v>
          </cell>
          <cell r="K6461" t="str">
            <v>MUNICIPIO</v>
          </cell>
        </row>
        <row r="6462">
          <cell r="B6462">
            <v>70508</v>
          </cell>
          <cell r="C6462" t="str">
            <v>70508006</v>
          </cell>
          <cell r="D6462" t="str">
            <v>SUCRE</v>
          </cell>
          <cell r="E6462" t="str">
            <v>OVEJAS</v>
          </cell>
          <cell r="F6462" t="str">
            <v>DON GABRIEL</v>
          </cell>
          <cell r="G6462" t="str">
            <v>CENTRO POBLADO</v>
          </cell>
          <cell r="H6462">
            <v>-75.293049699799994</v>
          </cell>
          <cell r="I6462">
            <v>9.6235258940000001</v>
          </cell>
          <cell r="K6462" t="str">
            <v>MUNICIPIO</v>
          </cell>
        </row>
        <row r="6463">
          <cell r="B6463">
            <v>70508</v>
          </cell>
          <cell r="C6463" t="str">
            <v>70508007</v>
          </cell>
          <cell r="D6463" t="str">
            <v>SUCRE</v>
          </cell>
          <cell r="E6463" t="str">
            <v>OVEJAS</v>
          </cell>
          <cell r="F6463" t="str">
            <v>EL FLORAL</v>
          </cell>
          <cell r="G6463" t="str">
            <v>CENTRO POBLADO</v>
          </cell>
          <cell r="H6463">
            <v>-75.178193417800003</v>
          </cell>
          <cell r="I6463">
            <v>9.5351450181300006</v>
          </cell>
          <cell r="K6463" t="str">
            <v>MUNICIPIO</v>
          </cell>
        </row>
        <row r="6464">
          <cell r="B6464">
            <v>70508</v>
          </cell>
          <cell r="C6464" t="str">
            <v>70508009</v>
          </cell>
          <cell r="D6464" t="str">
            <v>SUCRE</v>
          </cell>
          <cell r="E6464" t="str">
            <v>OVEJAS</v>
          </cell>
          <cell r="F6464" t="str">
            <v>FLOR DEL MONTE</v>
          </cell>
          <cell r="G6464" t="str">
            <v>CENTRO POBLADO</v>
          </cell>
          <cell r="H6464">
            <v>-75.148301174300002</v>
          </cell>
          <cell r="I6464">
            <v>9.5001469600099995</v>
          </cell>
          <cell r="K6464" t="str">
            <v>MUNICIPIO</v>
          </cell>
        </row>
        <row r="6465">
          <cell r="B6465">
            <v>70508</v>
          </cell>
          <cell r="C6465" t="str">
            <v>70508011</v>
          </cell>
          <cell r="D6465" t="str">
            <v>SUCRE</v>
          </cell>
          <cell r="E6465" t="str">
            <v>OVEJAS</v>
          </cell>
          <cell r="F6465" t="str">
            <v>LA PEÑA</v>
          </cell>
          <cell r="G6465" t="str">
            <v>CENTRO POBLADO</v>
          </cell>
          <cell r="H6465">
            <v>-75.185482820499999</v>
          </cell>
          <cell r="I6465">
            <v>9.5219711849199999</v>
          </cell>
          <cell r="K6465" t="str">
            <v>MUNICIPIO</v>
          </cell>
        </row>
        <row r="6466">
          <cell r="B6466">
            <v>70508</v>
          </cell>
          <cell r="C6466" t="str">
            <v>70508012</v>
          </cell>
          <cell r="D6466" t="str">
            <v>SUCRE</v>
          </cell>
          <cell r="E6466" t="str">
            <v>OVEJAS</v>
          </cell>
          <cell r="F6466" t="str">
            <v>OSOS</v>
          </cell>
          <cell r="G6466" t="str">
            <v>CENTRO POBLADO</v>
          </cell>
          <cell r="H6466">
            <v>-75.169369870599994</v>
          </cell>
          <cell r="I6466">
            <v>9.5741980905700004</v>
          </cell>
          <cell r="K6466" t="str">
            <v>MUNICIPIO</v>
          </cell>
        </row>
        <row r="6467">
          <cell r="B6467">
            <v>70508</v>
          </cell>
          <cell r="C6467" t="str">
            <v>70508013</v>
          </cell>
          <cell r="D6467" t="str">
            <v>SUCRE</v>
          </cell>
          <cell r="E6467" t="str">
            <v>OVEJAS</v>
          </cell>
          <cell r="F6467" t="str">
            <v>PIJIGUAY</v>
          </cell>
          <cell r="G6467" t="str">
            <v>CENTRO POBLADO</v>
          </cell>
          <cell r="H6467">
            <v>-75.247262534399994</v>
          </cell>
          <cell r="I6467">
            <v>9.6091282228899999</v>
          </cell>
          <cell r="K6467" t="str">
            <v>MUNICIPIO</v>
          </cell>
        </row>
        <row r="6468">
          <cell r="B6468">
            <v>70508</v>
          </cell>
          <cell r="C6468" t="str">
            <v>70508014</v>
          </cell>
          <cell r="D6468" t="str">
            <v>SUCRE</v>
          </cell>
          <cell r="E6468" t="str">
            <v>OVEJAS</v>
          </cell>
          <cell r="F6468" t="str">
            <v>SAN RAFAEL</v>
          </cell>
          <cell r="G6468" t="str">
            <v>CENTRO POBLADO</v>
          </cell>
          <cell r="H6468">
            <v>-75.171410779499993</v>
          </cell>
          <cell r="I6468">
            <v>9.4845240156700008</v>
          </cell>
          <cell r="K6468" t="str">
            <v>MUNICIPIO</v>
          </cell>
        </row>
        <row r="6469">
          <cell r="B6469">
            <v>70508</v>
          </cell>
          <cell r="C6469" t="str">
            <v>70508015</v>
          </cell>
          <cell r="D6469" t="str">
            <v>SUCRE</v>
          </cell>
          <cell r="E6469" t="str">
            <v>OVEJAS</v>
          </cell>
          <cell r="F6469" t="str">
            <v>SALITRAL</v>
          </cell>
          <cell r="G6469" t="str">
            <v>CENTRO POBLADO</v>
          </cell>
          <cell r="H6469">
            <v>-75.283766629599995</v>
          </cell>
          <cell r="I6469">
            <v>9.6481894368900001</v>
          </cell>
          <cell r="K6469" t="str">
            <v>MUNICIPIO</v>
          </cell>
        </row>
        <row r="6470">
          <cell r="B6470">
            <v>70508</v>
          </cell>
          <cell r="C6470" t="str">
            <v>70508018</v>
          </cell>
          <cell r="D6470" t="str">
            <v>SUCRE</v>
          </cell>
          <cell r="E6470" t="str">
            <v>OVEJAS</v>
          </cell>
          <cell r="F6470" t="str">
            <v>SAN RAFAEL ALTO</v>
          </cell>
          <cell r="G6470" t="str">
            <v>CENTRO POBLADO</v>
          </cell>
          <cell r="H6470">
            <v>-75.171644497100004</v>
          </cell>
          <cell r="I6470">
            <v>9.4899277765499992</v>
          </cell>
          <cell r="K6470" t="str">
            <v>MUNICIPIO</v>
          </cell>
        </row>
        <row r="6471">
          <cell r="B6471">
            <v>70508</v>
          </cell>
          <cell r="C6471" t="str">
            <v>70508026</v>
          </cell>
          <cell r="D6471" t="str">
            <v>SUCRE</v>
          </cell>
          <cell r="E6471" t="str">
            <v>OVEJAS</v>
          </cell>
          <cell r="F6471" t="str">
            <v>PEDREGAL</v>
          </cell>
          <cell r="G6471" t="str">
            <v>CENTRO POBLADO</v>
          </cell>
          <cell r="H6471">
            <v>-75.206927544999999</v>
          </cell>
          <cell r="I6471">
            <v>9.5716456032600004</v>
          </cell>
          <cell r="K6471" t="str">
            <v>MUNICIPIO</v>
          </cell>
        </row>
        <row r="6472">
          <cell r="B6472">
            <v>70508</v>
          </cell>
          <cell r="C6472" t="str">
            <v>70508027</v>
          </cell>
          <cell r="D6472" t="str">
            <v>SUCRE</v>
          </cell>
          <cell r="E6472" t="str">
            <v>OVEJAS</v>
          </cell>
          <cell r="F6472" t="str">
            <v>SAN FRANCISCO</v>
          </cell>
          <cell r="G6472" t="str">
            <v>CENTRO POBLADO</v>
          </cell>
          <cell r="H6472">
            <v>-75.162126802800003</v>
          </cell>
          <cell r="I6472">
            <v>9.5905986301200006</v>
          </cell>
          <cell r="K6472" t="str">
            <v>MUNICIPIO</v>
          </cell>
        </row>
        <row r="6473">
          <cell r="B6473">
            <v>70508</v>
          </cell>
          <cell r="C6473" t="str">
            <v>70508031</v>
          </cell>
          <cell r="D6473" t="str">
            <v>SUCRE</v>
          </cell>
          <cell r="E6473" t="str">
            <v>OVEJAS</v>
          </cell>
          <cell r="F6473" t="str">
            <v>ZAPATO # 2 PIJIGUAY</v>
          </cell>
          <cell r="G6473" t="str">
            <v>CENTRO POBLADO</v>
          </cell>
          <cell r="H6473">
            <v>-75.2572848545</v>
          </cell>
          <cell r="I6473">
            <v>9.5923374423199999</v>
          </cell>
          <cell r="K6473" t="str">
            <v>MUNICIPIO</v>
          </cell>
        </row>
        <row r="6474">
          <cell r="B6474">
            <v>70508</v>
          </cell>
          <cell r="C6474" t="str">
            <v>70508032</v>
          </cell>
          <cell r="D6474" t="str">
            <v>SUCRE</v>
          </cell>
          <cell r="E6474" t="str">
            <v>OVEJAS</v>
          </cell>
          <cell r="F6474" t="str">
            <v>ALMAGRA SECTOR LAS PASAS</v>
          </cell>
          <cell r="G6474" t="str">
            <v>CENTRO POBLADO</v>
          </cell>
          <cell r="H6474">
            <v>-75.258654769299994</v>
          </cell>
          <cell r="I6474">
            <v>9.5751120149099993</v>
          </cell>
          <cell r="K6474" t="str">
            <v>MUNICIPIO</v>
          </cell>
        </row>
        <row r="6475">
          <cell r="B6475">
            <v>70508</v>
          </cell>
          <cell r="C6475" t="str">
            <v>70508033</v>
          </cell>
          <cell r="D6475" t="str">
            <v>SUCRE</v>
          </cell>
          <cell r="E6475" t="str">
            <v>OVEJAS</v>
          </cell>
          <cell r="F6475" t="str">
            <v>BUENOS AIRES</v>
          </cell>
          <cell r="G6475" t="str">
            <v>CENTRO POBLADO</v>
          </cell>
          <cell r="H6475">
            <v>-75.293899727300001</v>
          </cell>
          <cell r="I6475">
            <v>9.5973556278600007</v>
          </cell>
          <cell r="K6475" t="str">
            <v>MUNICIPIO</v>
          </cell>
        </row>
        <row r="6476">
          <cell r="B6476">
            <v>70508</v>
          </cell>
          <cell r="C6476" t="str">
            <v>70508034</v>
          </cell>
          <cell r="D6476" t="str">
            <v>SUCRE</v>
          </cell>
          <cell r="E6476" t="str">
            <v>OVEJAS</v>
          </cell>
          <cell r="F6476" t="str">
            <v>ALEMANIA</v>
          </cell>
          <cell r="G6476" t="str">
            <v>CENTRO POBLADO</v>
          </cell>
          <cell r="H6476">
            <v>-75.284088602200001</v>
          </cell>
          <cell r="I6476">
            <v>9.5210151390399993</v>
          </cell>
          <cell r="K6476" t="str">
            <v>MUNICIPIO</v>
          </cell>
        </row>
        <row r="6477">
          <cell r="B6477">
            <v>70523</v>
          </cell>
          <cell r="C6477" t="str">
            <v>70523000</v>
          </cell>
          <cell r="D6477" t="str">
            <v>SUCRE</v>
          </cell>
          <cell r="E6477" t="str">
            <v>PALMITO</v>
          </cell>
          <cell r="F6477" t="str">
            <v>PALMITO</v>
          </cell>
          <cell r="G6477" t="str">
            <v>CABECERA MUNICIPAL</v>
          </cell>
          <cell r="H6477">
            <v>-75.541259150900004</v>
          </cell>
          <cell r="I6477">
            <v>9.33310829781</v>
          </cell>
          <cell r="K6477" t="str">
            <v>MUNICIPIO</v>
          </cell>
        </row>
        <row r="6478">
          <cell r="B6478">
            <v>70523</v>
          </cell>
          <cell r="C6478" t="str">
            <v>70523001</v>
          </cell>
          <cell r="D6478" t="str">
            <v>SUCRE</v>
          </cell>
          <cell r="E6478" t="str">
            <v>PALMITO</v>
          </cell>
          <cell r="F6478" t="str">
            <v>ALGODONCILLO</v>
          </cell>
          <cell r="G6478" t="str">
            <v>CENTRO POBLADO</v>
          </cell>
          <cell r="H6478">
            <v>-75.548195998599994</v>
          </cell>
          <cell r="I6478">
            <v>9.2677940521500002</v>
          </cell>
          <cell r="K6478" t="str">
            <v>MUNICIPIO</v>
          </cell>
        </row>
        <row r="6479">
          <cell r="B6479">
            <v>70523</v>
          </cell>
          <cell r="C6479" t="str">
            <v>70523002</v>
          </cell>
          <cell r="D6479" t="str">
            <v>SUCRE</v>
          </cell>
          <cell r="E6479" t="str">
            <v>PALMITO</v>
          </cell>
          <cell r="F6479" t="str">
            <v>GUAIMARAL</v>
          </cell>
          <cell r="G6479" t="str">
            <v>CENTRO POBLADO</v>
          </cell>
          <cell r="H6479">
            <v>-75.561988350500002</v>
          </cell>
          <cell r="I6479">
            <v>9.3349388858199998</v>
          </cell>
          <cell r="K6479" t="str">
            <v>MUNICIPIO</v>
          </cell>
        </row>
        <row r="6480">
          <cell r="B6480">
            <v>70523</v>
          </cell>
          <cell r="C6480" t="str">
            <v>70523003</v>
          </cell>
          <cell r="D6480" t="str">
            <v>SUCRE</v>
          </cell>
          <cell r="E6480" t="str">
            <v>PALMITO</v>
          </cell>
          <cell r="F6480" t="str">
            <v>GUAMI</v>
          </cell>
          <cell r="G6480" t="str">
            <v>CENTRO POBLADO</v>
          </cell>
          <cell r="H6480">
            <v>-75.533567720700006</v>
          </cell>
          <cell r="I6480">
            <v>9.2992868488100004</v>
          </cell>
          <cell r="K6480" t="str">
            <v>MUNICIPIO</v>
          </cell>
        </row>
        <row r="6481">
          <cell r="B6481">
            <v>70523</v>
          </cell>
          <cell r="C6481" t="str">
            <v>70523006</v>
          </cell>
          <cell r="D6481" t="str">
            <v>SUCRE</v>
          </cell>
          <cell r="E6481" t="str">
            <v>PALMITO</v>
          </cell>
          <cell r="F6481" t="str">
            <v>CHUMPUNDÚN</v>
          </cell>
          <cell r="G6481" t="str">
            <v>CENTRO POBLADO</v>
          </cell>
          <cell r="H6481">
            <v>-75.530333284700006</v>
          </cell>
          <cell r="I6481">
            <v>9.2771464888199997</v>
          </cell>
          <cell r="K6481" t="str">
            <v>MUNICIPIO</v>
          </cell>
        </row>
        <row r="6482">
          <cell r="B6482">
            <v>70523</v>
          </cell>
          <cell r="C6482" t="str">
            <v>70523007</v>
          </cell>
          <cell r="D6482" t="str">
            <v>SUCRE</v>
          </cell>
          <cell r="E6482" t="str">
            <v>PALMITO</v>
          </cell>
          <cell r="F6482" t="str">
            <v>EL MARTILLO</v>
          </cell>
          <cell r="G6482" t="str">
            <v>CENTRO POBLADO</v>
          </cell>
          <cell r="H6482">
            <v>-75.546141301399999</v>
          </cell>
          <cell r="I6482">
            <v>9.2632264647299998</v>
          </cell>
          <cell r="K6482" t="str">
            <v>MUNICIPIO</v>
          </cell>
        </row>
        <row r="6483">
          <cell r="B6483">
            <v>70523</v>
          </cell>
          <cell r="C6483" t="str">
            <v>70523008</v>
          </cell>
          <cell r="D6483" t="str">
            <v>SUCRE</v>
          </cell>
          <cell r="E6483" t="str">
            <v>PALMITO</v>
          </cell>
          <cell r="F6483" t="str">
            <v>EL PALMAR BRILLANTE</v>
          </cell>
          <cell r="G6483" t="str">
            <v>CENTRO POBLADO</v>
          </cell>
          <cell r="H6483">
            <v>-75.585058725500005</v>
          </cell>
          <cell r="I6483">
            <v>9.2897329873899999</v>
          </cell>
          <cell r="K6483" t="str">
            <v>MUNICIPIO</v>
          </cell>
        </row>
        <row r="6484">
          <cell r="B6484">
            <v>70523</v>
          </cell>
          <cell r="C6484" t="str">
            <v>70523010</v>
          </cell>
          <cell r="D6484" t="str">
            <v>SUCRE</v>
          </cell>
          <cell r="E6484" t="str">
            <v>PALMITO</v>
          </cell>
          <cell r="F6484" t="str">
            <v>LOS CASTILLOS</v>
          </cell>
          <cell r="G6484" t="str">
            <v>CENTRO POBLADO</v>
          </cell>
          <cell r="H6484">
            <v>-75.528485398200004</v>
          </cell>
          <cell r="I6484">
            <v>9.2664164868299999</v>
          </cell>
          <cell r="K6484" t="str">
            <v>MUNICIPIO</v>
          </cell>
        </row>
        <row r="6485">
          <cell r="B6485">
            <v>70523</v>
          </cell>
          <cell r="C6485" t="str">
            <v>70523011</v>
          </cell>
          <cell r="D6485" t="str">
            <v>SUCRE</v>
          </cell>
          <cell r="E6485" t="str">
            <v>PALMITO</v>
          </cell>
          <cell r="F6485" t="str">
            <v>MEDIA SOMBRA</v>
          </cell>
          <cell r="G6485" t="str">
            <v>CENTRO POBLADO</v>
          </cell>
          <cell r="H6485">
            <v>-75.533473249599993</v>
          </cell>
          <cell r="I6485">
            <v>9.2883324632700006</v>
          </cell>
          <cell r="K6485" t="str">
            <v>MUNICIPIO</v>
          </cell>
        </row>
        <row r="6486">
          <cell r="B6486">
            <v>70523</v>
          </cell>
          <cell r="C6486" t="str">
            <v>70523012</v>
          </cell>
          <cell r="D6486" t="str">
            <v>SUCRE</v>
          </cell>
          <cell r="E6486" t="str">
            <v>PALMITO</v>
          </cell>
          <cell r="F6486" t="str">
            <v>PUEBLECITO</v>
          </cell>
          <cell r="G6486" t="str">
            <v>CENTRO POBLADO</v>
          </cell>
          <cell r="H6486">
            <v>-75.552705063600001</v>
          </cell>
          <cell r="I6486">
            <v>9.2861950598499998</v>
          </cell>
          <cell r="K6486" t="str">
            <v>MUNICIPIO</v>
          </cell>
        </row>
        <row r="6487">
          <cell r="B6487">
            <v>70523</v>
          </cell>
          <cell r="C6487" t="str">
            <v>70523013</v>
          </cell>
          <cell r="D6487" t="str">
            <v>SUCRE</v>
          </cell>
          <cell r="E6487" t="str">
            <v>PALMITO</v>
          </cell>
          <cell r="F6487" t="str">
            <v>PUEBLO NUEVO</v>
          </cell>
          <cell r="G6487" t="str">
            <v>CENTRO POBLADO</v>
          </cell>
          <cell r="H6487">
            <v>-75.511372312299997</v>
          </cell>
          <cell r="I6487">
            <v>9.2651585376399996</v>
          </cell>
          <cell r="K6487" t="str">
            <v>MUNICIPIO</v>
          </cell>
        </row>
        <row r="6488">
          <cell r="B6488">
            <v>70523</v>
          </cell>
          <cell r="C6488" t="str">
            <v>70523014</v>
          </cell>
          <cell r="D6488" t="str">
            <v>SUCRE</v>
          </cell>
          <cell r="E6488" t="str">
            <v>PALMITO</v>
          </cell>
          <cell r="F6488" t="str">
            <v>SAN MIGUEL</v>
          </cell>
          <cell r="G6488" t="str">
            <v>CENTRO POBLADO</v>
          </cell>
          <cell r="H6488">
            <v>-75.548357620299996</v>
          </cell>
          <cell r="I6488">
            <v>9.3026027265300009</v>
          </cell>
          <cell r="K6488" t="str">
            <v>MUNICIPIO</v>
          </cell>
        </row>
        <row r="6489">
          <cell r="B6489">
            <v>70523</v>
          </cell>
          <cell r="C6489" t="str">
            <v>70523017</v>
          </cell>
          <cell r="D6489" t="str">
            <v>SUCRE</v>
          </cell>
          <cell r="E6489" t="str">
            <v>PALMITO</v>
          </cell>
          <cell r="F6489" t="str">
            <v>LA GRANVIA</v>
          </cell>
          <cell r="G6489" t="str">
            <v>CENTRO POBLADO</v>
          </cell>
          <cell r="H6489">
            <v>-75.547117002799993</v>
          </cell>
          <cell r="I6489">
            <v>9.2746924412999991</v>
          </cell>
          <cell r="K6489" t="str">
            <v>MUNICIPIO</v>
          </cell>
        </row>
        <row r="6490">
          <cell r="B6490">
            <v>70523</v>
          </cell>
          <cell r="C6490" t="str">
            <v>70523018</v>
          </cell>
          <cell r="D6490" t="str">
            <v>SUCRE</v>
          </cell>
          <cell r="E6490" t="str">
            <v>PALMITO</v>
          </cell>
          <cell r="F6490" t="str">
            <v>LOS OLIVOS</v>
          </cell>
          <cell r="G6490" t="str">
            <v>CENTRO POBLADO</v>
          </cell>
          <cell r="H6490">
            <v>-75.5255200159</v>
          </cell>
          <cell r="I6490">
            <v>9.2759183746300007</v>
          </cell>
          <cell r="K6490" t="str">
            <v>MUNICIPIO</v>
          </cell>
        </row>
        <row r="6491">
          <cell r="B6491">
            <v>70670</v>
          </cell>
          <cell r="C6491" t="str">
            <v>70670000</v>
          </cell>
          <cell r="D6491" t="str">
            <v>SUCRE</v>
          </cell>
          <cell r="E6491" t="str">
            <v>SAMPUÉS</v>
          </cell>
          <cell r="F6491" t="str">
            <v>SAMPUÉS</v>
          </cell>
          <cell r="G6491" t="str">
            <v>CABECERA MUNICIPAL</v>
          </cell>
          <cell r="H6491">
            <v>-75.380191230700007</v>
          </cell>
          <cell r="I6491">
            <v>9.1832059554899992</v>
          </cell>
          <cell r="K6491" t="str">
            <v>MUNICIPIO</v>
          </cell>
        </row>
        <row r="6492">
          <cell r="B6492">
            <v>70670</v>
          </cell>
          <cell r="C6492" t="str">
            <v>70670001</v>
          </cell>
          <cell r="D6492" t="str">
            <v>SUCRE</v>
          </cell>
          <cell r="E6492" t="str">
            <v>SAMPUÉS</v>
          </cell>
          <cell r="F6492" t="str">
            <v>BOSSA NAVARRO</v>
          </cell>
          <cell r="G6492" t="str">
            <v>CENTRO POBLADO</v>
          </cell>
          <cell r="H6492">
            <v>-75.446981802600007</v>
          </cell>
          <cell r="I6492">
            <v>9.2388545045299999</v>
          </cell>
          <cell r="K6492" t="str">
            <v>MUNICIPIO</v>
          </cell>
        </row>
        <row r="6493">
          <cell r="B6493">
            <v>70670</v>
          </cell>
          <cell r="C6493" t="str">
            <v>70670002</v>
          </cell>
          <cell r="D6493" t="str">
            <v>SUCRE</v>
          </cell>
          <cell r="E6493" t="str">
            <v>SAMPUÉS</v>
          </cell>
          <cell r="F6493" t="str">
            <v>CEJA DEL MANGO</v>
          </cell>
          <cell r="G6493" t="str">
            <v>CENTRO POBLADO</v>
          </cell>
          <cell r="H6493">
            <v>-75.248302109400001</v>
          </cell>
          <cell r="I6493">
            <v>9.0755282913999995</v>
          </cell>
          <cell r="K6493" t="str">
            <v>MUNICIPIO</v>
          </cell>
        </row>
        <row r="6494">
          <cell r="B6494">
            <v>70670</v>
          </cell>
          <cell r="C6494" t="str">
            <v>70670003</v>
          </cell>
          <cell r="D6494" t="str">
            <v>SUCRE</v>
          </cell>
          <cell r="E6494" t="str">
            <v>SAMPUÉS</v>
          </cell>
          <cell r="F6494" t="str">
            <v>ESCOBAR ABAJO</v>
          </cell>
          <cell r="G6494" t="str">
            <v>CENTRO POBLADO</v>
          </cell>
          <cell r="H6494">
            <v>-75.442734237099998</v>
          </cell>
          <cell r="I6494">
            <v>9.1686990590100006</v>
          </cell>
          <cell r="K6494" t="str">
            <v>MUNICIPIO</v>
          </cell>
        </row>
        <row r="6495">
          <cell r="B6495">
            <v>70670</v>
          </cell>
          <cell r="C6495" t="str">
            <v>70670004</v>
          </cell>
          <cell r="D6495" t="str">
            <v>SUCRE</v>
          </cell>
          <cell r="E6495" t="str">
            <v>SAMPUÉS</v>
          </cell>
          <cell r="F6495" t="str">
            <v>ESCOBAR ARRIBA</v>
          </cell>
          <cell r="G6495" t="str">
            <v>CENTRO POBLADO</v>
          </cell>
          <cell r="H6495">
            <v>-75.448620965399996</v>
          </cell>
          <cell r="I6495">
            <v>9.1962444910900007</v>
          </cell>
          <cell r="K6495" t="str">
            <v>MUNICIPIO</v>
          </cell>
        </row>
        <row r="6496">
          <cell r="B6496">
            <v>70670</v>
          </cell>
          <cell r="C6496" t="str">
            <v>70670007</v>
          </cell>
          <cell r="D6496" t="str">
            <v>SUCRE</v>
          </cell>
          <cell r="E6496" t="str">
            <v>SAMPUÉS</v>
          </cell>
          <cell r="F6496" t="str">
            <v>MATEO PÉREZ</v>
          </cell>
          <cell r="G6496" t="str">
            <v>CENTRO POBLADO</v>
          </cell>
          <cell r="H6496">
            <v>-75.385135706</v>
          </cell>
          <cell r="I6496">
            <v>9.2145302083999994</v>
          </cell>
          <cell r="K6496" t="str">
            <v>MUNICIPIO</v>
          </cell>
        </row>
        <row r="6497">
          <cell r="B6497">
            <v>70670</v>
          </cell>
          <cell r="C6497" t="str">
            <v>70670008</v>
          </cell>
          <cell r="D6497" t="str">
            <v>SUCRE</v>
          </cell>
          <cell r="E6497" t="str">
            <v>SAMPUÉS</v>
          </cell>
          <cell r="F6497" t="str">
            <v>SANTA INÉS DE PALITO</v>
          </cell>
          <cell r="G6497" t="str">
            <v>CENTRO POBLADO</v>
          </cell>
          <cell r="H6497">
            <v>-75.308002419900006</v>
          </cell>
          <cell r="I6497">
            <v>9.1674198480500007</v>
          </cell>
          <cell r="K6497" t="str">
            <v>MUNICIPIO</v>
          </cell>
        </row>
        <row r="6498">
          <cell r="B6498">
            <v>70670</v>
          </cell>
          <cell r="C6498" t="str">
            <v>70670009</v>
          </cell>
          <cell r="D6498" t="str">
            <v>SUCRE</v>
          </cell>
          <cell r="E6498" t="str">
            <v>SAMPUÉS</v>
          </cell>
          <cell r="F6498" t="str">
            <v>PIEDRAS BLANCAS</v>
          </cell>
          <cell r="G6498" t="str">
            <v>CENTRO POBLADO</v>
          </cell>
          <cell r="H6498">
            <v>-75.390338934300004</v>
          </cell>
          <cell r="I6498">
            <v>9.1627182157699991</v>
          </cell>
          <cell r="K6498" t="str">
            <v>MUNICIPIO</v>
          </cell>
        </row>
        <row r="6499">
          <cell r="B6499">
            <v>70670</v>
          </cell>
          <cell r="C6499" t="str">
            <v>70670010</v>
          </cell>
          <cell r="D6499" t="str">
            <v>SUCRE</v>
          </cell>
          <cell r="E6499" t="str">
            <v>SAMPUÉS</v>
          </cell>
          <cell r="F6499" t="str">
            <v>SABANALARGA</v>
          </cell>
          <cell r="G6499" t="str">
            <v>CENTRO POBLADO</v>
          </cell>
          <cell r="H6499">
            <v>-75.330972224600004</v>
          </cell>
          <cell r="I6499">
            <v>9.1616390302199999</v>
          </cell>
          <cell r="K6499" t="str">
            <v>MUNICIPIO</v>
          </cell>
        </row>
        <row r="6500">
          <cell r="B6500">
            <v>70670</v>
          </cell>
          <cell r="C6500" t="str">
            <v>70670011</v>
          </cell>
          <cell r="D6500" t="str">
            <v>SUCRE</v>
          </cell>
          <cell r="E6500" t="str">
            <v>SAMPUÉS</v>
          </cell>
          <cell r="F6500" t="str">
            <v>SAN LUIS</v>
          </cell>
          <cell r="G6500" t="str">
            <v>CENTRO POBLADO</v>
          </cell>
          <cell r="H6500">
            <v>-75.288446567600005</v>
          </cell>
          <cell r="I6500">
            <v>9.1157010278800001</v>
          </cell>
          <cell r="K6500" t="str">
            <v>MUNICIPIO</v>
          </cell>
        </row>
        <row r="6501">
          <cell r="B6501">
            <v>70670</v>
          </cell>
          <cell r="C6501" t="str">
            <v>70670012</v>
          </cell>
          <cell r="D6501" t="str">
            <v>SUCRE</v>
          </cell>
          <cell r="E6501" t="str">
            <v>SAMPUÉS</v>
          </cell>
          <cell r="F6501" t="str">
            <v>SEGOVIA</v>
          </cell>
          <cell r="G6501" t="str">
            <v>CENTRO POBLADO</v>
          </cell>
          <cell r="H6501">
            <v>-75.373227316099999</v>
          </cell>
          <cell r="I6501">
            <v>9.2353457474099994</v>
          </cell>
          <cell r="K6501" t="str">
            <v>MUNICIPIO</v>
          </cell>
        </row>
        <row r="6502">
          <cell r="B6502">
            <v>70670</v>
          </cell>
          <cell r="C6502" t="str">
            <v>70670013</v>
          </cell>
          <cell r="D6502" t="str">
            <v>SUCRE</v>
          </cell>
          <cell r="E6502" t="str">
            <v>SAMPUÉS</v>
          </cell>
          <cell r="F6502" t="str">
            <v>ACHIOTE ARRIBA</v>
          </cell>
          <cell r="G6502" t="str">
            <v>CENTRO POBLADO</v>
          </cell>
          <cell r="H6502">
            <v>-75.398206998600003</v>
          </cell>
          <cell r="I6502">
            <v>9.1700655581799992</v>
          </cell>
          <cell r="K6502" t="str">
            <v>MUNICIPIO</v>
          </cell>
        </row>
        <row r="6503">
          <cell r="B6503">
            <v>70670</v>
          </cell>
          <cell r="C6503" t="str">
            <v>70670018</v>
          </cell>
          <cell r="D6503" t="str">
            <v>SUCRE</v>
          </cell>
          <cell r="E6503" t="str">
            <v>SAMPUÉS</v>
          </cell>
          <cell r="F6503" t="str">
            <v>MATA DE CAÑA</v>
          </cell>
          <cell r="G6503" t="str">
            <v>CENTRO POBLADO</v>
          </cell>
          <cell r="H6503">
            <v>-75.406805610000006</v>
          </cell>
          <cell r="I6503">
            <v>9.2202774185699994</v>
          </cell>
          <cell r="K6503" t="str">
            <v>MUNICIPIO</v>
          </cell>
        </row>
        <row r="6504">
          <cell r="B6504">
            <v>70670</v>
          </cell>
          <cell r="C6504" t="str">
            <v>70670023</v>
          </cell>
          <cell r="D6504" t="str">
            <v>SUCRE</v>
          </cell>
          <cell r="E6504" t="str">
            <v>SAMPUÉS</v>
          </cell>
          <cell r="F6504" t="str">
            <v>ACHIOTE ABAJO</v>
          </cell>
          <cell r="G6504" t="str">
            <v>CENTRO POBLADO</v>
          </cell>
          <cell r="H6504">
            <v>-75.415742112000004</v>
          </cell>
          <cell r="I6504">
            <v>9.1608661150799993</v>
          </cell>
          <cell r="K6504" t="str">
            <v>MUNICIPIO</v>
          </cell>
        </row>
        <row r="6505">
          <cell r="B6505">
            <v>70670</v>
          </cell>
          <cell r="C6505" t="str">
            <v>70670024</v>
          </cell>
          <cell r="D6505" t="str">
            <v>SUCRE</v>
          </cell>
          <cell r="E6505" t="str">
            <v>SAMPUÉS</v>
          </cell>
          <cell r="F6505" t="str">
            <v>SANTA TERESA</v>
          </cell>
          <cell r="G6505" t="str">
            <v>CENTRO POBLADO</v>
          </cell>
          <cell r="H6505">
            <v>-75.427048187300002</v>
          </cell>
          <cell r="I6505">
            <v>9.1560089045899993</v>
          </cell>
          <cell r="K6505" t="str">
            <v>MUNICIPIO</v>
          </cell>
        </row>
        <row r="6506">
          <cell r="B6506">
            <v>70678</v>
          </cell>
          <cell r="C6506" t="str">
            <v>70678000</v>
          </cell>
          <cell r="D6506" t="str">
            <v>SUCRE</v>
          </cell>
          <cell r="E6506" t="str">
            <v>SAN BENITO ABAD</v>
          </cell>
          <cell r="F6506" t="str">
            <v>SAN BENITO ABAD</v>
          </cell>
          <cell r="G6506" t="str">
            <v>CABECERA MUNICIPAL</v>
          </cell>
          <cell r="H6506">
            <v>-75.031160809400006</v>
          </cell>
          <cell r="I6506">
            <v>8.9299710595199997</v>
          </cell>
          <cell r="K6506" t="str">
            <v>MUNICIPIO</v>
          </cell>
        </row>
        <row r="6507">
          <cell r="B6507">
            <v>70678</v>
          </cell>
          <cell r="C6507" t="str">
            <v>70678002</v>
          </cell>
          <cell r="D6507" t="str">
            <v>SUCRE</v>
          </cell>
          <cell r="E6507" t="str">
            <v>SAN BENITO ABAD</v>
          </cell>
          <cell r="F6507" t="str">
            <v>CUIVA</v>
          </cell>
          <cell r="G6507" t="str">
            <v>CENTRO POBLADO</v>
          </cell>
          <cell r="H6507">
            <v>-74.973898175200006</v>
          </cell>
          <cell r="I6507">
            <v>8.6692248054800007</v>
          </cell>
          <cell r="K6507" t="str">
            <v>MUNICIPIO</v>
          </cell>
        </row>
        <row r="6508">
          <cell r="B6508">
            <v>70678</v>
          </cell>
          <cell r="C6508" t="str">
            <v>70678003</v>
          </cell>
          <cell r="D6508" t="str">
            <v>SUCRE</v>
          </cell>
          <cell r="E6508" t="str">
            <v>SAN BENITO ABAD</v>
          </cell>
          <cell r="F6508" t="str">
            <v>JEGUA</v>
          </cell>
          <cell r="G6508" t="str">
            <v>CENTRO POBLADO</v>
          </cell>
          <cell r="H6508">
            <v>-74.968049091599994</v>
          </cell>
          <cell r="I6508">
            <v>8.9057104111100003</v>
          </cell>
          <cell r="K6508" t="str">
            <v>MUNICIPIO</v>
          </cell>
        </row>
        <row r="6509">
          <cell r="B6509">
            <v>70678</v>
          </cell>
          <cell r="C6509" t="str">
            <v>70678004</v>
          </cell>
          <cell r="D6509" t="str">
            <v>SUCRE</v>
          </cell>
          <cell r="E6509" t="str">
            <v>SAN BENITO ABAD</v>
          </cell>
          <cell r="F6509" t="str">
            <v>LA CEIBA</v>
          </cell>
          <cell r="G6509" t="str">
            <v>CENTRO POBLADO</v>
          </cell>
          <cell r="H6509">
            <v>-74.983983659100005</v>
          </cell>
          <cell r="I6509">
            <v>8.9329351206599998</v>
          </cell>
          <cell r="K6509" t="str">
            <v>MUNICIPIO</v>
          </cell>
        </row>
        <row r="6510">
          <cell r="B6510">
            <v>70678</v>
          </cell>
          <cell r="C6510" t="str">
            <v>70678006</v>
          </cell>
          <cell r="D6510" t="str">
            <v>SUCRE</v>
          </cell>
          <cell r="E6510" t="str">
            <v>SAN BENITO ABAD</v>
          </cell>
          <cell r="F6510" t="str">
            <v>LOS ÁNGELES</v>
          </cell>
          <cell r="G6510" t="str">
            <v>CENTRO POBLADO</v>
          </cell>
          <cell r="H6510">
            <v>-75.074704010700003</v>
          </cell>
          <cell r="I6510">
            <v>8.9567824217700007</v>
          </cell>
          <cell r="K6510" t="str">
            <v>MUNICIPIO</v>
          </cell>
        </row>
        <row r="6511">
          <cell r="B6511">
            <v>70678</v>
          </cell>
          <cell r="C6511" t="str">
            <v>70678007</v>
          </cell>
          <cell r="D6511" t="str">
            <v>SUCRE</v>
          </cell>
          <cell r="E6511" t="str">
            <v>SAN BENITO ABAD</v>
          </cell>
          <cell r="F6511" t="str">
            <v>PUNTA DE BLANCO</v>
          </cell>
          <cell r="G6511" t="str">
            <v>CENTRO POBLADO</v>
          </cell>
          <cell r="H6511">
            <v>-74.889984642000002</v>
          </cell>
          <cell r="I6511">
            <v>9.0785117725000006</v>
          </cell>
          <cell r="K6511" t="str">
            <v>MUNICIPIO</v>
          </cell>
        </row>
        <row r="6512">
          <cell r="B6512">
            <v>70678</v>
          </cell>
          <cell r="C6512" t="str">
            <v>70678009</v>
          </cell>
          <cell r="D6512" t="str">
            <v>SUCRE</v>
          </cell>
          <cell r="E6512" t="str">
            <v>SAN BENITO ABAD</v>
          </cell>
          <cell r="F6512" t="str">
            <v>SAN ROQUE</v>
          </cell>
          <cell r="G6512" t="str">
            <v>CENTRO POBLADO</v>
          </cell>
          <cell r="H6512">
            <v>-75.022065507799994</v>
          </cell>
          <cell r="I6512">
            <v>8.9833473473000005</v>
          </cell>
          <cell r="K6512" t="str">
            <v>MUNICIPIO</v>
          </cell>
        </row>
        <row r="6513">
          <cell r="B6513">
            <v>70678</v>
          </cell>
          <cell r="C6513" t="str">
            <v>70678010</v>
          </cell>
          <cell r="D6513" t="str">
            <v>SUCRE</v>
          </cell>
          <cell r="E6513" t="str">
            <v>SAN BENITO ABAD</v>
          </cell>
          <cell r="F6513" t="str">
            <v>SANTIAGO APOSTOL</v>
          </cell>
          <cell r="G6513" t="str">
            <v>CENTRO POBLADO</v>
          </cell>
          <cell r="H6513">
            <v>-74.927685151999995</v>
          </cell>
          <cell r="I6513">
            <v>9.0067531802200005</v>
          </cell>
          <cell r="K6513" t="str">
            <v>MUNICIPIO</v>
          </cell>
        </row>
        <row r="6514">
          <cell r="B6514">
            <v>70678</v>
          </cell>
          <cell r="C6514" t="str">
            <v>70678011</v>
          </cell>
          <cell r="D6514" t="str">
            <v>SUCRE</v>
          </cell>
          <cell r="E6514" t="str">
            <v>SAN BENITO ABAD</v>
          </cell>
          <cell r="F6514" t="str">
            <v>DOÑA ANA</v>
          </cell>
          <cell r="G6514" t="str">
            <v>CENTRO POBLADO</v>
          </cell>
          <cell r="H6514">
            <v>-74.870512779999999</v>
          </cell>
          <cell r="I6514">
            <v>9.0940383454900005</v>
          </cell>
          <cell r="K6514" t="str">
            <v>MUNICIPIO</v>
          </cell>
        </row>
        <row r="6515">
          <cell r="B6515">
            <v>70678</v>
          </cell>
          <cell r="C6515" t="str">
            <v>70678012</v>
          </cell>
          <cell r="D6515" t="str">
            <v>SUCRE</v>
          </cell>
          <cell r="E6515" t="str">
            <v>SAN BENITO ABAD</v>
          </cell>
          <cell r="F6515" t="str">
            <v>GUAYABAL</v>
          </cell>
          <cell r="G6515" t="str">
            <v>CENTRO POBLADO</v>
          </cell>
          <cell r="H6515">
            <v>-75.002236235500007</v>
          </cell>
          <cell r="I6515">
            <v>8.7783136074900003</v>
          </cell>
          <cell r="K6515" t="str">
            <v>MUNICIPIO</v>
          </cell>
        </row>
        <row r="6516">
          <cell r="B6516">
            <v>70678</v>
          </cell>
          <cell r="C6516" t="str">
            <v>70678013</v>
          </cell>
          <cell r="D6516" t="str">
            <v>SUCRE</v>
          </cell>
          <cell r="E6516" t="str">
            <v>SAN BENITO ABAD</v>
          </cell>
          <cell r="F6516" t="str">
            <v>EL LIMÓN</v>
          </cell>
          <cell r="G6516" t="str">
            <v>CENTRO POBLADO</v>
          </cell>
          <cell r="H6516">
            <v>-75.027556437300007</v>
          </cell>
          <cell r="I6516">
            <v>8.8024297914999998</v>
          </cell>
          <cell r="K6516" t="str">
            <v>MUNICIPIO</v>
          </cell>
        </row>
        <row r="6517">
          <cell r="B6517">
            <v>70678</v>
          </cell>
          <cell r="C6517" t="str">
            <v>70678015</v>
          </cell>
          <cell r="D6517" t="str">
            <v>SUCRE</v>
          </cell>
          <cell r="E6517" t="str">
            <v>SAN BENITO ABAD</v>
          </cell>
          <cell r="F6517" t="str">
            <v>LA VENTURA</v>
          </cell>
          <cell r="G6517" t="str">
            <v>CENTRO POBLADO</v>
          </cell>
          <cell r="H6517">
            <v>-75.050833700400005</v>
          </cell>
          <cell r="I6517">
            <v>9.0216606500199994</v>
          </cell>
          <cell r="K6517" t="str">
            <v>MUNICIPIO</v>
          </cell>
        </row>
        <row r="6518">
          <cell r="B6518">
            <v>70678</v>
          </cell>
          <cell r="C6518" t="str">
            <v>70678019</v>
          </cell>
          <cell r="D6518" t="str">
            <v>SUCRE</v>
          </cell>
          <cell r="E6518" t="str">
            <v>SAN BENITO ABAD</v>
          </cell>
          <cell r="F6518" t="str">
            <v>HONDURAS</v>
          </cell>
          <cell r="G6518" t="str">
            <v>CENTRO POBLADO</v>
          </cell>
          <cell r="H6518">
            <v>-75.136068392499993</v>
          </cell>
          <cell r="I6518">
            <v>8.9882808355900004</v>
          </cell>
          <cell r="K6518" t="str">
            <v>MUNICIPIO</v>
          </cell>
        </row>
        <row r="6519">
          <cell r="B6519">
            <v>70678</v>
          </cell>
          <cell r="C6519" t="str">
            <v>70678020</v>
          </cell>
          <cell r="D6519" t="str">
            <v>SUCRE</v>
          </cell>
          <cell r="E6519" t="str">
            <v>SAN BENITO ABAD</v>
          </cell>
          <cell r="F6519" t="str">
            <v>PUNTA NUEVA</v>
          </cell>
          <cell r="G6519" t="str">
            <v>CENTRO POBLADO</v>
          </cell>
          <cell r="H6519">
            <v>-74.885494081499999</v>
          </cell>
          <cell r="I6519">
            <v>9.0967049396800004</v>
          </cell>
          <cell r="K6519" t="str">
            <v>MUNICIPIO</v>
          </cell>
        </row>
        <row r="6520">
          <cell r="B6520">
            <v>70678</v>
          </cell>
          <cell r="C6520" t="str">
            <v>70678025</v>
          </cell>
          <cell r="D6520" t="str">
            <v>SUCRE</v>
          </cell>
          <cell r="E6520" t="str">
            <v>SAN BENITO ABAD</v>
          </cell>
          <cell r="F6520" t="str">
            <v>CISPATACA</v>
          </cell>
          <cell r="G6520" t="str">
            <v>CENTRO POBLADO</v>
          </cell>
          <cell r="H6520">
            <v>-75.1043217613</v>
          </cell>
          <cell r="I6520">
            <v>8.8800487997099999</v>
          </cell>
          <cell r="K6520" t="str">
            <v>MUNICIPIO</v>
          </cell>
        </row>
        <row r="6521">
          <cell r="B6521">
            <v>70678</v>
          </cell>
          <cell r="C6521" t="str">
            <v>70678026</v>
          </cell>
          <cell r="D6521" t="str">
            <v>SUCRE</v>
          </cell>
          <cell r="E6521" t="str">
            <v>SAN BENITO ABAD</v>
          </cell>
          <cell r="F6521" t="str">
            <v>SAN ISIDRO</v>
          </cell>
          <cell r="G6521" t="str">
            <v>CENTRO POBLADO</v>
          </cell>
          <cell r="H6521">
            <v>-75.148509309800005</v>
          </cell>
          <cell r="I6521">
            <v>8.9928138413899994</v>
          </cell>
          <cell r="K6521" t="str">
            <v>MUNICIPIO</v>
          </cell>
        </row>
        <row r="6522">
          <cell r="B6522">
            <v>70678</v>
          </cell>
          <cell r="C6522" t="str">
            <v>70678027</v>
          </cell>
          <cell r="D6522" t="str">
            <v>SUCRE</v>
          </cell>
          <cell r="E6522" t="str">
            <v>SAN BENITO ABAD</v>
          </cell>
          <cell r="F6522" t="str">
            <v>VILLA NUEVA</v>
          </cell>
          <cell r="G6522" t="str">
            <v>CENTRO POBLADO</v>
          </cell>
          <cell r="H6522">
            <v>-75.071851716400005</v>
          </cell>
          <cell r="I6522">
            <v>8.8516343923100003</v>
          </cell>
          <cell r="K6522" t="str">
            <v>MUNICIPIO</v>
          </cell>
        </row>
        <row r="6523">
          <cell r="B6523">
            <v>70678</v>
          </cell>
          <cell r="C6523" t="str">
            <v>70678028</v>
          </cell>
          <cell r="D6523" t="str">
            <v>SUCRE</v>
          </cell>
          <cell r="E6523" t="str">
            <v>SAN BENITO ABAD</v>
          </cell>
          <cell r="F6523" t="str">
            <v>CORRAL VIEJO - LOS ANGELES</v>
          </cell>
          <cell r="G6523" t="str">
            <v>CENTRO POBLADO</v>
          </cell>
          <cell r="H6523">
            <v>-75.1085890624</v>
          </cell>
          <cell r="I6523">
            <v>8.9743898694999995</v>
          </cell>
          <cell r="K6523" t="str">
            <v>MUNICIPIO</v>
          </cell>
        </row>
        <row r="6524">
          <cell r="B6524">
            <v>70678</v>
          </cell>
          <cell r="C6524" t="str">
            <v>70678032</v>
          </cell>
          <cell r="D6524" t="str">
            <v>SUCRE</v>
          </cell>
          <cell r="E6524" t="str">
            <v>SAN BENITO ABAD</v>
          </cell>
          <cell r="F6524" t="str">
            <v>LA MOLINA</v>
          </cell>
          <cell r="G6524" t="str">
            <v>CENTRO POBLADO</v>
          </cell>
          <cell r="H6524">
            <v>-75.056348698400001</v>
          </cell>
          <cell r="I6524">
            <v>8.8765572133399999</v>
          </cell>
          <cell r="K6524" t="str">
            <v>MUNICIPIO</v>
          </cell>
        </row>
        <row r="6525">
          <cell r="B6525">
            <v>70678</v>
          </cell>
          <cell r="C6525" t="str">
            <v>70678033</v>
          </cell>
          <cell r="D6525" t="str">
            <v>SUCRE</v>
          </cell>
          <cell r="E6525" t="str">
            <v>SAN BENITO ABAD</v>
          </cell>
          <cell r="F6525" t="str">
            <v>LAS CHISPAS</v>
          </cell>
          <cell r="G6525" t="str">
            <v>CENTRO POBLADO</v>
          </cell>
          <cell r="H6525">
            <v>-74.948448334299997</v>
          </cell>
          <cell r="I6525">
            <v>8.5599981814700001</v>
          </cell>
          <cell r="K6525" t="str">
            <v>MUNICIPIO</v>
          </cell>
        </row>
        <row r="6526">
          <cell r="B6526">
            <v>70678</v>
          </cell>
          <cell r="C6526" t="str">
            <v>70678034</v>
          </cell>
          <cell r="D6526" t="str">
            <v>SUCRE</v>
          </cell>
          <cell r="E6526" t="str">
            <v>SAN BENITO ABAD</v>
          </cell>
          <cell r="F6526" t="str">
            <v>RANCHO LA TÍA</v>
          </cell>
          <cell r="G6526" t="str">
            <v>CENTRO POBLADO</v>
          </cell>
          <cell r="H6526">
            <v>-75.080044684100002</v>
          </cell>
          <cell r="I6526">
            <v>8.9627914524599994</v>
          </cell>
          <cell r="K6526" t="str">
            <v>MUNICIPIO</v>
          </cell>
        </row>
        <row r="6527">
          <cell r="B6527">
            <v>70678</v>
          </cell>
          <cell r="C6527" t="str">
            <v>70678035</v>
          </cell>
          <cell r="D6527" t="str">
            <v>SUCRE</v>
          </cell>
          <cell r="E6527" t="str">
            <v>SAN BENITO ABAD</v>
          </cell>
          <cell r="F6527" t="str">
            <v>CALLE NUEVA</v>
          </cell>
          <cell r="G6527" t="str">
            <v>CENTRO POBLADO</v>
          </cell>
          <cell r="H6527">
            <v>-75.011070948699995</v>
          </cell>
          <cell r="I6527">
            <v>8.6487900070499997</v>
          </cell>
          <cell r="K6527" t="str">
            <v>MUNICIPIO</v>
          </cell>
        </row>
        <row r="6528">
          <cell r="B6528">
            <v>70678</v>
          </cell>
          <cell r="C6528" t="str">
            <v>70678036</v>
          </cell>
          <cell r="D6528" t="str">
            <v>SUCRE</v>
          </cell>
          <cell r="E6528" t="str">
            <v>SAN BENITO ABAD</v>
          </cell>
          <cell r="F6528" t="str">
            <v>EMPRESA COLOMBIA</v>
          </cell>
          <cell r="G6528" t="str">
            <v>CENTRO POBLADO</v>
          </cell>
          <cell r="H6528">
            <v>-75.052747112399999</v>
          </cell>
          <cell r="I6528">
            <v>9.0007431368899997</v>
          </cell>
          <cell r="K6528" t="str">
            <v>MUNICIPIO</v>
          </cell>
        </row>
        <row r="6529">
          <cell r="B6529">
            <v>70678</v>
          </cell>
          <cell r="C6529" t="str">
            <v>70678037</v>
          </cell>
          <cell r="D6529" t="str">
            <v>SUCRE</v>
          </cell>
          <cell r="E6529" t="str">
            <v>SAN BENITO ABAD</v>
          </cell>
          <cell r="F6529" t="str">
            <v>LA PLAZA</v>
          </cell>
          <cell r="G6529" t="str">
            <v>CENTRO POBLADO</v>
          </cell>
          <cell r="H6529">
            <v>-74.929380643900004</v>
          </cell>
          <cell r="I6529">
            <v>8.5473567801900003</v>
          </cell>
          <cell r="K6529" t="str">
            <v>MUNICIPIO</v>
          </cell>
        </row>
        <row r="6530">
          <cell r="B6530">
            <v>70678</v>
          </cell>
          <cell r="C6530" t="str">
            <v>70678038</v>
          </cell>
          <cell r="D6530" t="str">
            <v>SUCRE</v>
          </cell>
          <cell r="E6530" t="str">
            <v>SAN BENITO ABAD</v>
          </cell>
          <cell r="F6530" t="str">
            <v>LAS POZAS</v>
          </cell>
          <cell r="G6530" t="str">
            <v>CENTRO POBLADO</v>
          </cell>
          <cell r="H6530">
            <v>-74.978963292700001</v>
          </cell>
          <cell r="I6530">
            <v>8.6291087766499999</v>
          </cell>
          <cell r="K6530" t="str">
            <v>MUNICIPIO</v>
          </cell>
        </row>
        <row r="6531">
          <cell r="B6531">
            <v>70678</v>
          </cell>
          <cell r="C6531" t="str">
            <v>70678039</v>
          </cell>
          <cell r="D6531" t="str">
            <v>SUCRE</v>
          </cell>
          <cell r="E6531" t="str">
            <v>SAN BENITO ABAD</v>
          </cell>
          <cell r="F6531" t="str">
            <v>REMOLINO</v>
          </cell>
          <cell r="G6531" t="str">
            <v>CENTRO POBLADO</v>
          </cell>
          <cell r="H6531">
            <v>-74.870119574900002</v>
          </cell>
          <cell r="I6531">
            <v>8.5022089887500005</v>
          </cell>
          <cell r="K6531" t="str">
            <v>MUNICIPIO</v>
          </cell>
        </row>
        <row r="6532">
          <cell r="B6532">
            <v>70702</v>
          </cell>
          <cell r="C6532" t="str">
            <v>70702000</v>
          </cell>
          <cell r="D6532" t="str">
            <v>SUCRE</v>
          </cell>
          <cell r="E6532" t="str">
            <v>SAN JUAN DE BETULIA</v>
          </cell>
          <cell r="F6532" t="str">
            <v>BETULIA</v>
          </cell>
          <cell r="G6532" t="str">
            <v>CABECERA MUNICIPAL</v>
          </cell>
          <cell r="H6532">
            <v>-75.243564540199998</v>
          </cell>
          <cell r="I6532">
            <v>9.2730659877099999</v>
          </cell>
          <cell r="K6532" t="str">
            <v>MUNICIPIO</v>
          </cell>
        </row>
        <row r="6533">
          <cell r="B6533">
            <v>70702</v>
          </cell>
          <cell r="C6533" t="str">
            <v>70702001</v>
          </cell>
          <cell r="D6533" t="str">
            <v>SUCRE</v>
          </cell>
          <cell r="E6533" t="str">
            <v>SAN JUAN DE BETULIA</v>
          </cell>
          <cell r="F6533" t="str">
            <v>ALBANIA</v>
          </cell>
          <cell r="G6533" t="str">
            <v>CENTRO POBLADO</v>
          </cell>
          <cell r="H6533">
            <v>-75.225045930799993</v>
          </cell>
          <cell r="I6533">
            <v>9.2372585811200008</v>
          </cell>
          <cell r="K6533" t="str">
            <v>MUNICIPIO</v>
          </cell>
        </row>
        <row r="6534">
          <cell r="B6534">
            <v>70702</v>
          </cell>
          <cell r="C6534" t="str">
            <v>70702002</v>
          </cell>
          <cell r="D6534" t="str">
            <v>SUCRE</v>
          </cell>
          <cell r="E6534" t="str">
            <v>SAN JUAN DE BETULIA</v>
          </cell>
          <cell r="F6534" t="str">
            <v>HATO VIEJO</v>
          </cell>
          <cell r="G6534" t="str">
            <v>CENTRO POBLADO</v>
          </cell>
          <cell r="H6534">
            <v>-75.219978527199999</v>
          </cell>
          <cell r="I6534">
            <v>9.2028670015100005</v>
          </cell>
          <cell r="K6534" t="str">
            <v>MUNICIPIO</v>
          </cell>
        </row>
        <row r="6535">
          <cell r="B6535">
            <v>70702</v>
          </cell>
          <cell r="C6535" t="str">
            <v>70702004</v>
          </cell>
          <cell r="D6535" t="str">
            <v>SUCRE</v>
          </cell>
          <cell r="E6535" t="str">
            <v>SAN JUAN DE BETULIA</v>
          </cell>
          <cell r="F6535" t="str">
            <v>SABANETA</v>
          </cell>
          <cell r="G6535" t="str">
            <v>CENTRO POBLADO</v>
          </cell>
          <cell r="H6535">
            <v>-75.197533101000005</v>
          </cell>
          <cell r="I6535">
            <v>9.2857192231599992</v>
          </cell>
          <cell r="K6535" t="str">
            <v>MUNICIPIO</v>
          </cell>
        </row>
        <row r="6536">
          <cell r="B6536">
            <v>70702</v>
          </cell>
          <cell r="C6536" t="str">
            <v>70702005</v>
          </cell>
          <cell r="D6536" t="str">
            <v>SUCRE</v>
          </cell>
          <cell r="E6536" t="str">
            <v>SAN JUAN DE BETULIA</v>
          </cell>
          <cell r="F6536" t="str">
            <v>VILLA LÓPEZ</v>
          </cell>
          <cell r="G6536" t="str">
            <v>CENTRO POBLADO</v>
          </cell>
          <cell r="H6536">
            <v>-75.228389942899994</v>
          </cell>
          <cell r="I6536">
            <v>9.3031439205600002</v>
          </cell>
          <cell r="K6536" t="str">
            <v>MUNICIPIO</v>
          </cell>
        </row>
        <row r="6537">
          <cell r="B6537">
            <v>70702</v>
          </cell>
          <cell r="C6537" t="str">
            <v>70702006</v>
          </cell>
          <cell r="D6537" t="str">
            <v>SUCRE</v>
          </cell>
          <cell r="E6537" t="str">
            <v>SAN JUAN DE BETULIA</v>
          </cell>
          <cell r="F6537" t="str">
            <v>LAS CRUCES</v>
          </cell>
          <cell r="G6537" t="str">
            <v>CENTRO POBLADO</v>
          </cell>
          <cell r="H6537">
            <v>-75.225282305899995</v>
          </cell>
          <cell r="I6537">
            <v>9.27767690716</v>
          </cell>
          <cell r="K6537" t="str">
            <v>MUNICIPIO</v>
          </cell>
        </row>
        <row r="6538">
          <cell r="B6538">
            <v>70702</v>
          </cell>
          <cell r="C6538" t="str">
            <v>70702007</v>
          </cell>
          <cell r="D6538" t="str">
            <v>SUCRE</v>
          </cell>
          <cell r="E6538" t="str">
            <v>SAN JUAN DE BETULIA</v>
          </cell>
          <cell r="F6538" t="str">
            <v>LOMA ALTA</v>
          </cell>
          <cell r="G6538" t="str">
            <v>CENTRO POBLADO</v>
          </cell>
          <cell r="H6538">
            <v>-75.262589736699994</v>
          </cell>
          <cell r="I6538">
            <v>9.2489023473700005</v>
          </cell>
          <cell r="K6538" t="str">
            <v>MUNICIPIO</v>
          </cell>
        </row>
        <row r="6539">
          <cell r="B6539">
            <v>70702</v>
          </cell>
          <cell r="C6539" t="str">
            <v>70702008</v>
          </cell>
          <cell r="D6539" t="str">
            <v>SUCRE</v>
          </cell>
          <cell r="E6539" t="str">
            <v>SAN JUAN DE BETULIA</v>
          </cell>
          <cell r="F6539" t="str">
            <v>SANTO TOMÁS</v>
          </cell>
          <cell r="G6539" t="str">
            <v>CENTRO POBLADO</v>
          </cell>
          <cell r="H6539">
            <v>-75.209278146200006</v>
          </cell>
          <cell r="I6539">
            <v>9.3581265989600002</v>
          </cell>
          <cell r="K6539" t="str">
            <v>MUNICIPIO</v>
          </cell>
        </row>
        <row r="6540">
          <cell r="B6540">
            <v>70702</v>
          </cell>
          <cell r="C6540" t="str">
            <v>70702009</v>
          </cell>
          <cell r="D6540" t="str">
            <v>SUCRE</v>
          </cell>
          <cell r="E6540" t="str">
            <v>SAN JUAN DE BETULIA</v>
          </cell>
          <cell r="F6540" t="str">
            <v>EL SOCORRO</v>
          </cell>
          <cell r="G6540" t="str">
            <v>CENTRO POBLADO</v>
          </cell>
          <cell r="H6540">
            <v>-75.208664281500006</v>
          </cell>
          <cell r="I6540">
            <v>9.2614979893400005</v>
          </cell>
          <cell r="K6540" t="str">
            <v>MUNICIPIO</v>
          </cell>
        </row>
        <row r="6541">
          <cell r="B6541">
            <v>70702</v>
          </cell>
          <cell r="C6541" t="str">
            <v>70702010</v>
          </cell>
          <cell r="D6541" t="str">
            <v>SUCRE</v>
          </cell>
          <cell r="E6541" t="str">
            <v>SAN JUAN DE BETULIA</v>
          </cell>
          <cell r="F6541" t="str">
            <v>GARRAPATERO</v>
          </cell>
          <cell r="G6541" t="str">
            <v>CENTRO POBLADO</v>
          </cell>
          <cell r="H6541">
            <v>-75.249172245699995</v>
          </cell>
          <cell r="I6541">
            <v>9.2408208946699997</v>
          </cell>
          <cell r="K6541" t="str">
            <v>MUNICIPIO</v>
          </cell>
        </row>
        <row r="6542">
          <cell r="B6542">
            <v>70702</v>
          </cell>
          <cell r="C6542" t="str">
            <v>70702011</v>
          </cell>
          <cell r="D6542" t="str">
            <v>SUCRE</v>
          </cell>
          <cell r="E6542" t="str">
            <v>SAN JUAN DE BETULIA</v>
          </cell>
          <cell r="F6542" t="str">
            <v>LOMA DEL LATIGO</v>
          </cell>
          <cell r="G6542" t="str">
            <v>CENTRO POBLADO</v>
          </cell>
          <cell r="H6542">
            <v>-75.229497918500002</v>
          </cell>
          <cell r="I6542">
            <v>9.2191732201699992</v>
          </cell>
          <cell r="K6542" t="str">
            <v>MUNICIPIO</v>
          </cell>
        </row>
        <row r="6543">
          <cell r="B6543">
            <v>70708</v>
          </cell>
          <cell r="C6543" t="str">
            <v>70708000</v>
          </cell>
          <cell r="D6543" t="str">
            <v>SUCRE</v>
          </cell>
          <cell r="E6543" t="str">
            <v>SAN MARCOS</v>
          </cell>
          <cell r="F6543" t="str">
            <v>SAN MARCOS</v>
          </cell>
          <cell r="G6543" t="str">
            <v>CABECERA MUNICIPAL</v>
          </cell>
          <cell r="H6543">
            <v>-75.132397595599997</v>
          </cell>
          <cell r="I6543">
            <v>8.6648288914399991</v>
          </cell>
          <cell r="K6543" t="str">
            <v>MUNICIPIO</v>
          </cell>
        </row>
        <row r="6544">
          <cell r="B6544">
            <v>70708</v>
          </cell>
          <cell r="C6544" t="str">
            <v>70708001</v>
          </cell>
          <cell r="D6544" t="str">
            <v>SUCRE</v>
          </cell>
          <cell r="E6544" t="str">
            <v>SAN MARCOS</v>
          </cell>
          <cell r="F6544" t="str">
            <v>BELÉN</v>
          </cell>
          <cell r="G6544" t="str">
            <v>CENTRO POBLADO</v>
          </cell>
          <cell r="H6544">
            <v>-75.127460480300002</v>
          </cell>
          <cell r="I6544">
            <v>8.7008495443699996</v>
          </cell>
          <cell r="K6544" t="str">
            <v>MUNICIPIO</v>
          </cell>
        </row>
        <row r="6545">
          <cell r="B6545">
            <v>70708</v>
          </cell>
          <cell r="C6545" t="str">
            <v>70708002</v>
          </cell>
          <cell r="D6545" t="str">
            <v>SUCRE</v>
          </cell>
          <cell r="E6545" t="str">
            <v>SAN MARCOS</v>
          </cell>
          <cell r="F6545" t="str">
            <v>BUENAVISTA</v>
          </cell>
          <cell r="G6545" t="str">
            <v>CENTRO POBLADO</v>
          </cell>
          <cell r="H6545">
            <v>-75.254755557999999</v>
          </cell>
          <cell r="I6545">
            <v>8.6815674438800006</v>
          </cell>
          <cell r="K6545" t="str">
            <v>MUNICIPIO</v>
          </cell>
        </row>
        <row r="6546">
          <cell r="B6546">
            <v>70708</v>
          </cell>
          <cell r="C6546" t="str">
            <v>70708003</v>
          </cell>
          <cell r="D6546" t="str">
            <v>SUCRE</v>
          </cell>
          <cell r="E6546" t="str">
            <v>SAN MARCOS</v>
          </cell>
          <cell r="F6546" t="str">
            <v>CANDELARIA</v>
          </cell>
          <cell r="G6546" t="str">
            <v>CENTRO POBLADO</v>
          </cell>
          <cell r="H6546">
            <v>-75.208484145499995</v>
          </cell>
          <cell r="I6546">
            <v>8.6651024544100004</v>
          </cell>
          <cell r="K6546" t="str">
            <v>MUNICIPIO</v>
          </cell>
        </row>
        <row r="6547">
          <cell r="B6547">
            <v>70708</v>
          </cell>
          <cell r="C6547" t="str">
            <v>70708004</v>
          </cell>
          <cell r="D6547" t="str">
            <v>SUCRE</v>
          </cell>
          <cell r="E6547" t="str">
            <v>SAN MARCOS</v>
          </cell>
          <cell r="F6547" t="str">
            <v>CAÑO PRIETO</v>
          </cell>
          <cell r="G6547" t="str">
            <v>CENTRO POBLADO</v>
          </cell>
          <cell r="H6547">
            <v>-75.316265529299997</v>
          </cell>
          <cell r="I6547">
            <v>8.5748467492800007</v>
          </cell>
          <cell r="K6547" t="str">
            <v>MUNICIPIO</v>
          </cell>
        </row>
        <row r="6548">
          <cell r="B6548">
            <v>70708</v>
          </cell>
          <cell r="C6548" t="str">
            <v>70708005</v>
          </cell>
          <cell r="D6548" t="str">
            <v>SUCRE</v>
          </cell>
          <cell r="E6548" t="str">
            <v>SAN MARCOS</v>
          </cell>
          <cell r="F6548" t="str">
            <v>CUENCA</v>
          </cell>
          <cell r="G6548" t="str">
            <v>CENTRO POBLADO</v>
          </cell>
          <cell r="H6548">
            <v>-75.251268987200007</v>
          </cell>
          <cell r="I6548">
            <v>8.5222417641499995</v>
          </cell>
          <cell r="K6548" t="str">
            <v>MUNICIPIO</v>
          </cell>
        </row>
        <row r="6549">
          <cell r="B6549">
            <v>70708</v>
          </cell>
          <cell r="C6549" t="str">
            <v>70708006</v>
          </cell>
          <cell r="D6549" t="str">
            <v>SUCRE</v>
          </cell>
          <cell r="E6549" t="str">
            <v>SAN MARCOS</v>
          </cell>
          <cell r="F6549" t="str">
            <v>EL LIMÓN</v>
          </cell>
          <cell r="G6549" t="str">
            <v>CENTRO POBLADO</v>
          </cell>
          <cell r="H6549">
            <v>-75.2130621795</v>
          </cell>
          <cell r="I6549">
            <v>8.6303778972200007</v>
          </cell>
          <cell r="K6549" t="str">
            <v>MUNICIPIO</v>
          </cell>
        </row>
        <row r="6550">
          <cell r="B6550">
            <v>70708</v>
          </cell>
          <cell r="C6550" t="str">
            <v>70708007</v>
          </cell>
          <cell r="D6550" t="str">
            <v>SUCRE</v>
          </cell>
          <cell r="E6550" t="str">
            <v>SAN MARCOS</v>
          </cell>
          <cell r="F6550" t="str">
            <v>EL TABLÓN</v>
          </cell>
          <cell r="G6550" t="str">
            <v>CENTRO POBLADO</v>
          </cell>
          <cell r="H6550">
            <v>-75.324390108100005</v>
          </cell>
          <cell r="I6550">
            <v>8.6571879060000008</v>
          </cell>
          <cell r="K6550" t="str">
            <v>MUNICIPIO</v>
          </cell>
        </row>
        <row r="6551">
          <cell r="B6551">
            <v>70708</v>
          </cell>
          <cell r="C6551" t="str">
            <v>70708009</v>
          </cell>
          <cell r="D6551" t="str">
            <v>SUCRE</v>
          </cell>
          <cell r="E6551" t="str">
            <v>SAN MARCOS</v>
          </cell>
          <cell r="F6551" t="str">
            <v>LAS FLORES</v>
          </cell>
          <cell r="G6551" t="str">
            <v>CENTRO POBLADO</v>
          </cell>
          <cell r="H6551">
            <v>-75.202782614599997</v>
          </cell>
          <cell r="I6551">
            <v>8.5337288163299991</v>
          </cell>
          <cell r="K6551" t="str">
            <v>MUNICIPIO</v>
          </cell>
        </row>
        <row r="6552">
          <cell r="B6552">
            <v>70708</v>
          </cell>
          <cell r="C6552" t="str">
            <v>70708010</v>
          </cell>
          <cell r="D6552" t="str">
            <v>SUCRE</v>
          </cell>
          <cell r="E6552" t="str">
            <v>SAN MARCOS</v>
          </cell>
          <cell r="F6552" t="str">
            <v>MONTEGRANDE</v>
          </cell>
          <cell r="G6552" t="str">
            <v>CENTRO POBLADO</v>
          </cell>
          <cell r="H6552">
            <v>-75.237962066899996</v>
          </cell>
          <cell r="I6552">
            <v>8.6864127095800008</v>
          </cell>
          <cell r="K6552" t="str">
            <v>MUNICIPIO</v>
          </cell>
        </row>
        <row r="6553">
          <cell r="B6553">
            <v>70708</v>
          </cell>
          <cell r="C6553" t="str">
            <v>70708011</v>
          </cell>
          <cell r="D6553" t="str">
            <v>SUCRE</v>
          </cell>
          <cell r="E6553" t="str">
            <v>SAN MARCOS</v>
          </cell>
          <cell r="F6553" t="str">
            <v>PALO ALTO</v>
          </cell>
          <cell r="G6553" t="str">
            <v>CENTRO POBLADO</v>
          </cell>
          <cell r="H6553">
            <v>-75.137620185299994</v>
          </cell>
          <cell r="I6553">
            <v>8.70054403388</v>
          </cell>
          <cell r="K6553" t="str">
            <v>MUNICIPIO</v>
          </cell>
        </row>
        <row r="6554">
          <cell r="B6554">
            <v>70708</v>
          </cell>
          <cell r="C6554" t="str">
            <v>70708012</v>
          </cell>
          <cell r="D6554" t="str">
            <v>SUCRE</v>
          </cell>
          <cell r="E6554" t="str">
            <v>SAN MARCOS</v>
          </cell>
          <cell r="F6554" t="str">
            <v>EL PITAL</v>
          </cell>
          <cell r="G6554" t="str">
            <v>CENTRO POBLADO</v>
          </cell>
          <cell r="H6554">
            <v>-75.165145828700005</v>
          </cell>
          <cell r="I6554">
            <v>8.5761605382799999</v>
          </cell>
          <cell r="K6554" t="str">
            <v>MUNICIPIO</v>
          </cell>
        </row>
        <row r="6555">
          <cell r="B6555">
            <v>70708</v>
          </cell>
          <cell r="C6555" t="str">
            <v>70708013</v>
          </cell>
          <cell r="D6555" t="str">
            <v>SUCRE</v>
          </cell>
          <cell r="E6555" t="str">
            <v>SAN MARCOS</v>
          </cell>
          <cell r="F6555" t="str">
            <v>SANTA INÉS</v>
          </cell>
          <cell r="G6555" t="str">
            <v>CENTRO POBLADO</v>
          </cell>
          <cell r="H6555">
            <v>-75.221100272300006</v>
          </cell>
          <cell r="I6555">
            <v>8.7107134776400006</v>
          </cell>
          <cell r="K6555" t="str">
            <v>MUNICIPIO</v>
          </cell>
        </row>
        <row r="6556">
          <cell r="B6556">
            <v>70708</v>
          </cell>
          <cell r="C6556" t="str">
            <v>70708014</v>
          </cell>
          <cell r="D6556" t="str">
            <v>SUCRE</v>
          </cell>
          <cell r="E6556" t="str">
            <v>SAN MARCOS</v>
          </cell>
          <cell r="F6556" t="str">
            <v>LA QUEBRADA</v>
          </cell>
          <cell r="G6556" t="str">
            <v>CENTRO POBLADO</v>
          </cell>
          <cell r="H6556">
            <v>-75.319962767299998</v>
          </cell>
          <cell r="I6556">
            <v>8.5950965868400004</v>
          </cell>
          <cell r="K6556" t="str">
            <v>MUNICIPIO</v>
          </cell>
        </row>
        <row r="6557">
          <cell r="B6557">
            <v>70708</v>
          </cell>
          <cell r="C6557" t="str">
            <v>70708015</v>
          </cell>
          <cell r="D6557" t="str">
            <v>SUCRE</v>
          </cell>
          <cell r="E6557" t="str">
            <v>SAN MARCOS</v>
          </cell>
          <cell r="F6557" t="str">
            <v>EL LLANO</v>
          </cell>
          <cell r="G6557" t="str">
            <v>CENTRO POBLADO</v>
          </cell>
          <cell r="H6557">
            <v>-75.231606913199997</v>
          </cell>
          <cell r="I6557">
            <v>8.6420737243199994</v>
          </cell>
          <cell r="K6557" t="str">
            <v>MUNICIPIO</v>
          </cell>
        </row>
        <row r="6558">
          <cell r="B6558">
            <v>70708</v>
          </cell>
          <cell r="C6558" t="str">
            <v>70708017</v>
          </cell>
          <cell r="D6558" t="str">
            <v>SUCRE</v>
          </cell>
          <cell r="E6558" t="str">
            <v>SAN MARCOS</v>
          </cell>
          <cell r="F6558" t="str">
            <v>NEIVA</v>
          </cell>
          <cell r="G6558" t="str">
            <v>CENTRO POBLADO</v>
          </cell>
          <cell r="H6558">
            <v>-75.318904299400003</v>
          </cell>
          <cell r="I6558">
            <v>8.6977701226900006</v>
          </cell>
          <cell r="K6558" t="str">
            <v>MUNICIPIO</v>
          </cell>
        </row>
        <row r="6559">
          <cell r="B6559">
            <v>70708</v>
          </cell>
          <cell r="C6559" t="str">
            <v>70708018</v>
          </cell>
          <cell r="D6559" t="str">
            <v>SUCRE</v>
          </cell>
          <cell r="E6559" t="str">
            <v>SAN MARCOS</v>
          </cell>
          <cell r="F6559" t="str">
            <v>BUENOS AIRES</v>
          </cell>
          <cell r="G6559" t="str">
            <v>CENTRO POBLADO</v>
          </cell>
          <cell r="H6559">
            <v>-75.313475212699998</v>
          </cell>
          <cell r="I6559">
            <v>8.6172608301199993</v>
          </cell>
          <cell r="K6559" t="str">
            <v>MUNICIPIO</v>
          </cell>
        </row>
        <row r="6560">
          <cell r="B6560">
            <v>70708</v>
          </cell>
          <cell r="C6560" t="str">
            <v>70708020</v>
          </cell>
          <cell r="D6560" t="str">
            <v>SUCRE</v>
          </cell>
          <cell r="E6560" t="str">
            <v>SAN MARCOS</v>
          </cell>
          <cell r="F6560" t="str">
            <v>CASTILLERA</v>
          </cell>
          <cell r="G6560" t="str">
            <v>CENTRO POBLADO</v>
          </cell>
          <cell r="H6560">
            <v>-75.336311908799999</v>
          </cell>
          <cell r="I6560">
            <v>8.6962616826300003</v>
          </cell>
          <cell r="K6560" t="str">
            <v>MUNICIPIO</v>
          </cell>
        </row>
        <row r="6561">
          <cell r="B6561">
            <v>70708</v>
          </cell>
          <cell r="C6561" t="str">
            <v>70708021</v>
          </cell>
          <cell r="D6561" t="str">
            <v>SUCRE</v>
          </cell>
          <cell r="E6561" t="str">
            <v>SAN MARCOS</v>
          </cell>
          <cell r="F6561" t="str">
            <v>CAYO DE LA CRUZ</v>
          </cell>
          <cell r="G6561" t="str">
            <v>CENTRO POBLADO</v>
          </cell>
          <cell r="H6561">
            <v>-75.175812824199994</v>
          </cell>
          <cell r="I6561">
            <v>8.7025146562300009</v>
          </cell>
          <cell r="K6561" t="str">
            <v>MUNICIPIO</v>
          </cell>
        </row>
        <row r="6562">
          <cell r="B6562">
            <v>70708</v>
          </cell>
          <cell r="C6562" t="str">
            <v>70708022</v>
          </cell>
          <cell r="D6562" t="str">
            <v>SUCRE</v>
          </cell>
          <cell r="E6562" t="str">
            <v>SAN MARCOS</v>
          </cell>
          <cell r="F6562" t="str">
            <v>CUATRO BOCAS</v>
          </cell>
          <cell r="G6562" t="str">
            <v>CENTRO POBLADO</v>
          </cell>
          <cell r="H6562">
            <v>-75.301255519700007</v>
          </cell>
          <cell r="I6562">
            <v>8.7003864960400001</v>
          </cell>
          <cell r="K6562" t="str">
            <v>MUNICIPIO</v>
          </cell>
        </row>
        <row r="6563">
          <cell r="B6563">
            <v>70708</v>
          </cell>
          <cell r="C6563" t="str">
            <v>70708024</v>
          </cell>
          <cell r="D6563" t="str">
            <v>SUCRE</v>
          </cell>
          <cell r="E6563" t="str">
            <v>SAN MARCOS</v>
          </cell>
          <cell r="F6563" t="str">
            <v>EL OASIS</v>
          </cell>
          <cell r="G6563" t="str">
            <v>CENTRO POBLADO</v>
          </cell>
          <cell r="H6563">
            <v>-75.137723790799996</v>
          </cell>
          <cell r="I6563">
            <v>8.6936313904800002</v>
          </cell>
          <cell r="K6563" t="str">
            <v>MUNICIPIO</v>
          </cell>
        </row>
        <row r="6564">
          <cell r="B6564">
            <v>70708</v>
          </cell>
          <cell r="C6564" t="str">
            <v>70708025</v>
          </cell>
          <cell r="D6564" t="str">
            <v>SUCRE</v>
          </cell>
          <cell r="E6564" t="str">
            <v>SAN MARCOS</v>
          </cell>
          <cell r="F6564" t="str">
            <v>LA COSTERA</v>
          </cell>
          <cell r="G6564" t="str">
            <v>CENTRO POBLADO</v>
          </cell>
          <cell r="H6564">
            <v>-75.2459528248</v>
          </cell>
          <cell r="I6564">
            <v>8.5182988584100006</v>
          </cell>
          <cell r="K6564" t="str">
            <v>MUNICIPIO</v>
          </cell>
        </row>
        <row r="6565">
          <cell r="B6565">
            <v>70708</v>
          </cell>
          <cell r="C6565" t="str">
            <v>70708027</v>
          </cell>
          <cell r="D6565" t="str">
            <v>SUCRE</v>
          </cell>
          <cell r="E6565" t="str">
            <v>SAN MARCOS</v>
          </cell>
          <cell r="F6565" t="str">
            <v>RINCÓN GUERRANO</v>
          </cell>
          <cell r="G6565" t="str">
            <v>CENTRO POBLADO</v>
          </cell>
          <cell r="H6565">
            <v>-75.262675016700001</v>
          </cell>
          <cell r="I6565">
            <v>8.7221740672799992</v>
          </cell>
          <cell r="K6565" t="str">
            <v>MUNICIPIO</v>
          </cell>
        </row>
        <row r="6566">
          <cell r="B6566">
            <v>70708</v>
          </cell>
          <cell r="C6566" t="str">
            <v>70708028</v>
          </cell>
          <cell r="D6566" t="str">
            <v>SUCRE</v>
          </cell>
          <cell r="E6566" t="str">
            <v>SAN MARCOS</v>
          </cell>
          <cell r="F6566" t="str">
            <v>SAN FELIPE</v>
          </cell>
          <cell r="G6566" t="str">
            <v>CENTRO POBLADO</v>
          </cell>
          <cell r="H6566">
            <v>-75.232892947400003</v>
          </cell>
          <cell r="I6566">
            <v>8.7176782097800007</v>
          </cell>
          <cell r="K6566" t="str">
            <v>MUNICIPIO</v>
          </cell>
        </row>
        <row r="6567">
          <cell r="B6567">
            <v>70708</v>
          </cell>
          <cell r="C6567" t="str">
            <v>70708029</v>
          </cell>
          <cell r="D6567" t="str">
            <v>SUCRE</v>
          </cell>
          <cell r="E6567" t="str">
            <v>SAN MARCOS</v>
          </cell>
          <cell r="F6567" t="str">
            <v>SEHEBE</v>
          </cell>
          <cell r="G6567" t="str">
            <v>CENTRO POBLADO</v>
          </cell>
          <cell r="H6567">
            <v>-75.052767542300003</v>
          </cell>
          <cell r="I6567">
            <v>8.4654840407599998</v>
          </cell>
          <cell r="K6567" t="str">
            <v>MUNICIPIO</v>
          </cell>
        </row>
        <row r="6568">
          <cell r="B6568">
            <v>70708</v>
          </cell>
          <cell r="C6568" t="str">
            <v>70708030</v>
          </cell>
          <cell r="D6568" t="str">
            <v>SUCRE</v>
          </cell>
          <cell r="E6568" t="str">
            <v>SAN MARCOS</v>
          </cell>
          <cell r="F6568" t="str">
            <v>CAIMITICO</v>
          </cell>
          <cell r="G6568" t="str">
            <v>CENTRO POBLADO</v>
          </cell>
          <cell r="H6568">
            <v>-75.179883146799995</v>
          </cell>
          <cell r="I6568">
            <v>8.7186277256900002</v>
          </cell>
          <cell r="K6568" t="str">
            <v>MUNICIPIO</v>
          </cell>
        </row>
        <row r="6569">
          <cell r="B6569">
            <v>70708</v>
          </cell>
          <cell r="C6569" t="str">
            <v>70708031</v>
          </cell>
          <cell r="D6569" t="str">
            <v>SUCRE</v>
          </cell>
          <cell r="E6569" t="str">
            <v>SAN MARCOS</v>
          </cell>
          <cell r="F6569" t="str">
            <v>CAÑO CARATE</v>
          </cell>
          <cell r="G6569" t="str">
            <v>CENTRO POBLADO</v>
          </cell>
          <cell r="H6569">
            <v>-75.138946701500004</v>
          </cell>
          <cell r="I6569">
            <v>8.5738459882000004</v>
          </cell>
          <cell r="K6569" t="str">
            <v>MUNICIPIO</v>
          </cell>
        </row>
        <row r="6570">
          <cell r="B6570">
            <v>70708</v>
          </cell>
          <cell r="C6570" t="str">
            <v>70708032</v>
          </cell>
          <cell r="D6570" t="str">
            <v>SUCRE</v>
          </cell>
          <cell r="E6570" t="str">
            <v>SAN MARCOS</v>
          </cell>
          <cell r="F6570" t="str">
            <v>CEJA LARGA</v>
          </cell>
          <cell r="G6570" t="str">
            <v>CENTRO POBLADO</v>
          </cell>
          <cell r="H6570">
            <v>-75.144675545699997</v>
          </cell>
          <cell r="I6570">
            <v>8.5937495471999998</v>
          </cell>
          <cell r="K6570" t="str">
            <v>MUNICIPIO</v>
          </cell>
        </row>
        <row r="6571">
          <cell r="B6571">
            <v>70708</v>
          </cell>
          <cell r="C6571" t="str">
            <v>70708033</v>
          </cell>
          <cell r="D6571" t="str">
            <v>SUCRE</v>
          </cell>
          <cell r="E6571" t="str">
            <v>SAN MARCOS</v>
          </cell>
          <cell r="F6571" t="str">
            <v>EL REPARO</v>
          </cell>
          <cell r="G6571" t="str">
            <v>CENTRO POBLADO</v>
          </cell>
          <cell r="H6571">
            <v>-75.139650942599999</v>
          </cell>
          <cell r="I6571">
            <v>8.58200556231</v>
          </cell>
          <cell r="K6571" t="str">
            <v>MUNICIPIO</v>
          </cell>
        </row>
        <row r="6572">
          <cell r="B6572">
            <v>70708</v>
          </cell>
          <cell r="C6572" t="str">
            <v>70708034</v>
          </cell>
          <cell r="D6572" t="str">
            <v>SUCRE</v>
          </cell>
          <cell r="E6572" t="str">
            <v>SAN MARCOS</v>
          </cell>
          <cell r="F6572" t="str">
            <v>MEDIA TAPA</v>
          </cell>
          <cell r="G6572" t="str">
            <v>CENTRO POBLADO</v>
          </cell>
          <cell r="H6572">
            <v>-75.211971383700003</v>
          </cell>
          <cell r="I6572">
            <v>8.5460000062999999</v>
          </cell>
          <cell r="K6572" t="str">
            <v>MUNICIPIO</v>
          </cell>
        </row>
        <row r="6573">
          <cell r="B6573">
            <v>70708</v>
          </cell>
          <cell r="C6573" t="str">
            <v>70708035</v>
          </cell>
          <cell r="D6573" t="str">
            <v>SUCRE</v>
          </cell>
          <cell r="E6573" t="str">
            <v>SAN MARCOS</v>
          </cell>
          <cell r="F6573" t="str">
            <v>NUEVA ESPERANZA</v>
          </cell>
          <cell r="G6573" t="str">
            <v>CENTRO POBLADO</v>
          </cell>
          <cell r="H6573">
            <v>-75.234041744899997</v>
          </cell>
          <cell r="I6573">
            <v>8.6800772249799998</v>
          </cell>
          <cell r="K6573" t="str">
            <v>MUNICIPIO</v>
          </cell>
        </row>
        <row r="6574">
          <cell r="B6574">
            <v>70708</v>
          </cell>
          <cell r="C6574" t="str">
            <v>70708036</v>
          </cell>
          <cell r="D6574" t="str">
            <v>SUCRE</v>
          </cell>
          <cell r="E6574" t="str">
            <v>SAN MARCOS</v>
          </cell>
          <cell r="F6574" t="str">
            <v>PAJONAL</v>
          </cell>
          <cell r="G6574" t="str">
            <v>CENTRO POBLADO</v>
          </cell>
          <cell r="H6574">
            <v>-75.218272957500005</v>
          </cell>
          <cell r="I6574">
            <v>8.5514059156499993</v>
          </cell>
          <cell r="K6574" t="str">
            <v>MUNICIPIO</v>
          </cell>
        </row>
        <row r="6575">
          <cell r="B6575">
            <v>70713</v>
          </cell>
          <cell r="C6575" t="str">
            <v>70713000</v>
          </cell>
          <cell r="D6575" t="str">
            <v>SUCRE</v>
          </cell>
          <cell r="E6575" t="str">
            <v>SAN ONOFRE</v>
          </cell>
          <cell r="F6575" t="str">
            <v>SAN ONOFRE</v>
          </cell>
          <cell r="G6575" t="str">
            <v>CABECERA MUNICIPAL</v>
          </cell>
          <cell r="H6575">
            <v>-75.5230306988</v>
          </cell>
          <cell r="I6575">
            <v>9.7369320138000006</v>
          </cell>
          <cell r="K6575" t="str">
            <v>MUNICIPIO</v>
          </cell>
        </row>
        <row r="6576">
          <cell r="B6576">
            <v>70713</v>
          </cell>
          <cell r="C6576" t="str">
            <v>70713001</v>
          </cell>
          <cell r="D6576" t="str">
            <v>SUCRE</v>
          </cell>
          <cell r="E6576" t="str">
            <v>SAN ONOFRE</v>
          </cell>
          <cell r="F6576" t="str">
            <v>AGUACATE</v>
          </cell>
          <cell r="G6576" t="str">
            <v>CENTRO POBLADO</v>
          </cell>
          <cell r="H6576">
            <v>-75.398943397599993</v>
          </cell>
          <cell r="I6576">
            <v>9.6327760624700005</v>
          </cell>
          <cell r="K6576" t="str">
            <v>MUNICIPIO</v>
          </cell>
        </row>
        <row r="6577">
          <cell r="B6577">
            <v>70713</v>
          </cell>
          <cell r="C6577" t="str">
            <v>70713002</v>
          </cell>
          <cell r="D6577" t="str">
            <v>SUCRE</v>
          </cell>
          <cell r="E6577" t="str">
            <v>SAN ONOFRE</v>
          </cell>
          <cell r="F6577" t="str">
            <v>BERLÍN</v>
          </cell>
          <cell r="G6577" t="str">
            <v>CENTRO POBLADO</v>
          </cell>
          <cell r="H6577">
            <v>-75.526063647100003</v>
          </cell>
          <cell r="I6577">
            <v>9.6767811627199993</v>
          </cell>
          <cell r="K6577" t="str">
            <v>MUNICIPIO</v>
          </cell>
        </row>
        <row r="6578">
          <cell r="B6578">
            <v>70713</v>
          </cell>
          <cell r="C6578" t="str">
            <v>70713003</v>
          </cell>
          <cell r="D6578" t="str">
            <v>SUCRE</v>
          </cell>
          <cell r="E6578" t="str">
            <v>SAN ONOFRE</v>
          </cell>
          <cell r="F6578" t="str">
            <v>BERRUGAS</v>
          </cell>
          <cell r="G6578" t="str">
            <v>CENTRO POBLADO</v>
          </cell>
          <cell r="H6578">
            <v>-75.614603091500001</v>
          </cell>
          <cell r="I6578">
            <v>9.6983265483299999</v>
          </cell>
          <cell r="K6578" t="str">
            <v>MUNICIPIO</v>
          </cell>
        </row>
        <row r="6579">
          <cell r="B6579">
            <v>70713</v>
          </cell>
          <cell r="C6579" t="str">
            <v>70713005</v>
          </cell>
          <cell r="D6579" t="str">
            <v>SUCRE</v>
          </cell>
          <cell r="E6579" t="str">
            <v>SAN ONOFRE</v>
          </cell>
          <cell r="F6579" t="str">
            <v>LABARCÉS</v>
          </cell>
          <cell r="G6579" t="str">
            <v>CENTRO POBLADO</v>
          </cell>
          <cell r="H6579">
            <v>-75.541250672999993</v>
          </cell>
          <cell r="I6579">
            <v>9.9842571084799996</v>
          </cell>
          <cell r="K6579" t="str">
            <v>MUNICIPIO</v>
          </cell>
        </row>
        <row r="6580">
          <cell r="B6580">
            <v>70713</v>
          </cell>
          <cell r="C6580" t="str">
            <v>70713006</v>
          </cell>
          <cell r="D6580" t="str">
            <v>SUCRE</v>
          </cell>
          <cell r="E6580" t="str">
            <v>SAN ONOFRE</v>
          </cell>
          <cell r="F6580" t="str">
            <v>LIBERTAD</v>
          </cell>
          <cell r="G6580" t="str">
            <v>CENTRO POBLADO</v>
          </cell>
          <cell r="H6580">
            <v>-75.573028003399997</v>
          </cell>
          <cell r="I6580">
            <v>9.89756753092</v>
          </cell>
          <cell r="K6580" t="str">
            <v>MUNICIPIO</v>
          </cell>
        </row>
        <row r="6581">
          <cell r="B6581">
            <v>70713</v>
          </cell>
          <cell r="C6581" t="str">
            <v>70713007</v>
          </cell>
          <cell r="D6581" t="str">
            <v>SUCRE</v>
          </cell>
          <cell r="E6581" t="str">
            <v>SAN ONOFRE</v>
          </cell>
          <cell r="F6581" t="str">
            <v>PAJONAL</v>
          </cell>
          <cell r="G6581" t="str">
            <v>CENTRO POBLADO</v>
          </cell>
          <cell r="H6581">
            <v>-75.482702852700001</v>
          </cell>
          <cell r="I6581">
            <v>9.8390749946200007</v>
          </cell>
          <cell r="K6581" t="str">
            <v>MUNICIPIO</v>
          </cell>
        </row>
        <row r="6582">
          <cell r="B6582">
            <v>70713</v>
          </cell>
          <cell r="C6582" t="str">
            <v>70713008</v>
          </cell>
          <cell r="D6582" t="str">
            <v>SUCRE</v>
          </cell>
          <cell r="E6582" t="str">
            <v>SAN ONOFRE</v>
          </cell>
          <cell r="F6582" t="str">
            <v>PALO ALTO</v>
          </cell>
          <cell r="G6582" t="str">
            <v>CENTRO POBLADO</v>
          </cell>
          <cell r="H6582">
            <v>-75.430470027699997</v>
          </cell>
          <cell r="I6582">
            <v>9.8253554644799994</v>
          </cell>
          <cell r="K6582" t="str">
            <v>MUNICIPIO</v>
          </cell>
        </row>
        <row r="6583">
          <cell r="B6583">
            <v>70713</v>
          </cell>
          <cell r="C6583" t="str">
            <v>70713009</v>
          </cell>
          <cell r="D6583" t="str">
            <v>SUCRE</v>
          </cell>
          <cell r="E6583" t="str">
            <v>SAN ONOFRE</v>
          </cell>
          <cell r="F6583" t="str">
            <v>PLANPAREJO</v>
          </cell>
          <cell r="G6583" t="str">
            <v>CENTRO POBLADO</v>
          </cell>
          <cell r="H6583">
            <v>-75.539837822799996</v>
          </cell>
          <cell r="I6583">
            <v>9.8312375171999999</v>
          </cell>
          <cell r="K6583" t="str">
            <v>MUNICIPIO</v>
          </cell>
        </row>
        <row r="6584">
          <cell r="B6584">
            <v>70713</v>
          </cell>
          <cell r="C6584" t="str">
            <v>70713010</v>
          </cell>
          <cell r="D6584" t="str">
            <v>SUCRE</v>
          </cell>
          <cell r="E6584" t="str">
            <v>SAN ONOFRE</v>
          </cell>
          <cell r="F6584" t="str">
            <v>RINCÓN DEL MAR</v>
          </cell>
          <cell r="G6584" t="str">
            <v>CENTRO POBLADO</v>
          </cell>
          <cell r="H6584">
            <v>-75.639513588200003</v>
          </cell>
          <cell r="I6584">
            <v>9.7635438875399991</v>
          </cell>
          <cell r="K6584" t="str">
            <v>MUNICIPIO</v>
          </cell>
        </row>
        <row r="6585">
          <cell r="B6585">
            <v>70713</v>
          </cell>
          <cell r="C6585" t="str">
            <v>70713011</v>
          </cell>
          <cell r="D6585" t="str">
            <v>SUCRE</v>
          </cell>
          <cell r="E6585" t="str">
            <v>SAN ONOFRE</v>
          </cell>
          <cell r="F6585" t="str">
            <v>SABANAS DE MUCACAL</v>
          </cell>
          <cell r="G6585" t="str">
            <v>CENTRO POBLADO</v>
          </cell>
          <cell r="H6585">
            <v>-75.426351078699994</v>
          </cell>
          <cell r="I6585">
            <v>9.8850618778000001</v>
          </cell>
          <cell r="K6585" t="str">
            <v>MUNICIPIO</v>
          </cell>
        </row>
        <row r="6586">
          <cell r="B6586">
            <v>70713</v>
          </cell>
          <cell r="C6586" t="str">
            <v>70713012</v>
          </cell>
          <cell r="D6586" t="str">
            <v>SUCRE</v>
          </cell>
          <cell r="E6586" t="str">
            <v>SAN ONOFRE</v>
          </cell>
          <cell r="F6586" t="str">
            <v>SAN ANTONIO</v>
          </cell>
          <cell r="G6586" t="str">
            <v>CENTRO POBLADO</v>
          </cell>
          <cell r="H6586">
            <v>-75.514590026299999</v>
          </cell>
          <cell r="I6586">
            <v>10.014003023300001</v>
          </cell>
          <cell r="K6586" t="str">
            <v>MUNICIPIO</v>
          </cell>
        </row>
        <row r="6587">
          <cell r="B6587">
            <v>70713</v>
          </cell>
          <cell r="C6587" t="str">
            <v>70713014</v>
          </cell>
          <cell r="D6587" t="str">
            <v>SUCRE</v>
          </cell>
          <cell r="E6587" t="str">
            <v>SAN ONOFRE</v>
          </cell>
          <cell r="F6587" t="str">
            <v>HIGUERÓN</v>
          </cell>
          <cell r="G6587" t="str">
            <v>CENTRO POBLADO</v>
          </cell>
          <cell r="H6587">
            <v>-75.587424791399997</v>
          </cell>
          <cell r="I6587">
            <v>9.7882941583500003</v>
          </cell>
          <cell r="K6587" t="str">
            <v>MUNICIPIO</v>
          </cell>
        </row>
        <row r="6588">
          <cell r="B6588">
            <v>70713</v>
          </cell>
          <cell r="C6588" t="str">
            <v>70713015</v>
          </cell>
          <cell r="D6588" t="str">
            <v>SUCRE</v>
          </cell>
          <cell r="E6588" t="str">
            <v>SAN ONOFRE</v>
          </cell>
          <cell r="F6588" t="str">
            <v>EL CHICHO</v>
          </cell>
          <cell r="G6588" t="str">
            <v>CENTRO POBLADO</v>
          </cell>
          <cell r="H6588">
            <v>-75.475359596800004</v>
          </cell>
          <cell r="I6588">
            <v>9.6742105288900007</v>
          </cell>
          <cell r="K6588" t="str">
            <v>MUNICIPIO</v>
          </cell>
        </row>
        <row r="6589">
          <cell r="B6589">
            <v>70713</v>
          </cell>
          <cell r="C6589" t="str">
            <v>70713016</v>
          </cell>
          <cell r="D6589" t="str">
            <v>SUCRE</v>
          </cell>
          <cell r="E6589" t="str">
            <v>SAN ONOFRE</v>
          </cell>
          <cell r="F6589" t="str">
            <v>BARRANCAS</v>
          </cell>
          <cell r="G6589" t="str">
            <v>CENTRO POBLADO</v>
          </cell>
          <cell r="H6589">
            <v>-75.537974751199997</v>
          </cell>
          <cell r="I6589">
            <v>9.9074154004999997</v>
          </cell>
          <cell r="K6589" t="str">
            <v>MUNICIPIO</v>
          </cell>
        </row>
        <row r="6590">
          <cell r="B6590">
            <v>70713</v>
          </cell>
          <cell r="C6590" t="str">
            <v>70713017</v>
          </cell>
          <cell r="D6590" t="str">
            <v>SUCRE</v>
          </cell>
          <cell r="E6590" t="str">
            <v>SAN ONOFRE</v>
          </cell>
          <cell r="F6590" t="str">
            <v>CERRO DE LAS CASAS</v>
          </cell>
          <cell r="G6590" t="str">
            <v>CENTRO POBLADO</v>
          </cell>
          <cell r="H6590">
            <v>-75.507669902299995</v>
          </cell>
          <cell r="I6590">
            <v>9.8761514264500008</v>
          </cell>
          <cell r="K6590" t="str">
            <v>MUNICIPIO</v>
          </cell>
        </row>
        <row r="6591">
          <cell r="B6591">
            <v>70713</v>
          </cell>
          <cell r="C6591" t="str">
            <v>70713018</v>
          </cell>
          <cell r="D6591" t="str">
            <v>SUCRE</v>
          </cell>
          <cell r="E6591" t="str">
            <v>SAN ONOFRE</v>
          </cell>
          <cell r="F6591" t="str">
            <v>PAJONALITO</v>
          </cell>
          <cell r="G6591" t="str">
            <v>CENTRO POBLADO</v>
          </cell>
          <cell r="H6591">
            <v>-75.3932801383</v>
          </cell>
          <cell r="I6591">
            <v>9.6919853503399995</v>
          </cell>
          <cell r="K6591" t="str">
            <v>MUNICIPIO</v>
          </cell>
        </row>
        <row r="6592">
          <cell r="B6592">
            <v>70713</v>
          </cell>
          <cell r="C6592" t="str">
            <v>70713019</v>
          </cell>
          <cell r="D6592" t="str">
            <v>SUCRE</v>
          </cell>
          <cell r="E6592" t="str">
            <v>SAN ONOFRE</v>
          </cell>
          <cell r="F6592" t="str">
            <v>EL PUEBLITO</v>
          </cell>
          <cell r="G6592" t="str">
            <v>CENTRO POBLADO</v>
          </cell>
          <cell r="H6592">
            <v>-75.455345687399998</v>
          </cell>
          <cell r="I6592">
            <v>9.6408652322399995</v>
          </cell>
          <cell r="K6592" t="str">
            <v>MUNICIPIO</v>
          </cell>
        </row>
        <row r="6593">
          <cell r="B6593">
            <v>70713</v>
          </cell>
          <cell r="C6593" t="str">
            <v>70713020</v>
          </cell>
          <cell r="D6593" t="str">
            <v>SUCRE</v>
          </cell>
          <cell r="E6593" t="str">
            <v>SAN ONOFRE</v>
          </cell>
          <cell r="F6593" t="str">
            <v>AGUAS NEGRAS</v>
          </cell>
          <cell r="G6593" t="str">
            <v>CENTRO POBLADO</v>
          </cell>
          <cell r="H6593">
            <v>-75.490384937100004</v>
          </cell>
          <cell r="I6593">
            <v>9.6914959410799995</v>
          </cell>
          <cell r="K6593" t="str">
            <v>MUNICIPIO</v>
          </cell>
        </row>
        <row r="6594">
          <cell r="B6594">
            <v>70713</v>
          </cell>
          <cell r="C6594" t="str">
            <v>70713021</v>
          </cell>
          <cell r="D6594" t="str">
            <v>SUCRE</v>
          </cell>
          <cell r="E6594" t="str">
            <v>SAN ONOFRE</v>
          </cell>
          <cell r="F6594" t="str">
            <v>PALACIOS</v>
          </cell>
          <cell r="G6594" t="str">
            <v>CENTRO POBLADO</v>
          </cell>
          <cell r="H6594">
            <v>-75.498216531200001</v>
          </cell>
          <cell r="I6594">
            <v>9.9232040845</v>
          </cell>
          <cell r="K6594" t="str">
            <v>MUNICIPIO</v>
          </cell>
        </row>
        <row r="6595">
          <cell r="B6595">
            <v>70713</v>
          </cell>
          <cell r="C6595" t="str">
            <v>70713022</v>
          </cell>
          <cell r="D6595" t="str">
            <v>SUCRE</v>
          </cell>
          <cell r="E6595" t="str">
            <v>SAN ONOFRE</v>
          </cell>
          <cell r="F6595" t="str">
            <v>BOCACERRADA</v>
          </cell>
          <cell r="G6595" t="str">
            <v>CENTRO POBLADO</v>
          </cell>
          <cell r="H6595">
            <v>-75.571373073700002</v>
          </cell>
          <cell r="I6595">
            <v>10.059317413300001</v>
          </cell>
          <cell r="K6595" t="str">
            <v>MUNICIPIO</v>
          </cell>
        </row>
        <row r="6596">
          <cell r="B6596">
            <v>70713</v>
          </cell>
          <cell r="C6596" t="str">
            <v>70713023</v>
          </cell>
          <cell r="D6596" t="str">
            <v>SUCRE</v>
          </cell>
          <cell r="E6596" t="str">
            <v>SAN ONOFRE</v>
          </cell>
          <cell r="F6596" t="str">
            <v>PALMIRA</v>
          </cell>
          <cell r="G6596" t="str">
            <v>CENTRO POBLADO</v>
          </cell>
          <cell r="H6596">
            <v>-75.417840830200007</v>
          </cell>
          <cell r="I6596">
            <v>9.7129563596500006</v>
          </cell>
          <cell r="K6596" t="str">
            <v>MUNICIPIO</v>
          </cell>
        </row>
        <row r="6597">
          <cell r="B6597">
            <v>70713</v>
          </cell>
          <cell r="C6597" t="str">
            <v>70713024</v>
          </cell>
          <cell r="D6597" t="str">
            <v>SUCRE</v>
          </cell>
          <cell r="E6597" t="str">
            <v>SAN ONOFRE</v>
          </cell>
          <cell r="F6597" t="str">
            <v>ALTOS DE JULIO</v>
          </cell>
          <cell r="G6597" t="str">
            <v>CENTRO POBLADO</v>
          </cell>
          <cell r="H6597">
            <v>-75.6204686839</v>
          </cell>
          <cell r="I6597">
            <v>9.8256216224399999</v>
          </cell>
          <cell r="K6597" t="str">
            <v>MUNICIPIO</v>
          </cell>
        </row>
        <row r="6598">
          <cell r="B6598">
            <v>70713</v>
          </cell>
          <cell r="C6598" t="str">
            <v>70713025</v>
          </cell>
          <cell r="D6598" t="str">
            <v>SUCRE</v>
          </cell>
          <cell r="E6598" t="str">
            <v>SAN ONOFRE</v>
          </cell>
          <cell r="F6598" t="str">
            <v>ARROYO SECO</v>
          </cell>
          <cell r="G6598" t="str">
            <v>CENTRO POBLADO</v>
          </cell>
          <cell r="H6598">
            <v>-75.5800179445</v>
          </cell>
          <cell r="I6598">
            <v>9.8801657338600002</v>
          </cell>
          <cell r="K6598" t="str">
            <v>MUNICIPIO</v>
          </cell>
        </row>
        <row r="6599">
          <cell r="B6599">
            <v>70713</v>
          </cell>
          <cell r="C6599" t="str">
            <v>70713026</v>
          </cell>
          <cell r="D6599" t="str">
            <v>SUCRE</v>
          </cell>
          <cell r="E6599" t="str">
            <v>SAN ONOFRE</v>
          </cell>
          <cell r="F6599" t="str">
            <v>LAS BRISAS</v>
          </cell>
          <cell r="G6599" t="str">
            <v>CENTRO POBLADO</v>
          </cell>
          <cell r="H6599">
            <v>-75.594829976400007</v>
          </cell>
          <cell r="I6599">
            <v>9.8348563387500008</v>
          </cell>
          <cell r="K6599" t="str">
            <v>MUNICIPIO</v>
          </cell>
        </row>
        <row r="6600">
          <cell r="B6600">
            <v>70713</v>
          </cell>
          <cell r="C6600" t="str">
            <v>70713027</v>
          </cell>
          <cell r="D6600" t="str">
            <v>SUCRE</v>
          </cell>
          <cell r="E6600" t="str">
            <v>SAN ONOFRE</v>
          </cell>
          <cell r="F6600" t="str">
            <v>PISISI</v>
          </cell>
          <cell r="G6600" t="str">
            <v>CENTRO POBLADO</v>
          </cell>
          <cell r="H6600">
            <v>-75.534813014600005</v>
          </cell>
          <cell r="I6600">
            <v>9.8902324201899994</v>
          </cell>
          <cell r="K6600" t="str">
            <v>MUNICIPIO</v>
          </cell>
        </row>
        <row r="6601">
          <cell r="B6601">
            <v>70713</v>
          </cell>
          <cell r="C6601" t="str">
            <v>70713028</v>
          </cell>
          <cell r="D6601" t="str">
            <v>SUCRE</v>
          </cell>
          <cell r="E6601" t="str">
            <v>SAN ONOFRE</v>
          </cell>
          <cell r="F6601" t="str">
            <v>SABANAS DE RINCÓN</v>
          </cell>
          <cell r="G6601" t="str">
            <v>CENTRO POBLADO</v>
          </cell>
          <cell r="H6601">
            <v>-75.625889753999999</v>
          </cell>
          <cell r="I6601">
            <v>9.7458028374300003</v>
          </cell>
          <cell r="K6601" t="str">
            <v>MUNICIPIO</v>
          </cell>
        </row>
        <row r="6602">
          <cell r="B6602">
            <v>70713</v>
          </cell>
          <cell r="C6602" t="str">
            <v>70713029</v>
          </cell>
          <cell r="D6602" t="str">
            <v>SUCRE</v>
          </cell>
          <cell r="E6602" t="str">
            <v>SAN ONOFRE</v>
          </cell>
          <cell r="F6602" t="str">
            <v>SABANETICA</v>
          </cell>
          <cell r="G6602" t="str">
            <v>CENTRO POBLADO</v>
          </cell>
          <cell r="H6602">
            <v>-75.595144675300006</v>
          </cell>
          <cell r="I6602">
            <v>9.9078659671399993</v>
          </cell>
          <cell r="K6602" t="str">
            <v>MUNICIPIO</v>
          </cell>
        </row>
        <row r="6603">
          <cell r="B6603">
            <v>70713</v>
          </cell>
          <cell r="C6603" t="str">
            <v>70713030</v>
          </cell>
          <cell r="D6603" t="str">
            <v>SUCRE</v>
          </cell>
          <cell r="E6603" t="str">
            <v>SAN ONOFRE</v>
          </cell>
          <cell r="F6603" t="str">
            <v>BUENAVENTURA</v>
          </cell>
          <cell r="G6603" t="str">
            <v>CENTRO POBLADO</v>
          </cell>
          <cell r="H6603">
            <v>-75.496915342600005</v>
          </cell>
          <cell r="I6603">
            <v>9.8614602696800002</v>
          </cell>
          <cell r="K6603" t="str">
            <v>MUNICIPIO</v>
          </cell>
        </row>
        <row r="6604">
          <cell r="B6604">
            <v>70713</v>
          </cell>
          <cell r="C6604" t="str">
            <v>70713031</v>
          </cell>
          <cell r="D6604" t="str">
            <v>SUCRE</v>
          </cell>
          <cell r="E6604" t="str">
            <v>SAN ONOFRE</v>
          </cell>
          <cell r="F6604" t="str">
            <v>EL CAMPAMENTO</v>
          </cell>
          <cell r="G6604" t="str">
            <v>CENTRO POBLADO</v>
          </cell>
          <cell r="H6604">
            <v>-75.459120994499997</v>
          </cell>
          <cell r="I6604">
            <v>9.81923935871</v>
          </cell>
          <cell r="K6604" t="str">
            <v>MUNICIPIO</v>
          </cell>
        </row>
        <row r="6605">
          <cell r="B6605">
            <v>70713</v>
          </cell>
          <cell r="C6605" t="str">
            <v>70713032</v>
          </cell>
          <cell r="D6605" t="str">
            <v>SUCRE</v>
          </cell>
          <cell r="E6605" t="str">
            <v>SAN ONOFRE</v>
          </cell>
          <cell r="F6605" t="str">
            <v>EMBOCADA H PAJONAL</v>
          </cell>
          <cell r="G6605" t="str">
            <v>CENTRO POBLADO</v>
          </cell>
          <cell r="H6605">
            <v>-75.470690009999998</v>
          </cell>
          <cell r="I6605">
            <v>9.8195367851899995</v>
          </cell>
          <cell r="K6605" t="str">
            <v>MUNICIPIO</v>
          </cell>
        </row>
        <row r="6606">
          <cell r="B6606">
            <v>70717</v>
          </cell>
          <cell r="C6606" t="str">
            <v>70717000</v>
          </cell>
          <cell r="D6606" t="str">
            <v>SUCRE</v>
          </cell>
          <cell r="E6606" t="str">
            <v>SAN PEDRO</v>
          </cell>
          <cell r="F6606" t="str">
            <v>SAN PEDRO</v>
          </cell>
          <cell r="G6606" t="str">
            <v>CABECERA MUNICIPAL</v>
          </cell>
          <cell r="H6606">
            <v>-75.063489703100004</v>
          </cell>
          <cell r="I6606">
            <v>9.3959636369100004</v>
          </cell>
          <cell r="K6606" t="str">
            <v>MUNICIPIO</v>
          </cell>
        </row>
        <row r="6607">
          <cell r="B6607">
            <v>70717</v>
          </cell>
          <cell r="C6607" t="str">
            <v>70717001</v>
          </cell>
          <cell r="D6607" t="str">
            <v>SUCRE</v>
          </cell>
          <cell r="E6607" t="str">
            <v>SAN PEDRO</v>
          </cell>
          <cell r="F6607" t="str">
            <v>SAN MATEO</v>
          </cell>
          <cell r="G6607" t="str">
            <v>CENTRO POBLADO</v>
          </cell>
          <cell r="H6607">
            <v>-75.032113463100004</v>
          </cell>
          <cell r="I6607">
            <v>9.3479717826699993</v>
          </cell>
          <cell r="K6607" t="str">
            <v>MUNICIPIO</v>
          </cell>
        </row>
        <row r="6608">
          <cell r="B6608">
            <v>70717</v>
          </cell>
          <cell r="C6608" t="str">
            <v>70717002</v>
          </cell>
          <cell r="D6608" t="str">
            <v>SUCRE</v>
          </cell>
          <cell r="E6608" t="str">
            <v>SAN PEDRO</v>
          </cell>
          <cell r="F6608" t="str">
            <v>ROVIRA</v>
          </cell>
          <cell r="G6608" t="str">
            <v>CENTRO POBLADO</v>
          </cell>
          <cell r="H6608">
            <v>-75.071980136899995</v>
          </cell>
          <cell r="I6608">
            <v>9.3465950177499995</v>
          </cell>
          <cell r="K6608" t="str">
            <v>MUNICIPIO</v>
          </cell>
        </row>
        <row r="6609">
          <cell r="B6609">
            <v>70717</v>
          </cell>
          <cell r="C6609" t="str">
            <v>70717003</v>
          </cell>
          <cell r="D6609" t="str">
            <v>SUCRE</v>
          </cell>
          <cell r="E6609" t="str">
            <v>SAN PEDRO</v>
          </cell>
          <cell r="F6609" t="str">
            <v>NUMANCIA</v>
          </cell>
          <cell r="G6609" t="str">
            <v>CENTRO POBLADO</v>
          </cell>
          <cell r="H6609">
            <v>-74.963104138700004</v>
          </cell>
          <cell r="I6609">
            <v>9.3639161393200006</v>
          </cell>
          <cell r="K6609" t="str">
            <v>MUNICIPIO</v>
          </cell>
        </row>
        <row r="6610">
          <cell r="B6610">
            <v>70717</v>
          </cell>
          <cell r="C6610" t="str">
            <v>70717004</v>
          </cell>
          <cell r="D6610" t="str">
            <v>SUCRE</v>
          </cell>
          <cell r="E6610" t="str">
            <v>SAN PEDRO</v>
          </cell>
          <cell r="F6610" t="str">
            <v>EL BAJO DE LA ALEGRÍA</v>
          </cell>
          <cell r="G6610" t="str">
            <v>CENTRO POBLADO</v>
          </cell>
          <cell r="H6610">
            <v>-75.098474211999999</v>
          </cell>
          <cell r="I6610">
            <v>9.4134479665500006</v>
          </cell>
          <cell r="K6610" t="str">
            <v>MUNICIPIO</v>
          </cell>
        </row>
        <row r="6611">
          <cell r="B6611">
            <v>70717</v>
          </cell>
          <cell r="C6611" t="str">
            <v>70717006</v>
          </cell>
          <cell r="D6611" t="str">
            <v>SUCRE</v>
          </cell>
          <cell r="E6611" t="str">
            <v>SAN PEDRO</v>
          </cell>
          <cell r="F6611" t="str">
            <v>CALABOZO</v>
          </cell>
          <cell r="G6611" t="str">
            <v>CENTRO POBLADO</v>
          </cell>
          <cell r="H6611">
            <v>-75.102243590900002</v>
          </cell>
          <cell r="I6611">
            <v>9.3868004868499995</v>
          </cell>
          <cell r="K6611" t="str">
            <v>MUNICIPIO</v>
          </cell>
        </row>
        <row r="6612">
          <cell r="B6612">
            <v>70717</v>
          </cell>
          <cell r="C6612" t="str">
            <v>70717007</v>
          </cell>
          <cell r="D6612" t="str">
            <v>SUCRE</v>
          </cell>
          <cell r="E6612" t="str">
            <v>SAN PEDRO</v>
          </cell>
          <cell r="F6612" t="str">
            <v>EL CARMEN</v>
          </cell>
          <cell r="G6612" t="str">
            <v>CENTRO POBLADO</v>
          </cell>
          <cell r="H6612">
            <v>-74.981132338799995</v>
          </cell>
          <cell r="I6612">
            <v>9.37680005088</v>
          </cell>
          <cell r="K6612" t="str">
            <v>MUNICIPIO</v>
          </cell>
        </row>
        <row r="6613">
          <cell r="B6613">
            <v>70717</v>
          </cell>
          <cell r="C6613" t="str">
            <v>70717008</v>
          </cell>
          <cell r="D6613" t="str">
            <v>SUCRE</v>
          </cell>
          <cell r="E6613" t="str">
            <v>SAN PEDRO</v>
          </cell>
          <cell r="F6613" t="str">
            <v>LOS CHIJETES</v>
          </cell>
          <cell r="G6613" t="str">
            <v>CENTRO POBLADO</v>
          </cell>
          <cell r="H6613">
            <v>-75.0769829746</v>
          </cell>
          <cell r="I6613">
            <v>9.4017731808900002</v>
          </cell>
          <cell r="K6613" t="str">
            <v>MUNICIPIO</v>
          </cell>
        </row>
        <row r="6614">
          <cell r="B6614">
            <v>70717</v>
          </cell>
          <cell r="C6614" t="str">
            <v>70717009</v>
          </cell>
          <cell r="D6614" t="str">
            <v>SUCRE</v>
          </cell>
          <cell r="E6614" t="str">
            <v>SAN PEDRO</v>
          </cell>
          <cell r="F6614" t="str">
            <v>MANIZALES</v>
          </cell>
          <cell r="G6614" t="str">
            <v>CENTRO POBLADO</v>
          </cell>
          <cell r="H6614">
            <v>-75.102735059599993</v>
          </cell>
          <cell r="I6614">
            <v>9.3667063678000009</v>
          </cell>
          <cell r="K6614" t="str">
            <v>MUNICIPIO</v>
          </cell>
        </row>
        <row r="6615">
          <cell r="B6615">
            <v>70717</v>
          </cell>
          <cell r="C6615" t="str">
            <v>70717010</v>
          </cell>
          <cell r="D6615" t="str">
            <v>SUCRE</v>
          </cell>
          <cell r="E6615" t="str">
            <v>SAN PEDRO</v>
          </cell>
          <cell r="F6615" t="str">
            <v>RANCHO LARGO</v>
          </cell>
          <cell r="G6615" t="str">
            <v>CENTRO POBLADO</v>
          </cell>
          <cell r="H6615">
            <v>-75.013628187999998</v>
          </cell>
          <cell r="I6615">
            <v>9.4355442966300007</v>
          </cell>
          <cell r="K6615" t="str">
            <v>MUNICIPIO</v>
          </cell>
        </row>
        <row r="6616">
          <cell r="B6616">
            <v>70717</v>
          </cell>
          <cell r="C6616" t="str">
            <v>70717011</v>
          </cell>
          <cell r="D6616" t="str">
            <v>SUCRE</v>
          </cell>
          <cell r="E6616" t="str">
            <v>SAN PEDRO</v>
          </cell>
          <cell r="F6616" t="str">
            <v>SAN FRANCISCO</v>
          </cell>
          <cell r="G6616" t="str">
            <v>CENTRO POBLADO</v>
          </cell>
          <cell r="H6616">
            <v>-75.1100767983</v>
          </cell>
          <cell r="I6616">
            <v>9.3879731956099999</v>
          </cell>
          <cell r="K6616" t="str">
            <v>MUNICIPIO</v>
          </cell>
        </row>
        <row r="6617">
          <cell r="B6617">
            <v>70742</v>
          </cell>
          <cell r="C6617" t="str">
            <v>70742000</v>
          </cell>
          <cell r="D6617" t="str">
            <v>SUCRE</v>
          </cell>
          <cell r="E6617" t="str">
            <v>SAN LUIS DE SINCÉ</v>
          </cell>
          <cell r="F6617" t="str">
            <v>SINCÉ</v>
          </cell>
          <cell r="G6617" t="str">
            <v>CABECERA MUNICIPAL</v>
          </cell>
          <cell r="H6617">
            <v>-75.146033049899998</v>
          </cell>
          <cell r="I6617">
            <v>9.2441959927500008</v>
          </cell>
          <cell r="K6617" t="str">
            <v>MUNICIPIO</v>
          </cell>
        </row>
        <row r="6618">
          <cell r="B6618">
            <v>70742</v>
          </cell>
          <cell r="C6618" t="str">
            <v>70742002</v>
          </cell>
          <cell r="D6618" t="str">
            <v>SUCRE</v>
          </cell>
          <cell r="E6618" t="str">
            <v>SAN LUIS DE SINCÉ</v>
          </cell>
          <cell r="F6618" t="str">
            <v>BAZÁN</v>
          </cell>
          <cell r="G6618" t="str">
            <v>CENTRO POBLADO</v>
          </cell>
          <cell r="H6618">
            <v>-75.109814919300007</v>
          </cell>
          <cell r="I6618">
            <v>9.3314265125200002</v>
          </cell>
          <cell r="K6618" t="str">
            <v>MUNICIPIO</v>
          </cell>
        </row>
        <row r="6619">
          <cell r="B6619">
            <v>70742</v>
          </cell>
          <cell r="C6619" t="str">
            <v>70742004</v>
          </cell>
          <cell r="D6619" t="str">
            <v>SUCRE</v>
          </cell>
          <cell r="E6619" t="str">
            <v>SAN LUIS DE SINCÉ</v>
          </cell>
          <cell r="F6619" t="str">
            <v>COCOROTE</v>
          </cell>
          <cell r="G6619" t="str">
            <v>CENTRO POBLADO</v>
          </cell>
          <cell r="H6619">
            <v>-75.008932650399998</v>
          </cell>
          <cell r="I6619">
            <v>9.2191777734400002</v>
          </cell>
          <cell r="K6619" t="str">
            <v>MUNICIPIO</v>
          </cell>
        </row>
        <row r="6620">
          <cell r="B6620">
            <v>70742</v>
          </cell>
          <cell r="C6620" t="str">
            <v>70742005</v>
          </cell>
          <cell r="D6620" t="str">
            <v>SUCRE</v>
          </cell>
          <cell r="E6620" t="str">
            <v>SAN LUIS DE SINCÉ</v>
          </cell>
          <cell r="F6620" t="str">
            <v>GRANADA</v>
          </cell>
          <cell r="G6620" t="str">
            <v>CENTRO POBLADO</v>
          </cell>
          <cell r="H6620">
            <v>-75.049218049499999</v>
          </cell>
          <cell r="I6620">
            <v>9.3169125222000009</v>
          </cell>
          <cell r="K6620" t="str">
            <v>MUNICIPIO</v>
          </cell>
        </row>
        <row r="6621">
          <cell r="B6621">
            <v>70742</v>
          </cell>
          <cell r="C6621" t="str">
            <v>70742008</v>
          </cell>
          <cell r="D6621" t="str">
            <v>SUCRE</v>
          </cell>
          <cell r="E6621" t="str">
            <v>SAN LUIS DE SINCÉ</v>
          </cell>
          <cell r="F6621" t="str">
            <v>LOS LIMONES</v>
          </cell>
          <cell r="G6621" t="str">
            <v>CENTRO POBLADO</v>
          </cell>
          <cell r="H6621">
            <v>-75.196615571300001</v>
          </cell>
          <cell r="I6621">
            <v>9.1897941046099998</v>
          </cell>
          <cell r="K6621" t="str">
            <v>MUNICIPIO</v>
          </cell>
        </row>
        <row r="6622">
          <cell r="B6622">
            <v>70742</v>
          </cell>
          <cell r="C6622" t="str">
            <v>70742010</v>
          </cell>
          <cell r="D6622" t="str">
            <v>SUCRE</v>
          </cell>
          <cell r="E6622" t="str">
            <v>SAN LUIS DE SINCÉ</v>
          </cell>
          <cell r="F6622" t="str">
            <v>VALENCIA</v>
          </cell>
          <cell r="G6622" t="str">
            <v>CENTRO POBLADO</v>
          </cell>
          <cell r="H6622">
            <v>-75.113582382600001</v>
          </cell>
          <cell r="I6622">
            <v>9.1346981026399998</v>
          </cell>
          <cell r="K6622" t="str">
            <v>MUNICIPIO</v>
          </cell>
        </row>
        <row r="6623">
          <cell r="B6623">
            <v>70742</v>
          </cell>
          <cell r="C6623" t="str">
            <v>70742011</v>
          </cell>
          <cell r="D6623" t="str">
            <v>SUCRE</v>
          </cell>
          <cell r="E6623" t="str">
            <v>SAN LUIS DE SINCÉ</v>
          </cell>
          <cell r="F6623" t="str">
            <v>VÉLEZ</v>
          </cell>
          <cell r="G6623" t="str">
            <v>CENTRO POBLADO</v>
          </cell>
          <cell r="H6623">
            <v>-75.093339769300002</v>
          </cell>
          <cell r="I6623">
            <v>9.10700653522</v>
          </cell>
          <cell r="K6623" t="str">
            <v>MUNICIPIO</v>
          </cell>
        </row>
        <row r="6624">
          <cell r="B6624">
            <v>70742</v>
          </cell>
          <cell r="C6624" t="str">
            <v>70742013</v>
          </cell>
          <cell r="D6624" t="str">
            <v>SUCRE</v>
          </cell>
          <cell r="E6624" t="str">
            <v>SAN LUIS DE SINCÉ</v>
          </cell>
          <cell r="F6624" t="str">
            <v>LA VIVIENDA</v>
          </cell>
          <cell r="G6624" t="str">
            <v>CENTRO POBLADO</v>
          </cell>
          <cell r="H6624">
            <v>-74.999404600399998</v>
          </cell>
          <cell r="I6624">
            <v>9.2341578787799996</v>
          </cell>
          <cell r="K6624" t="str">
            <v>MUNICIPIO</v>
          </cell>
        </row>
        <row r="6625">
          <cell r="B6625">
            <v>70742</v>
          </cell>
          <cell r="C6625" t="str">
            <v>70742014</v>
          </cell>
          <cell r="D6625" t="str">
            <v>SUCRE</v>
          </cell>
          <cell r="E6625" t="str">
            <v>SAN LUIS DE SINCÉ</v>
          </cell>
          <cell r="F6625" t="str">
            <v>PERENDENGUE</v>
          </cell>
          <cell r="G6625" t="str">
            <v>CENTRO POBLADO</v>
          </cell>
          <cell r="H6625">
            <v>-75.107615386199996</v>
          </cell>
          <cell r="I6625">
            <v>9.3725883836499992</v>
          </cell>
          <cell r="K6625" t="str">
            <v>MUNICIPIO</v>
          </cell>
        </row>
        <row r="6626">
          <cell r="B6626">
            <v>70742</v>
          </cell>
          <cell r="C6626" t="str">
            <v>70742015</v>
          </cell>
          <cell r="D6626" t="str">
            <v>SUCRE</v>
          </cell>
          <cell r="E6626" t="str">
            <v>SAN LUIS DE SINCÉ</v>
          </cell>
          <cell r="F6626" t="str">
            <v>GALÁPAGO</v>
          </cell>
          <cell r="G6626" t="str">
            <v>CENTRO POBLADO</v>
          </cell>
          <cell r="H6626">
            <v>-75.091217063499997</v>
          </cell>
          <cell r="I6626">
            <v>9.3141204159199997</v>
          </cell>
          <cell r="K6626" t="str">
            <v>MUNICIPIO</v>
          </cell>
        </row>
        <row r="6627">
          <cell r="B6627">
            <v>70742</v>
          </cell>
          <cell r="C6627" t="str">
            <v>70742016</v>
          </cell>
          <cell r="D6627" t="str">
            <v>SUCRE</v>
          </cell>
          <cell r="E6627" t="str">
            <v>SAN LUIS DE SINCÉ</v>
          </cell>
          <cell r="F6627" t="str">
            <v>MORALITO</v>
          </cell>
          <cell r="G6627" t="str">
            <v>CENTRO POBLADO</v>
          </cell>
          <cell r="H6627">
            <v>-75.132673007600005</v>
          </cell>
          <cell r="I6627">
            <v>9.3917871520599991</v>
          </cell>
          <cell r="K6627" t="str">
            <v>MUNICIPIO</v>
          </cell>
        </row>
        <row r="6628">
          <cell r="B6628">
            <v>70742</v>
          </cell>
          <cell r="C6628" t="str">
            <v>70742017</v>
          </cell>
          <cell r="D6628" t="str">
            <v>SUCRE</v>
          </cell>
          <cell r="E6628" t="str">
            <v>SAN LUIS DE SINCÉ</v>
          </cell>
          <cell r="F6628" t="str">
            <v>PORVENIR</v>
          </cell>
          <cell r="G6628" t="str">
            <v>CENTRO POBLADO</v>
          </cell>
          <cell r="H6628">
            <v>-75.124068561300007</v>
          </cell>
          <cell r="I6628">
            <v>9.39168392877</v>
          </cell>
          <cell r="K6628" t="str">
            <v>MUNICIPIO</v>
          </cell>
        </row>
        <row r="6629">
          <cell r="B6629">
            <v>70771</v>
          </cell>
          <cell r="C6629" t="str">
            <v>70771000</v>
          </cell>
          <cell r="D6629" t="str">
            <v>SUCRE</v>
          </cell>
          <cell r="E6629" t="str">
            <v>SUCRE</v>
          </cell>
          <cell r="F6629" t="str">
            <v>SUCRE</v>
          </cell>
          <cell r="G6629" t="str">
            <v>CABECERA MUNICIPAL</v>
          </cell>
          <cell r="H6629">
            <v>-74.723225114900004</v>
          </cell>
          <cell r="I6629">
            <v>8.8117407460399999</v>
          </cell>
          <cell r="K6629" t="str">
            <v>MUNICIPIO</v>
          </cell>
        </row>
        <row r="6630">
          <cell r="B6630">
            <v>70771</v>
          </cell>
          <cell r="C6630" t="str">
            <v>70771001</v>
          </cell>
          <cell r="D6630" t="str">
            <v>SUCRE</v>
          </cell>
          <cell r="E6630" t="str">
            <v>SUCRE</v>
          </cell>
          <cell r="F6630" t="str">
            <v>ARBOLEDA</v>
          </cell>
          <cell r="G6630" t="str">
            <v>CENTRO POBLADO</v>
          </cell>
          <cell r="H6630">
            <v>-74.6267158948</v>
          </cell>
          <cell r="I6630">
            <v>8.81516980524</v>
          </cell>
          <cell r="K6630" t="str">
            <v>MUNICIPIO</v>
          </cell>
        </row>
        <row r="6631">
          <cell r="B6631">
            <v>70771</v>
          </cell>
          <cell r="C6631" t="str">
            <v>70771005</v>
          </cell>
          <cell r="D6631" t="str">
            <v>SUCRE</v>
          </cell>
          <cell r="E6631" t="str">
            <v>SUCRE</v>
          </cell>
          <cell r="F6631" t="str">
            <v>CAMPO ALEGRE</v>
          </cell>
          <cell r="G6631" t="str">
            <v>CENTRO POBLADO</v>
          </cell>
          <cell r="H6631">
            <v>-74.711108542700003</v>
          </cell>
          <cell r="I6631">
            <v>8.9229268129200001</v>
          </cell>
          <cell r="K6631" t="str">
            <v>MUNICIPIO</v>
          </cell>
        </row>
        <row r="6632">
          <cell r="B6632">
            <v>70771</v>
          </cell>
          <cell r="C6632" t="str">
            <v>70771006</v>
          </cell>
          <cell r="D6632" t="str">
            <v>SUCRE</v>
          </cell>
          <cell r="E6632" t="str">
            <v>SUCRE</v>
          </cell>
          <cell r="F6632" t="str">
            <v>CÓRDOBA</v>
          </cell>
          <cell r="G6632" t="str">
            <v>CENTRO POBLADO</v>
          </cell>
          <cell r="H6632">
            <v>-74.615937654099994</v>
          </cell>
          <cell r="I6632">
            <v>8.8012170008599995</v>
          </cell>
          <cell r="K6632" t="str">
            <v>MUNICIPIO</v>
          </cell>
        </row>
        <row r="6633">
          <cell r="B6633">
            <v>70771</v>
          </cell>
          <cell r="C6633" t="str">
            <v>70771008</v>
          </cell>
          <cell r="D6633" t="str">
            <v>SUCRE</v>
          </cell>
          <cell r="E6633" t="str">
            <v>SUCRE</v>
          </cell>
          <cell r="F6633" t="str">
            <v>EL CONGRESO</v>
          </cell>
          <cell r="G6633" t="str">
            <v>CENTRO POBLADO</v>
          </cell>
          <cell r="H6633">
            <v>-74.765801787800001</v>
          </cell>
          <cell r="I6633">
            <v>8.94700002013</v>
          </cell>
          <cell r="K6633" t="str">
            <v>MUNICIPIO</v>
          </cell>
        </row>
        <row r="6634">
          <cell r="B6634">
            <v>70771</v>
          </cell>
          <cell r="C6634" t="str">
            <v>70771012</v>
          </cell>
          <cell r="D6634" t="str">
            <v>SUCRE</v>
          </cell>
          <cell r="E6634" t="str">
            <v>SUCRE</v>
          </cell>
          <cell r="F6634" t="str">
            <v>LA VENTURA</v>
          </cell>
          <cell r="G6634" t="str">
            <v>CENTRO POBLADO</v>
          </cell>
          <cell r="H6634">
            <v>-74.757133225299995</v>
          </cell>
          <cell r="I6634">
            <v>8.7538505423699995</v>
          </cell>
          <cell r="K6634" t="str">
            <v>MUNICIPIO</v>
          </cell>
        </row>
        <row r="6635">
          <cell r="B6635">
            <v>70771</v>
          </cell>
          <cell r="C6635" t="str">
            <v>70771013</v>
          </cell>
          <cell r="D6635" t="str">
            <v>SUCRE</v>
          </cell>
          <cell r="E6635" t="str">
            <v>SUCRE</v>
          </cell>
          <cell r="F6635" t="str">
            <v>MONTERÍA</v>
          </cell>
          <cell r="G6635" t="str">
            <v>CENTRO POBLADO</v>
          </cell>
          <cell r="H6635">
            <v>-74.864611155399999</v>
          </cell>
          <cell r="I6635">
            <v>8.7877100416899996</v>
          </cell>
          <cell r="K6635" t="str">
            <v>MUNICIPIO</v>
          </cell>
        </row>
        <row r="6636">
          <cell r="B6636">
            <v>70771</v>
          </cell>
          <cell r="C6636" t="str">
            <v>70771015</v>
          </cell>
          <cell r="D6636" t="str">
            <v>SUCRE</v>
          </cell>
          <cell r="E6636" t="str">
            <v>SUCRE</v>
          </cell>
          <cell r="F6636" t="str">
            <v>NARANJAL</v>
          </cell>
          <cell r="G6636" t="str">
            <v>CENTRO POBLADO</v>
          </cell>
          <cell r="H6636">
            <v>-74.637104879299997</v>
          </cell>
          <cell r="I6636">
            <v>8.8216467639899996</v>
          </cell>
          <cell r="K6636" t="str">
            <v>MUNICIPIO</v>
          </cell>
        </row>
        <row r="6637">
          <cell r="B6637">
            <v>70771</v>
          </cell>
          <cell r="C6637" t="str">
            <v>70771016</v>
          </cell>
          <cell r="D6637" t="str">
            <v>SUCRE</v>
          </cell>
          <cell r="E6637" t="str">
            <v>SUCRE</v>
          </cell>
          <cell r="F6637" t="str">
            <v>NARIÑO</v>
          </cell>
          <cell r="G6637" t="str">
            <v>CENTRO POBLADO</v>
          </cell>
          <cell r="H6637">
            <v>-74.666028945999997</v>
          </cell>
          <cell r="I6637">
            <v>8.8280659862600004</v>
          </cell>
          <cell r="K6637" t="str">
            <v>MUNICIPIO</v>
          </cell>
        </row>
        <row r="6638">
          <cell r="B6638">
            <v>70771</v>
          </cell>
          <cell r="C6638" t="str">
            <v>70771017</v>
          </cell>
          <cell r="D6638" t="str">
            <v>SUCRE</v>
          </cell>
          <cell r="E6638" t="str">
            <v>SUCRE</v>
          </cell>
          <cell r="F6638" t="str">
            <v>OREJERO</v>
          </cell>
          <cell r="G6638" t="str">
            <v>CENTRO POBLADO</v>
          </cell>
          <cell r="H6638">
            <v>-74.712775670900001</v>
          </cell>
          <cell r="I6638">
            <v>8.9790071165899992</v>
          </cell>
          <cell r="K6638" t="str">
            <v>MUNICIPIO</v>
          </cell>
        </row>
        <row r="6639">
          <cell r="B6639">
            <v>70771</v>
          </cell>
          <cell r="C6639" t="str">
            <v>70771018</v>
          </cell>
          <cell r="D6639" t="str">
            <v>SUCRE</v>
          </cell>
          <cell r="E6639" t="str">
            <v>SUCRE</v>
          </cell>
          <cell r="F6639" t="str">
            <v>SAN LUIS</v>
          </cell>
          <cell r="G6639" t="str">
            <v>CENTRO POBLADO</v>
          </cell>
          <cell r="H6639">
            <v>-74.707389658099999</v>
          </cell>
          <cell r="I6639">
            <v>8.8810119547399999</v>
          </cell>
          <cell r="K6639" t="str">
            <v>MUNICIPIO</v>
          </cell>
        </row>
        <row r="6640">
          <cell r="B6640">
            <v>70771</v>
          </cell>
          <cell r="C6640" t="str">
            <v>70771019</v>
          </cell>
          <cell r="D6640" t="str">
            <v>SUCRE</v>
          </cell>
          <cell r="E6640" t="str">
            <v>SUCRE</v>
          </cell>
          <cell r="F6640" t="str">
            <v>TRAVESÍA</v>
          </cell>
          <cell r="G6640" t="str">
            <v>CENTRO POBLADO</v>
          </cell>
          <cell r="H6640">
            <v>-74.612261579000005</v>
          </cell>
          <cell r="I6640">
            <v>8.7709293479100001</v>
          </cell>
          <cell r="K6640" t="str">
            <v>MUNICIPIO</v>
          </cell>
        </row>
        <row r="6641">
          <cell r="B6641">
            <v>70771</v>
          </cell>
          <cell r="C6641" t="str">
            <v>70771020</v>
          </cell>
          <cell r="D6641" t="str">
            <v>SUCRE</v>
          </cell>
          <cell r="E6641" t="str">
            <v>SUCRE</v>
          </cell>
          <cell r="F6641" t="str">
            <v>HATO NUEVO</v>
          </cell>
          <cell r="G6641" t="str">
            <v>CENTRO POBLADO</v>
          </cell>
          <cell r="H6641">
            <v>-74.756567044500002</v>
          </cell>
          <cell r="I6641">
            <v>8.7919707417600002</v>
          </cell>
          <cell r="K6641" t="str">
            <v>MUNICIPIO</v>
          </cell>
        </row>
        <row r="6642">
          <cell r="B6642">
            <v>70771</v>
          </cell>
          <cell r="C6642" t="str">
            <v>70771021</v>
          </cell>
          <cell r="D6642" t="str">
            <v>SUCRE</v>
          </cell>
          <cell r="E6642" t="str">
            <v>SUCRE</v>
          </cell>
          <cell r="F6642" t="str">
            <v>PAMPANILLA</v>
          </cell>
          <cell r="G6642" t="str">
            <v>CENTRO POBLADO</v>
          </cell>
          <cell r="H6642">
            <v>-74.686680028699996</v>
          </cell>
          <cell r="I6642">
            <v>8.8439287591000006</v>
          </cell>
          <cell r="K6642" t="str">
            <v>MUNICIPIO</v>
          </cell>
        </row>
        <row r="6643">
          <cell r="B6643">
            <v>70771</v>
          </cell>
          <cell r="C6643" t="str">
            <v>70771024</v>
          </cell>
          <cell r="D6643" t="str">
            <v>SUCRE</v>
          </cell>
          <cell r="E6643" t="str">
            <v>SUCRE</v>
          </cell>
          <cell r="F6643" t="str">
            <v>LA PALMA</v>
          </cell>
          <cell r="G6643" t="str">
            <v>CENTRO POBLADO</v>
          </cell>
          <cell r="H6643">
            <v>-74.778942038500006</v>
          </cell>
          <cell r="I6643">
            <v>8.6949221955000002</v>
          </cell>
          <cell r="K6643" t="str">
            <v>MUNICIPIO</v>
          </cell>
        </row>
        <row r="6644">
          <cell r="B6644">
            <v>70771</v>
          </cell>
          <cell r="C6644" t="str">
            <v>70771027</v>
          </cell>
          <cell r="D6644" t="str">
            <v>SUCRE</v>
          </cell>
          <cell r="E6644" t="str">
            <v>SUCRE</v>
          </cell>
          <cell r="F6644" t="str">
            <v>SAN MATEO</v>
          </cell>
          <cell r="G6644" t="str">
            <v>CENTRO POBLADO</v>
          </cell>
          <cell r="H6644">
            <v>-74.709950405699999</v>
          </cell>
          <cell r="I6644">
            <v>8.9038418591100008</v>
          </cell>
          <cell r="K6644" t="str">
            <v>MUNICIPIO</v>
          </cell>
        </row>
        <row r="6645">
          <cell r="B6645">
            <v>70820</v>
          </cell>
          <cell r="C6645" t="str">
            <v>70820000</v>
          </cell>
          <cell r="D6645" t="str">
            <v>SUCRE</v>
          </cell>
          <cell r="E6645" t="str">
            <v>SANTIAGO DE TOLÚ</v>
          </cell>
          <cell r="F6645" t="str">
            <v>SANTIAGO DE TOLÚ</v>
          </cell>
          <cell r="G6645" t="str">
            <v>CABECERA MUNICIPAL</v>
          </cell>
          <cell r="H6645">
            <v>-75.581298720299998</v>
          </cell>
          <cell r="I6645">
            <v>9.5254732286100001</v>
          </cell>
          <cell r="K6645" t="str">
            <v>MUNICIPIO</v>
          </cell>
        </row>
        <row r="6646">
          <cell r="B6646">
            <v>70820</v>
          </cell>
          <cell r="C6646" t="str">
            <v>70820003</v>
          </cell>
          <cell r="D6646" t="str">
            <v>SUCRE</v>
          </cell>
          <cell r="E6646" t="str">
            <v>SANTIAGO DE TOLÚ</v>
          </cell>
          <cell r="F6646" t="str">
            <v>NUEVA ERA</v>
          </cell>
          <cell r="G6646" t="str">
            <v>CENTRO POBLADO</v>
          </cell>
          <cell r="H6646">
            <v>-75.516905879500001</v>
          </cell>
          <cell r="I6646">
            <v>9.4909590102500001</v>
          </cell>
          <cell r="K6646" t="str">
            <v>MUNICIPIO</v>
          </cell>
        </row>
        <row r="6647">
          <cell r="B6647">
            <v>70820</v>
          </cell>
          <cell r="C6647" t="str">
            <v>70820007</v>
          </cell>
          <cell r="D6647" t="str">
            <v>SUCRE</v>
          </cell>
          <cell r="E6647" t="str">
            <v>SANTIAGO DE TOLÚ</v>
          </cell>
          <cell r="F6647" t="str">
            <v>PITA EN MEDIO</v>
          </cell>
          <cell r="G6647" t="str">
            <v>CENTRO POBLADO</v>
          </cell>
          <cell r="H6647">
            <v>-75.495448262300002</v>
          </cell>
          <cell r="I6647">
            <v>9.6476224116499996</v>
          </cell>
          <cell r="K6647" t="str">
            <v>MUNICIPIO</v>
          </cell>
        </row>
        <row r="6648">
          <cell r="B6648">
            <v>70820</v>
          </cell>
          <cell r="C6648" t="str">
            <v>70820008</v>
          </cell>
          <cell r="D6648" t="str">
            <v>SUCRE</v>
          </cell>
          <cell r="E6648" t="str">
            <v>SANTIAGO DE TOLÚ</v>
          </cell>
          <cell r="F6648" t="str">
            <v>PUERTO VIEJO</v>
          </cell>
          <cell r="G6648" t="str">
            <v>CENTRO POBLADO</v>
          </cell>
          <cell r="H6648">
            <v>-75.584581753799995</v>
          </cell>
          <cell r="I6648">
            <v>9.4512215033700002</v>
          </cell>
          <cell r="K6648" t="str">
            <v>MUNICIPIO</v>
          </cell>
        </row>
        <row r="6649">
          <cell r="B6649">
            <v>70820</v>
          </cell>
          <cell r="C6649" t="str">
            <v>70820010</v>
          </cell>
          <cell r="D6649" t="str">
            <v>SUCRE</v>
          </cell>
          <cell r="E6649" t="str">
            <v>SANTIAGO DE TOLÚ</v>
          </cell>
          <cell r="F6649" t="str">
            <v>PITA ABAJO</v>
          </cell>
          <cell r="G6649" t="str">
            <v>CENTRO POBLADO</v>
          </cell>
          <cell r="H6649">
            <v>-75.512781561599994</v>
          </cell>
          <cell r="I6649">
            <v>9.6298554979300004</v>
          </cell>
          <cell r="K6649" t="str">
            <v>MUNICIPIO</v>
          </cell>
        </row>
        <row r="6650">
          <cell r="B6650">
            <v>70820</v>
          </cell>
          <cell r="C6650" t="str">
            <v>70820013</v>
          </cell>
          <cell r="D6650" t="str">
            <v>SUCRE</v>
          </cell>
          <cell r="E6650" t="str">
            <v>SANTIAGO DE TOLÚ</v>
          </cell>
          <cell r="F6650" t="str">
            <v>SANTA LUCÍA</v>
          </cell>
          <cell r="G6650" t="str">
            <v>CENTRO POBLADO</v>
          </cell>
          <cell r="H6650">
            <v>-75.531122981099998</v>
          </cell>
          <cell r="I6650">
            <v>9.4718756455400008</v>
          </cell>
          <cell r="K6650" t="str">
            <v>MUNICIPIO</v>
          </cell>
        </row>
        <row r="6651">
          <cell r="B6651">
            <v>70823</v>
          </cell>
          <cell r="C6651" t="str">
            <v>70823000</v>
          </cell>
          <cell r="D6651" t="str">
            <v>SUCRE</v>
          </cell>
          <cell r="E6651" t="str">
            <v>SAN JOSÉ DE TOLUVIEJO</v>
          </cell>
          <cell r="F6651" t="str">
            <v>TOLUVIEJO</v>
          </cell>
          <cell r="G6651" t="str">
            <v>CABECERA MUNICIPAL</v>
          </cell>
          <cell r="H6651">
            <v>-75.440821769400003</v>
          </cell>
          <cell r="I6651">
            <v>9.4518446993699996</v>
          </cell>
          <cell r="K6651" t="str">
            <v>MUNICIPIO</v>
          </cell>
        </row>
        <row r="6652">
          <cell r="B6652">
            <v>70823</v>
          </cell>
          <cell r="C6652" t="str">
            <v>70823001</v>
          </cell>
          <cell r="D6652" t="str">
            <v>SUCRE</v>
          </cell>
          <cell r="E6652" t="str">
            <v>SAN JOSÉ DE TOLUVIEJO</v>
          </cell>
          <cell r="F6652" t="str">
            <v>CARACOL</v>
          </cell>
          <cell r="G6652" t="str">
            <v>CENTRO POBLADO</v>
          </cell>
          <cell r="H6652">
            <v>-75.397491956600007</v>
          </cell>
          <cell r="I6652">
            <v>9.4179114619399993</v>
          </cell>
          <cell r="K6652" t="str">
            <v>MUNICIPIO</v>
          </cell>
        </row>
        <row r="6653">
          <cell r="B6653">
            <v>70823</v>
          </cell>
          <cell r="C6653" t="str">
            <v>70823002</v>
          </cell>
          <cell r="D6653" t="str">
            <v>SUCRE</v>
          </cell>
          <cell r="E6653" t="str">
            <v>SAN JOSÉ DE TOLUVIEJO</v>
          </cell>
          <cell r="F6653" t="str">
            <v>LAS PIEDRAS</v>
          </cell>
          <cell r="G6653" t="str">
            <v>CENTRO POBLADO</v>
          </cell>
          <cell r="H6653">
            <v>-75.377064486699993</v>
          </cell>
          <cell r="I6653">
            <v>9.4373383712700001</v>
          </cell>
          <cell r="K6653" t="str">
            <v>MUNICIPIO</v>
          </cell>
        </row>
        <row r="6654">
          <cell r="B6654">
            <v>70823</v>
          </cell>
          <cell r="C6654" t="str">
            <v>70823003</v>
          </cell>
          <cell r="D6654" t="str">
            <v>SUCRE</v>
          </cell>
          <cell r="E6654" t="str">
            <v>SAN JOSÉ DE TOLUVIEJO</v>
          </cell>
          <cell r="F6654" t="str">
            <v>MACAJÁN</v>
          </cell>
          <cell r="G6654" t="str">
            <v>CENTRO POBLADO</v>
          </cell>
          <cell r="H6654">
            <v>-75.418239571599997</v>
          </cell>
          <cell r="I6654">
            <v>9.5397526181900005</v>
          </cell>
          <cell r="K6654" t="str">
            <v>MUNICIPIO</v>
          </cell>
        </row>
        <row r="6655">
          <cell r="B6655">
            <v>70823</v>
          </cell>
          <cell r="C6655" t="str">
            <v>70823004</v>
          </cell>
          <cell r="D6655" t="str">
            <v>SUCRE</v>
          </cell>
          <cell r="E6655" t="str">
            <v>SAN JOSÉ DE TOLUVIEJO</v>
          </cell>
          <cell r="F6655" t="str">
            <v>PALMIRA</v>
          </cell>
          <cell r="G6655" t="str">
            <v>CENTRO POBLADO</v>
          </cell>
          <cell r="H6655">
            <v>-75.434016196599998</v>
          </cell>
          <cell r="I6655">
            <v>9.3893360165399997</v>
          </cell>
          <cell r="K6655" t="str">
            <v>MUNICIPIO</v>
          </cell>
        </row>
        <row r="6656">
          <cell r="B6656">
            <v>70823</v>
          </cell>
          <cell r="C6656" t="str">
            <v>70823005</v>
          </cell>
          <cell r="D6656" t="str">
            <v>SUCRE</v>
          </cell>
          <cell r="E6656" t="str">
            <v>SAN JOSÉ DE TOLUVIEJO</v>
          </cell>
          <cell r="F6656" t="str">
            <v>VARSOVIA</v>
          </cell>
          <cell r="G6656" t="str">
            <v>CENTRO POBLADO</v>
          </cell>
          <cell r="H6656">
            <v>-75.493550142399997</v>
          </cell>
          <cell r="I6656">
            <v>9.4068969558299997</v>
          </cell>
          <cell r="K6656" t="str">
            <v>MUNICIPIO</v>
          </cell>
        </row>
        <row r="6657">
          <cell r="B6657">
            <v>70823</v>
          </cell>
          <cell r="C6657" t="str">
            <v>70823006</v>
          </cell>
          <cell r="D6657" t="str">
            <v>SUCRE</v>
          </cell>
          <cell r="E6657" t="str">
            <v>SAN JOSÉ DE TOLUVIEJO</v>
          </cell>
          <cell r="F6657" t="str">
            <v>LA PICHE</v>
          </cell>
          <cell r="G6657" t="str">
            <v>CENTRO POBLADO</v>
          </cell>
          <cell r="H6657">
            <v>-75.411965574600003</v>
          </cell>
          <cell r="I6657">
            <v>9.5127085095900004</v>
          </cell>
          <cell r="K6657" t="str">
            <v>MUNICIPIO</v>
          </cell>
        </row>
        <row r="6658">
          <cell r="B6658">
            <v>70823</v>
          </cell>
          <cell r="C6658" t="str">
            <v>70823007</v>
          </cell>
          <cell r="D6658" t="str">
            <v>SUCRE</v>
          </cell>
          <cell r="E6658" t="str">
            <v>SAN JOSÉ DE TOLUVIEJO</v>
          </cell>
          <cell r="F6658" t="str">
            <v>CIENAGUITA</v>
          </cell>
          <cell r="G6658" t="str">
            <v>CENTRO POBLADO</v>
          </cell>
          <cell r="H6658">
            <v>-75.416675135199995</v>
          </cell>
          <cell r="I6658">
            <v>9.51940886623</v>
          </cell>
          <cell r="K6658" t="str">
            <v>MUNICIPIO</v>
          </cell>
        </row>
        <row r="6659">
          <cell r="B6659">
            <v>70823</v>
          </cell>
          <cell r="C6659" t="str">
            <v>70823009</v>
          </cell>
          <cell r="D6659" t="str">
            <v>SUCRE</v>
          </cell>
          <cell r="E6659" t="str">
            <v>SAN JOSÉ DE TOLUVIEJO</v>
          </cell>
          <cell r="F6659" t="str">
            <v>MOQUEN</v>
          </cell>
          <cell r="G6659" t="str">
            <v>CENTRO POBLADO</v>
          </cell>
          <cell r="H6659">
            <v>-75.465123801000004</v>
          </cell>
          <cell r="I6659">
            <v>9.3860109189699994</v>
          </cell>
          <cell r="K6659" t="str">
            <v>MUNICIPIO</v>
          </cell>
        </row>
        <row r="6660">
          <cell r="B6660">
            <v>70823</v>
          </cell>
          <cell r="C6660" t="str">
            <v>70823010</v>
          </cell>
          <cell r="D6660" t="str">
            <v>SUCRE</v>
          </cell>
          <cell r="E6660" t="str">
            <v>SAN JOSÉ DE TOLUVIEJO</v>
          </cell>
          <cell r="F6660" t="str">
            <v>GUALÓN</v>
          </cell>
          <cell r="G6660" t="str">
            <v>CENTRO POBLADO</v>
          </cell>
          <cell r="H6660">
            <v>-75.466969650500005</v>
          </cell>
          <cell r="I6660">
            <v>9.40078278899</v>
          </cell>
          <cell r="K6660" t="str">
            <v>MUNICIPIO</v>
          </cell>
        </row>
        <row r="6661">
          <cell r="B6661">
            <v>70823</v>
          </cell>
          <cell r="C6661" t="str">
            <v>70823011</v>
          </cell>
          <cell r="D6661" t="str">
            <v>SUCRE</v>
          </cell>
          <cell r="E6661" t="str">
            <v>SAN JOSÉ DE TOLUVIEJO</v>
          </cell>
          <cell r="F6661" t="str">
            <v>CAÑITO</v>
          </cell>
          <cell r="G6661" t="str">
            <v>CENTRO POBLADO</v>
          </cell>
          <cell r="H6661">
            <v>-75.422554962099994</v>
          </cell>
          <cell r="I6661">
            <v>9.6169784652800008</v>
          </cell>
          <cell r="K6661" t="str">
            <v>MUNICIPIO</v>
          </cell>
        </row>
        <row r="6662">
          <cell r="B6662">
            <v>70823</v>
          </cell>
          <cell r="C6662" t="str">
            <v>70823012</v>
          </cell>
          <cell r="D6662" t="str">
            <v>SUCRE</v>
          </cell>
          <cell r="E6662" t="str">
            <v>SAN JOSÉ DE TOLUVIEJO</v>
          </cell>
          <cell r="F6662" t="str">
            <v>LA SIRIA</v>
          </cell>
          <cell r="G6662" t="str">
            <v>CENTRO POBLADO</v>
          </cell>
          <cell r="H6662">
            <v>-75.411012250900001</v>
          </cell>
          <cell r="I6662">
            <v>9.4425078011900005</v>
          </cell>
          <cell r="K6662" t="str">
            <v>MUNICIPIO</v>
          </cell>
        </row>
        <row r="6663">
          <cell r="B6663">
            <v>70823</v>
          </cell>
          <cell r="C6663" t="str">
            <v>70823013</v>
          </cell>
          <cell r="D6663" t="str">
            <v>SUCRE</v>
          </cell>
          <cell r="E6663" t="str">
            <v>SAN JOSÉ DE TOLUVIEJO</v>
          </cell>
          <cell r="F6663" t="str">
            <v>LA FLORESTA</v>
          </cell>
          <cell r="G6663" t="str">
            <v>CENTRO POBLADO</v>
          </cell>
          <cell r="H6663">
            <v>-75.446070775799996</v>
          </cell>
          <cell r="I6663">
            <v>9.4117918209399996</v>
          </cell>
          <cell r="K6663" t="str">
            <v>MUNICIPIO</v>
          </cell>
        </row>
        <row r="6664">
          <cell r="B6664">
            <v>70823</v>
          </cell>
          <cell r="C6664" t="str">
            <v>70823014</v>
          </cell>
          <cell r="D6664" t="str">
            <v>SUCRE</v>
          </cell>
          <cell r="E6664" t="str">
            <v>SAN JOSÉ DE TOLUVIEJO</v>
          </cell>
          <cell r="F6664" t="str">
            <v>LOS ALTOS</v>
          </cell>
          <cell r="G6664" t="str">
            <v>CENTRO POBLADO</v>
          </cell>
          <cell r="H6664">
            <v>-75.414890225600004</v>
          </cell>
          <cell r="I6664">
            <v>9.3988640746200005</v>
          </cell>
          <cell r="K6664" t="str">
            <v>MUNICIPIO</v>
          </cell>
        </row>
        <row r="6665">
          <cell r="B6665">
            <v>70823</v>
          </cell>
          <cell r="C6665" t="str">
            <v>70823015</v>
          </cell>
          <cell r="D6665" t="str">
            <v>SUCRE</v>
          </cell>
          <cell r="E6665" t="str">
            <v>SAN JOSÉ DE TOLUVIEJO</v>
          </cell>
          <cell r="F6665" t="str">
            <v>NUEVA ESPERANZA</v>
          </cell>
          <cell r="G6665" t="str">
            <v>CENTRO POBLADO</v>
          </cell>
          <cell r="H6665">
            <v>-75.4620911576</v>
          </cell>
          <cell r="I6665">
            <v>9.4335581492900005</v>
          </cell>
          <cell r="K6665" t="str">
            <v>MUNICIPIO</v>
          </cell>
        </row>
        <row r="6666">
          <cell r="B6666">
            <v>73001</v>
          </cell>
          <cell r="C6666" t="str">
            <v>73001000</v>
          </cell>
          <cell r="D6666" t="str">
            <v>TOLIMA</v>
          </cell>
          <cell r="E6666" t="str">
            <v>IBAGUÉ</v>
          </cell>
          <cell r="F6666" t="str">
            <v>IBAGUÉ</v>
          </cell>
          <cell r="G6666" t="str">
            <v>CABECERA MUNICIPAL</v>
          </cell>
          <cell r="H6666">
            <v>-75.193714776500002</v>
          </cell>
          <cell r="I6666">
            <v>4.4396089913600001</v>
          </cell>
          <cell r="K6666" t="str">
            <v>MUNICIPIO</v>
          </cell>
        </row>
        <row r="6667">
          <cell r="B6667">
            <v>73001</v>
          </cell>
          <cell r="C6667" t="str">
            <v>73001001</v>
          </cell>
          <cell r="D6667" t="str">
            <v>TOLIMA</v>
          </cell>
          <cell r="E6667" t="str">
            <v>IBAGUÉ</v>
          </cell>
          <cell r="F6667" t="str">
            <v>BUENOS AIRES</v>
          </cell>
          <cell r="G6667" t="str">
            <v>CENTRO POBLADO</v>
          </cell>
          <cell r="H6667">
            <v>-75.076321960300007</v>
          </cell>
          <cell r="I6667">
            <v>4.3257566558500002</v>
          </cell>
          <cell r="K6667" t="str">
            <v>MUNICIPIO</v>
          </cell>
        </row>
        <row r="6668">
          <cell r="B6668">
            <v>73001</v>
          </cell>
          <cell r="C6668" t="str">
            <v>73001004</v>
          </cell>
          <cell r="D6668" t="str">
            <v>TOLIMA</v>
          </cell>
          <cell r="E6668" t="str">
            <v>IBAGUÉ</v>
          </cell>
          <cell r="F6668" t="str">
            <v>DANTAS</v>
          </cell>
          <cell r="G6668" t="str">
            <v>CENTRO POBLADO</v>
          </cell>
          <cell r="H6668">
            <v>-75.394304209799998</v>
          </cell>
          <cell r="I6668">
            <v>4.3487318654799996</v>
          </cell>
          <cell r="K6668" t="str">
            <v>MUNICIPIO</v>
          </cell>
        </row>
        <row r="6669">
          <cell r="B6669">
            <v>73001</v>
          </cell>
          <cell r="C6669" t="str">
            <v>73001006</v>
          </cell>
          <cell r="D6669" t="str">
            <v>TOLIMA</v>
          </cell>
          <cell r="E6669" t="str">
            <v>IBAGUÉ</v>
          </cell>
          <cell r="F6669" t="str">
            <v>JUNTAS</v>
          </cell>
          <cell r="G6669" t="str">
            <v>CENTRO POBLADO</v>
          </cell>
          <cell r="H6669">
            <v>-75.321810681599999</v>
          </cell>
          <cell r="I6669">
            <v>4.5543630051499999</v>
          </cell>
          <cell r="K6669" t="str">
            <v>MUNICIPIO</v>
          </cell>
        </row>
        <row r="6670">
          <cell r="B6670">
            <v>73001</v>
          </cell>
          <cell r="C6670" t="str">
            <v>73001007</v>
          </cell>
          <cell r="D6670" t="str">
            <v>TOLIMA</v>
          </cell>
          <cell r="E6670" t="str">
            <v>IBAGUÉ</v>
          </cell>
          <cell r="F6670" t="str">
            <v>LAURELES</v>
          </cell>
          <cell r="G6670" t="str">
            <v>CENTRO POBLADO</v>
          </cell>
          <cell r="H6670">
            <v>-75.364194511999997</v>
          </cell>
          <cell r="I6670">
            <v>4.3699840298400003</v>
          </cell>
          <cell r="K6670" t="str">
            <v>MUNICIPIO</v>
          </cell>
        </row>
        <row r="6671">
          <cell r="B6671">
            <v>73001</v>
          </cell>
          <cell r="C6671" t="str">
            <v>73001009</v>
          </cell>
          <cell r="D6671" t="str">
            <v>TOLIMA</v>
          </cell>
          <cell r="E6671" t="str">
            <v>IBAGUÉ</v>
          </cell>
          <cell r="F6671" t="str">
            <v>SAN BERNARDO</v>
          </cell>
          <cell r="G6671" t="str">
            <v>CENTRO POBLADO</v>
          </cell>
          <cell r="H6671">
            <v>-75.074741094199993</v>
          </cell>
          <cell r="I6671">
            <v>4.4961329323900001</v>
          </cell>
          <cell r="K6671" t="str">
            <v>MUNICIPIO</v>
          </cell>
        </row>
        <row r="6672">
          <cell r="B6672">
            <v>73001</v>
          </cell>
          <cell r="C6672" t="str">
            <v>73001010</v>
          </cell>
          <cell r="D6672" t="str">
            <v>TOLIMA</v>
          </cell>
          <cell r="E6672" t="str">
            <v>IBAGUÉ</v>
          </cell>
          <cell r="F6672" t="str">
            <v>SAN JUAN DE LA CHINA</v>
          </cell>
          <cell r="G6672" t="str">
            <v>CENTRO POBLADO</v>
          </cell>
          <cell r="H6672">
            <v>-75.076448480500005</v>
          </cell>
          <cell r="I6672">
            <v>4.5407853071000002</v>
          </cell>
          <cell r="K6672" t="str">
            <v>MUNICIPIO</v>
          </cell>
        </row>
        <row r="6673">
          <cell r="B6673">
            <v>73001</v>
          </cell>
          <cell r="C6673" t="str">
            <v>73001011</v>
          </cell>
          <cell r="D6673" t="str">
            <v>TOLIMA</v>
          </cell>
          <cell r="E6673" t="str">
            <v>IBAGUÉ</v>
          </cell>
          <cell r="F6673" t="str">
            <v>TAPIAS</v>
          </cell>
          <cell r="G6673" t="str">
            <v>CENTRO POBLADO</v>
          </cell>
          <cell r="H6673">
            <v>-75.350497358799998</v>
          </cell>
          <cell r="I6673">
            <v>4.4534039557299998</v>
          </cell>
          <cell r="K6673" t="str">
            <v>MUNICIPIO</v>
          </cell>
        </row>
        <row r="6674">
          <cell r="B6674">
            <v>73001</v>
          </cell>
          <cell r="C6674" t="str">
            <v>73001012</v>
          </cell>
          <cell r="D6674" t="str">
            <v>TOLIMA</v>
          </cell>
          <cell r="E6674" t="str">
            <v>IBAGUÉ</v>
          </cell>
          <cell r="F6674" t="str">
            <v>TOCHE</v>
          </cell>
          <cell r="G6674" t="str">
            <v>CENTRO POBLADO</v>
          </cell>
          <cell r="H6674">
            <v>-75.409450748200001</v>
          </cell>
          <cell r="I6674">
            <v>4.5200313509700001</v>
          </cell>
          <cell r="K6674" t="str">
            <v>MUNICIPIO</v>
          </cell>
        </row>
        <row r="6675">
          <cell r="B6675">
            <v>73001</v>
          </cell>
          <cell r="C6675" t="str">
            <v>73001013</v>
          </cell>
          <cell r="D6675" t="str">
            <v>TOLIMA</v>
          </cell>
          <cell r="E6675" t="str">
            <v>IBAGUÉ</v>
          </cell>
          <cell r="F6675" t="str">
            <v>VILLARESTREPO</v>
          </cell>
          <cell r="G6675" t="str">
            <v>CENTRO POBLADO</v>
          </cell>
          <cell r="H6675">
            <v>-75.3107078333</v>
          </cell>
          <cell r="I6675">
            <v>4.5241544619600003</v>
          </cell>
          <cell r="K6675" t="str">
            <v>MUNICIPIO</v>
          </cell>
        </row>
        <row r="6676">
          <cell r="B6676">
            <v>73001</v>
          </cell>
          <cell r="C6676" t="str">
            <v>73001014</v>
          </cell>
          <cell r="D6676" t="str">
            <v>TOLIMA</v>
          </cell>
          <cell r="E6676" t="str">
            <v>IBAGUÉ</v>
          </cell>
          <cell r="F6676" t="str">
            <v>LLANITOS</v>
          </cell>
          <cell r="G6676" t="str">
            <v>CENTRO POBLADO</v>
          </cell>
          <cell r="H6676">
            <v>-75.286885786900001</v>
          </cell>
          <cell r="I6676">
            <v>4.4909055240700004</v>
          </cell>
          <cell r="K6676" t="str">
            <v>MUNICIPIO</v>
          </cell>
        </row>
        <row r="6677">
          <cell r="B6677">
            <v>73001</v>
          </cell>
          <cell r="C6677" t="str">
            <v>73001015</v>
          </cell>
          <cell r="D6677" t="str">
            <v>TOLIMA</v>
          </cell>
          <cell r="E6677" t="str">
            <v>IBAGUÉ</v>
          </cell>
          <cell r="F6677" t="str">
            <v>EL TOTUMO</v>
          </cell>
          <cell r="G6677" t="str">
            <v>CENTRO POBLADO</v>
          </cell>
          <cell r="H6677">
            <v>-75.182800995400001</v>
          </cell>
          <cell r="I6677">
            <v>4.3824038714400002</v>
          </cell>
          <cell r="K6677" t="str">
            <v>MUNICIPIO</v>
          </cell>
        </row>
        <row r="6678">
          <cell r="B6678">
            <v>73001</v>
          </cell>
          <cell r="C6678" t="str">
            <v>73001016</v>
          </cell>
          <cell r="D6678" t="str">
            <v>TOLIMA</v>
          </cell>
          <cell r="E6678" t="str">
            <v>IBAGUÉ</v>
          </cell>
          <cell r="F6678" t="str">
            <v>LLANO DEL COMBEIMA</v>
          </cell>
          <cell r="G6678" t="str">
            <v>CENTRO POBLADO</v>
          </cell>
          <cell r="H6678">
            <v>-75.162539963900002</v>
          </cell>
          <cell r="I6678">
            <v>4.3351840707899996</v>
          </cell>
          <cell r="K6678" t="str">
            <v>MUNICIPIO</v>
          </cell>
        </row>
        <row r="6679">
          <cell r="B6679">
            <v>73001</v>
          </cell>
          <cell r="C6679" t="str">
            <v>73001017</v>
          </cell>
          <cell r="D6679" t="str">
            <v>TOLIMA</v>
          </cell>
          <cell r="E6679" t="str">
            <v>IBAGUÉ</v>
          </cell>
          <cell r="F6679" t="str">
            <v>CARMEN DE BULIRA</v>
          </cell>
          <cell r="G6679" t="str">
            <v>CENTRO POBLADO</v>
          </cell>
          <cell r="H6679">
            <v>-75.2005635501</v>
          </cell>
          <cell r="I6679">
            <v>4.3042940771099998</v>
          </cell>
          <cell r="K6679" t="str">
            <v>MUNICIPIO</v>
          </cell>
        </row>
        <row r="6680">
          <cell r="B6680">
            <v>73001</v>
          </cell>
          <cell r="C6680" t="str">
            <v>73001018</v>
          </cell>
          <cell r="D6680" t="str">
            <v>TOLIMA</v>
          </cell>
          <cell r="E6680" t="str">
            <v>IBAGUÉ</v>
          </cell>
          <cell r="F6680" t="str">
            <v>EL RODEO</v>
          </cell>
          <cell r="G6680" t="str">
            <v>CENTRO POBLADO</v>
          </cell>
          <cell r="H6680">
            <v>-75.189957928799998</v>
          </cell>
          <cell r="I6680">
            <v>4.3610040339099996</v>
          </cell>
          <cell r="K6680" t="str">
            <v>MUNICIPIO</v>
          </cell>
        </row>
        <row r="6681">
          <cell r="B6681">
            <v>73001</v>
          </cell>
          <cell r="C6681" t="str">
            <v>73001020</v>
          </cell>
          <cell r="D6681" t="str">
            <v>TOLIMA</v>
          </cell>
          <cell r="E6681" t="str">
            <v>IBAGUÉ</v>
          </cell>
          <cell r="F6681" t="str">
            <v>COELLO - COCORA</v>
          </cell>
          <cell r="G6681" t="str">
            <v>CENTRO POBLADO</v>
          </cell>
          <cell r="H6681">
            <v>-75.290513822099996</v>
          </cell>
          <cell r="I6681">
            <v>4.4002365354900004</v>
          </cell>
          <cell r="K6681" t="str">
            <v>MUNICIPIO</v>
          </cell>
        </row>
        <row r="6682">
          <cell r="B6682">
            <v>73001</v>
          </cell>
          <cell r="C6682" t="str">
            <v>73001024</v>
          </cell>
          <cell r="D6682" t="str">
            <v>TOLIMA</v>
          </cell>
          <cell r="E6682" t="str">
            <v>IBAGUÉ</v>
          </cell>
          <cell r="F6682" t="str">
            <v>SANTA TERESA</v>
          </cell>
          <cell r="G6682" t="str">
            <v>CENTRO POBLADO</v>
          </cell>
          <cell r="H6682">
            <v>-75.261563434899998</v>
          </cell>
          <cell r="I6682">
            <v>4.4445213491800004</v>
          </cell>
          <cell r="K6682" t="str">
            <v>MUNICIPIO</v>
          </cell>
        </row>
        <row r="6683">
          <cell r="B6683">
            <v>73001</v>
          </cell>
          <cell r="C6683" t="str">
            <v>73001025</v>
          </cell>
          <cell r="D6683" t="str">
            <v>TOLIMA</v>
          </cell>
          <cell r="E6683" t="str">
            <v>IBAGUÉ</v>
          </cell>
          <cell r="F6683" t="str">
            <v>PASTALES VIEJO</v>
          </cell>
          <cell r="G6683" t="str">
            <v>CENTRO POBLADO</v>
          </cell>
          <cell r="H6683">
            <v>-75.298746335700002</v>
          </cell>
          <cell r="I6683">
            <v>4.5083489750299997</v>
          </cell>
          <cell r="K6683" t="str">
            <v>MUNICIPIO</v>
          </cell>
        </row>
        <row r="6684">
          <cell r="B6684">
            <v>73001</v>
          </cell>
          <cell r="C6684" t="str">
            <v>73001026</v>
          </cell>
          <cell r="D6684" t="str">
            <v>TOLIMA</v>
          </cell>
          <cell r="E6684" t="str">
            <v>IBAGUÉ</v>
          </cell>
          <cell r="F6684" t="str">
            <v>CHARCO RICO</v>
          </cell>
          <cell r="G6684" t="str">
            <v>CENTRO POBLADO</v>
          </cell>
          <cell r="H6684">
            <v>-75.238955669399999</v>
          </cell>
          <cell r="I6684">
            <v>4.3673449854799999</v>
          </cell>
          <cell r="K6684" t="str">
            <v>MUNICIPIO</v>
          </cell>
        </row>
        <row r="6685">
          <cell r="B6685">
            <v>73001</v>
          </cell>
          <cell r="C6685" t="str">
            <v>73001027</v>
          </cell>
          <cell r="D6685" t="str">
            <v>TOLIMA</v>
          </cell>
          <cell r="E6685" t="str">
            <v>IBAGUÉ</v>
          </cell>
          <cell r="F6685" t="str">
            <v>PASTALES NUEVO</v>
          </cell>
          <cell r="G6685" t="str">
            <v>CENTRO POBLADO</v>
          </cell>
          <cell r="H6685">
            <v>-75.299089494499995</v>
          </cell>
          <cell r="I6685">
            <v>4.5098244783199997</v>
          </cell>
          <cell r="K6685" t="str">
            <v>MUNICIPIO</v>
          </cell>
        </row>
        <row r="6686">
          <cell r="B6686">
            <v>73001</v>
          </cell>
          <cell r="C6686" t="str">
            <v>73001028</v>
          </cell>
          <cell r="D6686" t="str">
            <v>TOLIMA</v>
          </cell>
          <cell r="E6686" t="str">
            <v>IBAGUÉ</v>
          </cell>
          <cell r="F6686" t="str">
            <v>LA FLOR</v>
          </cell>
          <cell r="G6686" t="str">
            <v>CENTRO POBLADO</v>
          </cell>
          <cell r="H6686">
            <v>-75.099435403800001</v>
          </cell>
          <cell r="I6686">
            <v>4.4830079971199996</v>
          </cell>
          <cell r="K6686" t="str">
            <v>MUNICIPIO</v>
          </cell>
        </row>
        <row r="6687">
          <cell r="B6687">
            <v>73001</v>
          </cell>
          <cell r="C6687" t="str">
            <v>73001030</v>
          </cell>
          <cell r="D6687" t="str">
            <v>TOLIMA</v>
          </cell>
          <cell r="E6687" t="str">
            <v>IBAGUÉ</v>
          </cell>
          <cell r="F6687" t="str">
            <v>EL CAY</v>
          </cell>
          <cell r="G6687" t="str">
            <v>CENTRO POBLADO</v>
          </cell>
          <cell r="H6687">
            <v>-75.257686690499995</v>
          </cell>
          <cell r="I6687">
            <v>4.4685517055000004</v>
          </cell>
          <cell r="K6687" t="str">
            <v>MUNICIPIO</v>
          </cell>
        </row>
        <row r="6688">
          <cell r="B6688">
            <v>73001</v>
          </cell>
          <cell r="C6688" t="str">
            <v>73001032</v>
          </cell>
          <cell r="D6688" t="str">
            <v>TOLIMA</v>
          </cell>
          <cell r="E6688" t="str">
            <v>IBAGUÉ</v>
          </cell>
          <cell r="F6688" t="str">
            <v>ALTO DE GUALANDAY</v>
          </cell>
          <cell r="G6688" t="str">
            <v>CENTRO POBLADO</v>
          </cell>
          <cell r="H6688">
            <v>-75.048290786400003</v>
          </cell>
          <cell r="I6688">
            <v>4.2996099915099997</v>
          </cell>
          <cell r="K6688" t="str">
            <v>MUNICIPIO</v>
          </cell>
        </row>
        <row r="6689">
          <cell r="B6689">
            <v>73001</v>
          </cell>
          <cell r="C6689" t="str">
            <v>73001034</v>
          </cell>
          <cell r="D6689" t="str">
            <v>TOLIMA</v>
          </cell>
          <cell r="E6689" t="str">
            <v>IBAGUÉ</v>
          </cell>
          <cell r="F6689" t="str">
            <v>APARCO</v>
          </cell>
          <cell r="G6689" t="str">
            <v>CENTRO POBLADO</v>
          </cell>
          <cell r="H6689">
            <v>-75.160310049100005</v>
          </cell>
          <cell r="I6689">
            <v>4.3669997573300003</v>
          </cell>
          <cell r="K6689" t="str">
            <v>MUNICIPIO</v>
          </cell>
        </row>
        <row r="6690">
          <cell r="B6690">
            <v>73001</v>
          </cell>
          <cell r="C6690" t="str">
            <v>73001036</v>
          </cell>
          <cell r="D6690" t="str">
            <v>TOLIMA</v>
          </cell>
          <cell r="E6690" t="str">
            <v>IBAGUÉ</v>
          </cell>
          <cell r="F6690" t="str">
            <v>BRICEÑO</v>
          </cell>
          <cell r="G6690" t="str">
            <v>CENTRO POBLADO</v>
          </cell>
          <cell r="H6690">
            <v>-75.034407916899994</v>
          </cell>
          <cell r="I6690">
            <v>4.29032244363</v>
          </cell>
          <cell r="K6690" t="str">
            <v>MUNICIPIO</v>
          </cell>
        </row>
        <row r="6691">
          <cell r="B6691">
            <v>73001</v>
          </cell>
          <cell r="C6691" t="str">
            <v>73001038</v>
          </cell>
          <cell r="D6691" t="str">
            <v>TOLIMA</v>
          </cell>
          <cell r="E6691" t="str">
            <v>IBAGUÉ</v>
          </cell>
          <cell r="F6691" t="str">
            <v>CHEMBE</v>
          </cell>
          <cell r="G6691" t="str">
            <v>CENTRO POBLADO</v>
          </cell>
          <cell r="H6691">
            <v>-75.165958807799996</v>
          </cell>
          <cell r="I6691">
            <v>4.4754631824800004</v>
          </cell>
          <cell r="K6691" t="str">
            <v>MUNICIPIO</v>
          </cell>
        </row>
        <row r="6692">
          <cell r="B6692">
            <v>73001</v>
          </cell>
          <cell r="C6692" t="str">
            <v>73001039</v>
          </cell>
          <cell r="D6692" t="str">
            <v>TOLIMA</v>
          </cell>
          <cell r="E6692" t="str">
            <v>IBAGUÉ</v>
          </cell>
          <cell r="F6692" t="str">
            <v>CHUCUNÍ</v>
          </cell>
          <cell r="G6692" t="str">
            <v>CENTRO POBLADO</v>
          </cell>
          <cell r="H6692">
            <v>-75.056347557199999</v>
          </cell>
          <cell r="I6692">
            <v>4.46634413517</v>
          </cell>
          <cell r="K6692" t="str">
            <v>MUNICIPIO</v>
          </cell>
        </row>
        <row r="6693">
          <cell r="B6693">
            <v>73001</v>
          </cell>
          <cell r="C6693" t="str">
            <v>73001047</v>
          </cell>
          <cell r="D6693" t="str">
            <v>TOLIMA</v>
          </cell>
          <cell r="E6693" t="str">
            <v>IBAGUÉ</v>
          </cell>
          <cell r="F6693" t="str">
            <v>LA HELENA</v>
          </cell>
          <cell r="G6693" t="str">
            <v>CENTRO POBLADO</v>
          </cell>
          <cell r="H6693">
            <v>-75.110260580200006</v>
          </cell>
          <cell r="I6693">
            <v>4.4772335761699997</v>
          </cell>
          <cell r="K6693" t="str">
            <v>MUNICIPIO</v>
          </cell>
        </row>
        <row r="6694">
          <cell r="B6694">
            <v>73001</v>
          </cell>
          <cell r="C6694" t="str">
            <v>73001049</v>
          </cell>
          <cell r="D6694" t="str">
            <v>TOLIMA</v>
          </cell>
          <cell r="E6694" t="str">
            <v>IBAGUÉ</v>
          </cell>
          <cell r="F6694" t="str">
            <v>LA MIEL</v>
          </cell>
          <cell r="G6694" t="str">
            <v>CENTRO POBLADO</v>
          </cell>
          <cell r="H6694">
            <v>-75.106203901200004</v>
          </cell>
          <cell r="I6694">
            <v>4.36264798831</v>
          </cell>
          <cell r="K6694" t="str">
            <v>MUNICIPIO</v>
          </cell>
        </row>
        <row r="6695">
          <cell r="B6695">
            <v>73001</v>
          </cell>
          <cell r="C6695" t="str">
            <v>73001050</v>
          </cell>
          <cell r="D6695" t="str">
            <v>TOLIMA</v>
          </cell>
          <cell r="E6695" t="str">
            <v>IBAGUÉ</v>
          </cell>
          <cell r="F6695" t="str">
            <v>LA PALMILLA</v>
          </cell>
          <cell r="G6695" t="str">
            <v>CENTRO POBLADO</v>
          </cell>
          <cell r="H6695">
            <v>-75.154955923599999</v>
          </cell>
          <cell r="I6695">
            <v>4.4581366272</v>
          </cell>
          <cell r="K6695" t="str">
            <v>MUNICIPIO</v>
          </cell>
        </row>
        <row r="6696">
          <cell r="B6696">
            <v>73001</v>
          </cell>
          <cell r="C6696" t="str">
            <v>73001057</v>
          </cell>
          <cell r="D6696" t="str">
            <v>TOLIMA</v>
          </cell>
          <cell r="E6696" t="str">
            <v>IBAGUÉ</v>
          </cell>
          <cell r="F6696" t="str">
            <v>LOS TÚNELES</v>
          </cell>
          <cell r="G6696" t="str">
            <v>CENTRO POBLADO</v>
          </cell>
          <cell r="H6696">
            <v>-75.279552018000004</v>
          </cell>
          <cell r="I6696">
            <v>4.4183384664499998</v>
          </cell>
          <cell r="K6696" t="str">
            <v>MUNICIPIO</v>
          </cell>
        </row>
        <row r="6697">
          <cell r="B6697">
            <v>73001</v>
          </cell>
          <cell r="C6697" t="str">
            <v>73001058</v>
          </cell>
          <cell r="D6697" t="str">
            <v>TOLIMA</v>
          </cell>
          <cell r="E6697" t="str">
            <v>IBAGUÉ</v>
          </cell>
          <cell r="F6697" t="str">
            <v>PICO DE ORO</v>
          </cell>
          <cell r="G6697" t="str">
            <v>CENTRO POBLADO</v>
          </cell>
          <cell r="H6697">
            <v>-75.304062454900006</v>
          </cell>
          <cell r="I6697">
            <v>4.5131234325999996</v>
          </cell>
          <cell r="K6697" t="str">
            <v>MUNICIPIO</v>
          </cell>
        </row>
        <row r="6698">
          <cell r="B6698">
            <v>73001</v>
          </cell>
          <cell r="C6698" t="str">
            <v>73001059</v>
          </cell>
          <cell r="D6698" t="str">
            <v>TOLIMA</v>
          </cell>
          <cell r="E6698" t="str">
            <v>IBAGUÉ</v>
          </cell>
          <cell r="F6698" t="str">
            <v>TRES ESQUINAS</v>
          </cell>
          <cell r="G6698" t="str">
            <v>CENTRO POBLADO</v>
          </cell>
          <cell r="H6698">
            <v>-75.285034602699994</v>
          </cell>
          <cell r="I6698">
            <v>4.4772853807199997</v>
          </cell>
          <cell r="K6698" t="str">
            <v>MUNICIPIO</v>
          </cell>
        </row>
        <row r="6699">
          <cell r="B6699">
            <v>73001</v>
          </cell>
          <cell r="C6699" t="str">
            <v>73001065</v>
          </cell>
          <cell r="D6699" t="str">
            <v>TOLIMA</v>
          </cell>
          <cell r="E6699" t="str">
            <v>IBAGUÉ</v>
          </cell>
          <cell r="F6699" t="str">
            <v>INVASION BELLA ISLA DE LLANITOS</v>
          </cell>
          <cell r="G6699" t="str">
            <v>CENTRO POBLADO</v>
          </cell>
          <cell r="H6699">
            <v>-75.291923507600004</v>
          </cell>
          <cell r="I6699">
            <v>4.4990803902499996</v>
          </cell>
          <cell r="K6699" t="str">
            <v>MUNICIPIO</v>
          </cell>
        </row>
        <row r="6700">
          <cell r="B6700">
            <v>73001</v>
          </cell>
          <cell r="C6700" t="str">
            <v>73001066</v>
          </cell>
          <cell r="D6700" t="str">
            <v>TOLIMA</v>
          </cell>
          <cell r="E6700" t="str">
            <v>IBAGUÉ</v>
          </cell>
          <cell r="F6700" t="str">
            <v>SALITRE</v>
          </cell>
          <cell r="G6700" t="str">
            <v>CENTRO POBLADO</v>
          </cell>
          <cell r="H6700">
            <v>-75.190938133200007</v>
          </cell>
          <cell r="I6700">
            <v>4.3559948424900004</v>
          </cell>
          <cell r="K6700" t="str">
            <v>MUNICIPIO</v>
          </cell>
        </row>
        <row r="6701">
          <cell r="B6701">
            <v>73024</v>
          </cell>
          <cell r="C6701" t="str">
            <v>73024000</v>
          </cell>
          <cell r="D6701" t="str">
            <v>TOLIMA</v>
          </cell>
          <cell r="E6701" t="str">
            <v>ALPUJARRA</v>
          </cell>
          <cell r="F6701" t="str">
            <v>ALPUJARRA</v>
          </cell>
          <cell r="G6701" t="str">
            <v>CABECERA MUNICIPAL</v>
          </cell>
          <cell r="H6701">
            <v>-74.932863823399998</v>
          </cell>
          <cell r="I6701">
            <v>3.39173128917</v>
          </cell>
          <cell r="K6701" t="str">
            <v>MUNICIPIO</v>
          </cell>
        </row>
        <row r="6702">
          <cell r="B6702">
            <v>73024</v>
          </cell>
          <cell r="C6702" t="str">
            <v>73024001</v>
          </cell>
          <cell r="D6702" t="str">
            <v>TOLIMA</v>
          </cell>
          <cell r="E6702" t="str">
            <v>ALPUJARRA</v>
          </cell>
          <cell r="F6702" t="str">
            <v>LA ARADA</v>
          </cell>
          <cell r="G6702" t="str">
            <v>CENTRO POBLADO</v>
          </cell>
          <cell r="H6702">
            <v>-74.884601452200002</v>
          </cell>
          <cell r="I6702">
            <v>3.4550372569599999</v>
          </cell>
          <cell r="K6702" t="str">
            <v>MUNICIPIO</v>
          </cell>
        </row>
        <row r="6703">
          <cell r="B6703">
            <v>73024</v>
          </cell>
          <cell r="C6703" t="str">
            <v>73024002</v>
          </cell>
          <cell r="D6703" t="str">
            <v>TOLIMA</v>
          </cell>
          <cell r="E6703" t="str">
            <v>ALPUJARRA</v>
          </cell>
          <cell r="F6703" t="str">
            <v>EL CARMEN</v>
          </cell>
          <cell r="G6703" t="str">
            <v>CENTRO POBLADO</v>
          </cell>
          <cell r="H6703">
            <v>-74.857335130099997</v>
          </cell>
          <cell r="I6703">
            <v>3.4780413051600001</v>
          </cell>
          <cell r="K6703" t="str">
            <v>MUNICIPIO</v>
          </cell>
        </row>
        <row r="6704">
          <cell r="B6704">
            <v>73024</v>
          </cell>
          <cell r="C6704" t="str">
            <v>73024003</v>
          </cell>
          <cell r="D6704" t="str">
            <v>TOLIMA</v>
          </cell>
          <cell r="E6704" t="str">
            <v>ALPUJARRA</v>
          </cell>
          <cell r="F6704" t="str">
            <v>AMESES</v>
          </cell>
          <cell r="G6704" t="str">
            <v>CENTRO POBLADO</v>
          </cell>
          <cell r="H6704">
            <v>-74.873226179400007</v>
          </cell>
          <cell r="I6704">
            <v>3.4899137860899998</v>
          </cell>
          <cell r="K6704" t="str">
            <v>MUNICIPIO</v>
          </cell>
        </row>
        <row r="6705">
          <cell r="B6705">
            <v>73026</v>
          </cell>
          <cell r="C6705" t="str">
            <v>73026000</v>
          </cell>
          <cell r="D6705" t="str">
            <v>TOLIMA</v>
          </cell>
          <cell r="E6705" t="str">
            <v>ALVARADO</v>
          </cell>
          <cell r="F6705" t="str">
            <v>ALVARADO</v>
          </cell>
          <cell r="G6705" t="str">
            <v>CABECERA MUNICIPAL</v>
          </cell>
          <cell r="H6705">
            <v>-74.953557142700006</v>
          </cell>
          <cell r="I6705">
            <v>4.5673435983299999</v>
          </cell>
          <cell r="K6705" t="str">
            <v>MUNICIPIO</v>
          </cell>
        </row>
        <row r="6706">
          <cell r="B6706">
            <v>73026</v>
          </cell>
          <cell r="C6706" t="str">
            <v>73026001</v>
          </cell>
          <cell r="D6706" t="str">
            <v>TOLIMA</v>
          </cell>
          <cell r="E6706" t="str">
            <v>ALVARADO</v>
          </cell>
          <cell r="F6706" t="str">
            <v>CALDAS VIEJO</v>
          </cell>
          <cell r="G6706" t="str">
            <v>CENTRO POBLADO</v>
          </cell>
          <cell r="H6706">
            <v>-74.929210711600007</v>
          </cell>
          <cell r="I6706">
            <v>4.6088777510099996</v>
          </cell>
          <cell r="K6706" t="str">
            <v>MUNICIPIO</v>
          </cell>
        </row>
        <row r="6707">
          <cell r="B6707">
            <v>73026</v>
          </cell>
          <cell r="C6707" t="str">
            <v>73026004</v>
          </cell>
          <cell r="D6707" t="str">
            <v>TOLIMA</v>
          </cell>
          <cell r="E6707" t="str">
            <v>ALVARADO</v>
          </cell>
          <cell r="F6707" t="str">
            <v>RINCÓN CHIPALO</v>
          </cell>
          <cell r="G6707" t="str">
            <v>CENTRO POBLADO</v>
          </cell>
          <cell r="H6707">
            <v>-74.885789252500004</v>
          </cell>
          <cell r="I6707">
            <v>4.6150517092700003</v>
          </cell>
          <cell r="K6707" t="str">
            <v>MUNICIPIO</v>
          </cell>
        </row>
        <row r="6708">
          <cell r="B6708">
            <v>73026</v>
          </cell>
          <cell r="C6708" t="str">
            <v>73026005</v>
          </cell>
          <cell r="D6708" t="str">
            <v>TOLIMA</v>
          </cell>
          <cell r="E6708" t="str">
            <v>ALVARADO</v>
          </cell>
          <cell r="F6708" t="str">
            <v>VERACRUZ</v>
          </cell>
          <cell r="G6708" t="str">
            <v>CENTRO POBLADO</v>
          </cell>
          <cell r="H6708">
            <v>-75.005462511999994</v>
          </cell>
          <cell r="I6708">
            <v>4.6724895917199998</v>
          </cell>
          <cell r="K6708" t="str">
            <v>MUNICIPIO</v>
          </cell>
        </row>
        <row r="6709">
          <cell r="B6709">
            <v>73026</v>
          </cell>
          <cell r="C6709" t="str">
            <v>73026008</v>
          </cell>
          <cell r="D6709" t="str">
            <v>TOLIMA</v>
          </cell>
          <cell r="E6709" t="str">
            <v>ALVARADO</v>
          </cell>
          <cell r="F6709" t="str">
            <v>LA TEBAIDA</v>
          </cell>
          <cell r="G6709" t="str">
            <v>CENTRO POBLADO</v>
          </cell>
          <cell r="H6709">
            <v>-75.048440362500003</v>
          </cell>
          <cell r="I6709">
            <v>4.5031662737999998</v>
          </cell>
          <cell r="K6709" t="str">
            <v>MUNICIPIO</v>
          </cell>
        </row>
        <row r="6710">
          <cell r="B6710">
            <v>73026</v>
          </cell>
          <cell r="C6710" t="str">
            <v>73026011</v>
          </cell>
          <cell r="D6710" t="str">
            <v>TOLIMA</v>
          </cell>
          <cell r="E6710" t="str">
            <v>ALVARADO</v>
          </cell>
          <cell r="F6710" t="str">
            <v>TOTARITO</v>
          </cell>
          <cell r="G6710" t="str">
            <v>CENTRO POBLADO</v>
          </cell>
          <cell r="H6710">
            <v>-75.018229420899999</v>
          </cell>
          <cell r="I6710">
            <v>4.6691073647100003</v>
          </cell>
          <cell r="K6710" t="str">
            <v>MUNICIPIO</v>
          </cell>
        </row>
        <row r="6711">
          <cell r="B6711">
            <v>73030</v>
          </cell>
          <cell r="C6711" t="str">
            <v>73030000</v>
          </cell>
          <cell r="D6711" t="str">
            <v>TOLIMA</v>
          </cell>
          <cell r="E6711" t="str">
            <v>AMBALEMA</v>
          </cell>
          <cell r="F6711" t="str">
            <v>AMBALEMA</v>
          </cell>
          <cell r="G6711" t="str">
            <v>CABECERA MUNICIPAL</v>
          </cell>
          <cell r="H6711">
            <v>-74.764440889599996</v>
          </cell>
          <cell r="I6711">
            <v>4.7826339927600001</v>
          </cell>
          <cell r="K6711" t="str">
            <v>MUNICIPIO</v>
          </cell>
        </row>
        <row r="6712">
          <cell r="B6712">
            <v>73030</v>
          </cell>
          <cell r="C6712" t="str">
            <v>73030002</v>
          </cell>
          <cell r="D6712" t="str">
            <v>TOLIMA</v>
          </cell>
          <cell r="E6712" t="str">
            <v>AMBALEMA</v>
          </cell>
          <cell r="F6712" t="str">
            <v>CHORRILLO</v>
          </cell>
          <cell r="G6712" t="str">
            <v>CENTRO POBLADO</v>
          </cell>
          <cell r="H6712">
            <v>-74.804738221799994</v>
          </cell>
          <cell r="I6712">
            <v>4.8413195388699997</v>
          </cell>
          <cell r="K6712" t="str">
            <v>MUNICIPIO</v>
          </cell>
        </row>
        <row r="6713">
          <cell r="B6713">
            <v>73030</v>
          </cell>
          <cell r="C6713" t="str">
            <v>73030004</v>
          </cell>
          <cell r="D6713" t="str">
            <v>TOLIMA</v>
          </cell>
          <cell r="E6713" t="str">
            <v>AMBALEMA</v>
          </cell>
          <cell r="F6713" t="str">
            <v>PAJONALES</v>
          </cell>
          <cell r="G6713" t="str">
            <v>CENTRO POBLADO</v>
          </cell>
          <cell r="H6713">
            <v>-74.829244140499995</v>
          </cell>
          <cell r="I6713">
            <v>4.7586934013800004</v>
          </cell>
          <cell r="K6713" t="str">
            <v>MUNICIPIO</v>
          </cell>
        </row>
        <row r="6714">
          <cell r="B6714">
            <v>73030</v>
          </cell>
          <cell r="C6714" t="str">
            <v>73030006</v>
          </cell>
          <cell r="D6714" t="str">
            <v>TOLIMA</v>
          </cell>
          <cell r="E6714" t="str">
            <v>AMBALEMA</v>
          </cell>
          <cell r="F6714" t="str">
            <v>LA ALDEA EL DANUBIO</v>
          </cell>
          <cell r="G6714" t="str">
            <v>CENTRO POBLADO</v>
          </cell>
          <cell r="H6714">
            <v>-74.768318442500004</v>
          </cell>
          <cell r="I6714">
            <v>4.8814970282700001</v>
          </cell>
          <cell r="K6714" t="str">
            <v>MUNICIPIO</v>
          </cell>
        </row>
        <row r="6715">
          <cell r="B6715">
            <v>73030</v>
          </cell>
          <cell r="C6715" t="str">
            <v>73030007</v>
          </cell>
          <cell r="D6715" t="str">
            <v>TOLIMA</v>
          </cell>
          <cell r="E6715" t="str">
            <v>AMBALEMA</v>
          </cell>
          <cell r="F6715" t="str">
            <v>BOQUERÓN</v>
          </cell>
          <cell r="G6715" t="str">
            <v>CENTRO POBLADO</v>
          </cell>
          <cell r="H6715">
            <v>-74.863756069199994</v>
          </cell>
          <cell r="I6715">
            <v>4.8055622056300002</v>
          </cell>
          <cell r="K6715" t="str">
            <v>MUNICIPIO</v>
          </cell>
        </row>
        <row r="6716">
          <cell r="B6716">
            <v>73043</v>
          </cell>
          <cell r="C6716" t="str">
            <v>73043000</v>
          </cell>
          <cell r="D6716" t="str">
            <v>TOLIMA</v>
          </cell>
          <cell r="E6716" t="str">
            <v>ANZOÁTEGUI</v>
          </cell>
          <cell r="F6716" t="str">
            <v>ANZOÁTEGUI</v>
          </cell>
          <cell r="G6716" t="str">
            <v>CABECERA MUNICIPAL</v>
          </cell>
          <cell r="H6716">
            <v>-75.096450740999998</v>
          </cell>
          <cell r="I6716">
            <v>4.6274736184099998</v>
          </cell>
          <cell r="K6716" t="str">
            <v>MUNICIPIO</v>
          </cell>
        </row>
        <row r="6717">
          <cell r="B6717">
            <v>73043</v>
          </cell>
          <cell r="C6717" t="str">
            <v>73043001</v>
          </cell>
          <cell r="D6717" t="str">
            <v>TOLIMA</v>
          </cell>
          <cell r="E6717" t="str">
            <v>ANZOÁTEGUI</v>
          </cell>
          <cell r="F6717" t="str">
            <v>LISBOA</v>
          </cell>
          <cell r="G6717" t="str">
            <v>CENTRO POBLADO</v>
          </cell>
          <cell r="H6717">
            <v>-75.094378512399999</v>
          </cell>
          <cell r="I6717">
            <v>4.5798436387699999</v>
          </cell>
          <cell r="K6717" t="str">
            <v>MUNICIPIO</v>
          </cell>
        </row>
        <row r="6718">
          <cell r="B6718">
            <v>73043</v>
          </cell>
          <cell r="C6718" t="str">
            <v>73043002</v>
          </cell>
          <cell r="D6718" t="str">
            <v>TOLIMA</v>
          </cell>
          <cell r="E6718" t="str">
            <v>ANZOÁTEGUI</v>
          </cell>
          <cell r="F6718" t="str">
            <v>PALOMAR</v>
          </cell>
          <cell r="G6718" t="str">
            <v>CENTRO POBLADO</v>
          </cell>
          <cell r="H6718">
            <v>-75.175840750800006</v>
          </cell>
          <cell r="I6718">
            <v>4.6000199360699998</v>
          </cell>
          <cell r="K6718" t="str">
            <v>MUNICIPIO</v>
          </cell>
        </row>
        <row r="6719">
          <cell r="B6719">
            <v>73043</v>
          </cell>
          <cell r="C6719" t="str">
            <v>73043003</v>
          </cell>
          <cell r="D6719" t="str">
            <v>TOLIMA</v>
          </cell>
          <cell r="E6719" t="str">
            <v>ANZOÁTEGUI</v>
          </cell>
          <cell r="F6719" t="str">
            <v>SANTA BÁRBARA</v>
          </cell>
          <cell r="G6719" t="str">
            <v>CENTRO POBLADO</v>
          </cell>
          <cell r="H6719">
            <v>-75.033425065800003</v>
          </cell>
          <cell r="I6719">
            <v>4.6856455581000001</v>
          </cell>
          <cell r="K6719" t="str">
            <v>MUNICIPIO</v>
          </cell>
        </row>
        <row r="6720">
          <cell r="B6720">
            <v>73055</v>
          </cell>
          <cell r="C6720" t="str">
            <v>73055000</v>
          </cell>
          <cell r="D6720" t="str">
            <v>TOLIMA</v>
          </cell>
          <cell r="E6720" t="str">
            <v>ARMERO</v>
          </cell>
          <cell r="F6720" t="str">
            <v>GUAYABAL</v>
          </cell>
          <cell r="G6720" t="str">
            <v>CABECERA MUNICIPAL</v>
          </cell>
          <cell r="H6720">
            <v>-74.884412995700004</v>
          </cell>
          <cell r="I6720">
            <v>5.0306783921899996</v>
          </cell>
          <cell r="K6720" t="str">
            <v>MUNICIPIO</v>
          </cell>
        </row>
        <row r="6721">
          <cell r="B6721">
            <v>73055</v>
          </cell>
          <cell r="C6721" t="str">
            <v>73055002</v>
          </cell>
          <cell r="D6721" t="str">
            <v>TOLIMA</v>
          </cell>
          <cell r="E6721" t="str">
            <v>ARMERO</v>
          </cell>
          <cell r="F6721" t="str">
            <v>MÉNDEZ</v>
          </cell>
          <cell r="G6721" t="str">
            <v>CENTRO POBLADO</v>
          </cell>
          <cell r="H6721">
            <v>-74.745155252100005</v>
          </cell>
          <cell r="I6721">
            <v>5.04657230767</v>
          </cell>
          <cell r="K6721" t="str">
            <v>MUNICIPIO</v>
          </cell>
        </row>
        <row r="6722">
          <cell r="B6722">
            <v>73055</v>
          </cell>
          <cell r="C6722" t="str">
            <v>73055003</v>
          </cell>
          <cell r="D6722" t="str">
            <v>TOLIMA</v>
          </cell>
          <cell r="E6722" t="str">
            <v>ARMERO</v>
          </cell>
          <cell r="F6722" t="str">
            <v>SAN PEDRO</v>
          </cell>
          <cell r="G6722" t="str">
            <v>CENTRO POBLADO</v>
          </cell>
          <cell r="H6722">
            <v>-74.993766307200005</v>
          </cell>
          <cell r="I6722">
            <v>4.9890191438200002</v>
          </cell>
          <cell r="K6722" t="str">
            <v>MUNICIPIO</v>
          </cell>
        </row>
        <row r="6723">
          <cell r="B6723">
            <v>73055</v>
          </cell>
          <cell r="C6723" t="str">
            <v>73055004</v>
          </cell>
          <cell r="D6723" t="str">
            <v>TOLIMA</v>
          </cell>
          <cell r="E6723" t="str">
            <v>ARMERO</v>
          </cell>
          <cell r="F6723" t="str">
            <v>SAN FELIPE</v>
          </cell>
          <cell r="G6723" t="str">
            <v>CENTRO POBLADO</v>
          </cell>
          <cell r="H6723">
            <v>-74.899312596399994</v>
          </cell>
          <cell r="I6723">
            <v>5.1259290821599999</v>
          </cell>
          <cell r="K6723" t="str">
            <v>MUNICIPIO</v>
          </cell>
        </row>
        <row r="6724">
          <cell r="B6724">
            <v>73055</v>
          </cell>
          <cell r="C6724" t="str">
            <v>73055006</v>
          </cell>
          <cell r="D6724" t="str">
            <v>TOLIMA</v>
          </cell>
          <cell r="E6724" t="str">
            <v>ARMERO</v>
          </cell>
          <cell r="F6724" t="str">
            <v>FUNDADORES</v>
          </cell>
          <cell r="G6724" t="str">
            <v>CENTRO POBLADO</v>
          </cell>
          <cell r="H6724">
            <v>-74.884030829699995</v>
          </cell>
          <cell r="I6724">
            <v>5.0982031921199997</v>
          </cell>
          <cell r="K6724" t="str">
            <v>MUNICIPIO</v>
          </cell>
        </row>
        <row r="6725">
          <cell r="B6725">
            <v>73055</v>
          </cell>
          <cell r="C6725" t="str">
            <v>73055007</v>
          </cell>
          <cell r="D6725" t="str">
            <v>TOLIMA</v>
          </cell>
          <cell r="E6725" t="str">
            <v>ARMERO</v>
          </cell>
          <cell r="F6725" t="str">
            <v>NUEVO HORIZONTE</v>
          </cell>
          <cell r="G6725" t="str">
            <v>CENTRO POBLADO</v>
          </cell>
          <cell r="H6725">
            <v>-74.876747173599995</v>
          </cell>
          <cell r="I6725">
            <v>5.0712304609199998</v>
          </cell>
          <cell r="K6725" t="str">
            <v>MUNICIPIO</v>
          </cell>
        </row>
        <row r="6726">
          <cell r="B6726">
            <v>73067</v>
          </cell>
          <cell r="C6726" t="str">
            <v>73067000</v>
          </cell>
          <cell r="D6726" t="str">
            <v>TOLIMA</v>
          </cell>
          <cell r="E6726" t="str">
            <v>ATACO</v>
          </cell>
          <cell r="F6726" t="str">
            <v>ATACO</v>
          </cell>
          <cell r="G6726" t="str">
            <v>CABECERA MUNICIPAL</v>
          </cell>
          <cell r="H6726">
            <v>-75.382534257000003</v>
          </cell>
          <cell r="I6726">
            <v>3.59063573735</v>
          </cell>
          <cell r="K6726" t="str">
            <v>MUNICIPIO</v>
          </cell>
        </row>
        <row r="6727">
          <cell r="B6727">
            <v>73067</v>
          </cell>
          <cell r="C6727" t="str">
            <v>73067001</v>
          </cell>
          <cell r="D6727" t="str">
            <v>TOLIMA</v>
          </cell>
          <cell r="E6727" t="str">
            <v>ATACO</v>
          </cell>
          <cell r="F6727" t="str">
            <v>CAMPOHERMOSO</v>
          </cell>
          <cell r="G6727" t="str">
            <v>CENTRO POBLADO</v>
          </cell>
          <cell r="H6727">
            <v>-75.649485102900002</v>
          </cell>
          <cell r="I6727">
            <v>3.3990608564699998</v>
          </cell>
          <cell r="K6727" t="str">
            <v>MUNICIPIO</v>
          </cell>
        </row>
        <row r="6728">
          <cell r="B6728">
            <v>73067</v>
          </cell>
          <cell r="C6728" t="str">
            <v>73067003</v>
          </cell>
          <cell r="D6728" t="str">
            <v>TOLIMA</v>
          </cell>
          <cell r="E6728" t="str">
            <v>ATACO</v>
          </cell>
          <cell r="F6728" t="str">
            <v>CASA DE ZINC</v>
          </cell>
          <cell r="G6728" t="str">
            <v>CENTRO POBLADO</v>
          </cell>
          <cell r="H6728">
            <v>-75.587182776700004</v>
          </cell>
          <cell r="I6728">
            <v>3.28702648249</v>
          </cell>
          <cell r="K6728" t="str">
            <v>MUNICIPIO</v>
          </cell>
        </row>
        <row r="6729">
          <cell r="B6729">
            <v>73067</v>
          </cell>
          <cell r="C6729" t="str">
            <v>73067005</v>
          </cell>
          <cell r="D6729" t="str">
            <v>TOLIMA</v>
          </cell>
          <cell r="E6729" t="str">
            <v>ATACO</v>
          </cell>
          <cell r="F6729" t="str">
            <v>MESA DE POLE</v>
          </cell>
          <cell r="G6729" t="str">
            <v>CENTRO POBLADO</v>
          </cell>
          <cell r="H6729">
            <v>-75.536594400699997</v>
          </cell>
          <cell r="I6729">
            <v>3.4564386228399999</v>
          </cell>
          <cell r="K6729" t="str">
            <v>MUNICIPIO</v>
          </cell>
        </row>
        <row r="6730">
          <cell r="B6730">
            <v>73067</v>
          </cell>
          <cell r="C6730" t="str">
            <v>73067006</v>
          </cell>
          <cell r="D6730" t="str">
            <v>TOLIMA</v>
          </cell>
          <cell r="E6730" t="str">
            <v>ATACO</v>
          </cell>
          <cell r="F6730" t="str">
            <v>POLECITO</v>
          </cell>
          <cell r="G6730" t="str">
            <v>CENTRO POBLADO</v>
          </cell>
          <cell r="H6730">
            <v>-75.578557313299996</v>
          </cell>
          <cell r="I6730">
            <v>3.34597052792</v>
          </cell>
          <cell r="K6730" t="str">
            <v>MUNICIPIO</v>
          </cell>
        </row>
        <row r="6731">
          <cell r="B6731">
            <v>73067</v>
          </cell>
          <cell r="C6731" t="str">
            <v>73067007</v>
          </cell>
          <cell r="D6731" t="str">
            <v>TOLIMA</v>
          </cell>
          <cell r="E6731" t="str">
            <v>ATACO</v>
          </cell>
          <cell r="F6731" t="str">
            <v>SANTIAGO PÉREZ</v>
          </cell>
          <cell r="G6731" t="str">
            <v>CENTRO POBLADO</v>
          </cell>
          <cell r="H6731">
            <v>-75.606879572500006</v>
          </cell>
          <cell r="I6731">
            <v>3.3978163125699998</v>
          </cell>
          <cell r="K6731" t="str">
            <v>MUNICIPIO</v>
          </cell>
        </row>
        <row r="6732">
          <cell r="B6732">
            <v>73067</v>
          </cell>
          <cell r="C6732" t="str">
            <v>73067012</v>
          </cell>
          <cell r="D6732" t="str">
            <v>TOLIMA</v>
          </cell>
          <cell r="E6732" t="str">
            <v>ATACO</v>
          </cell>
          <cell r="F6732" t="str">
            <v>MONTELORO</v>
          </cell>
          <cell r="G6732" t="str">
            <v>CENTRO POBLADO</v>
          </cell>
          <cell r="H6732">
            <v>-75.624891534400007</v>
          </cell>
          <cell r="I6732">
            <v>3.3242219782600002</v>
          </cell>
          <cell r="K6732" t="str">
            <v>MUNICIPIO</v>
          </cell>
        </row>
        <row r="6733">
          <cell r="B6733">
            <v>73067</v>
          </cell>
          <cell r="C6733" t="str">
            <v>73067014</v>
          </cell>
          <cell r="D6733" t="str">
            <v>TOLIMA</v>
          </cell>
          <cell r="E6733" t="str">
            <v>ATACO</v>
          </cell>
          <cell r="F6733" t="str">
            <v>EL PAUJIL</v>
          </cell>
          <cell r="G6733" t="str">
            <v>CENTRO POBLADO</v>
          </cell>
          <cell r="H6733">
            <v>-75.6595094698</v>
          </cell>
          <cell r="I6733">
            <v>3.33780550572</v>
          </cell>
          <cell r="K6733" t="str">
            <v>MUNICIPIO</v>
          </cell>
        </row>
        <row r="6734">
          <cell r="B6734">
            <v>73067</v>
          </cell>
          <cell r="C6734" t="str">
            <v>73067016</v>
          </cell>
          <cell r="D6734" t="str">
            <v>TOLIMA</v>
          </cell>
          <cell r="E6734" t="str">
            <v>ATACO</v>
          </cell>
          <cell r="F6734" t="str">
            <v>CÓNDOR</v>
          </cell>
          <cell r="G6734" t="str">
            <v>CENTRO POBLADO</v>
          </cell>
          <cell r="H6734">
            <v>-75.612439658100001</v>
          </cell>
          <cell r="I6734">
            <v>3.3236219173200001</v>
          </cell>
          <cell r="K6734" t="str">
            <v>MUNICIPIO</v>
          </cell>
        </row>
        <row r="6735">
          <cell r="B6735">
            <v>73067</v>
          </cell>
          <cell r="C6735" t="str">
            <v>73067020</v>
          </cell>
          <cell r="D6735" t="str">
            <v>TOLIMA</v>
          </cell>
          <cell r="E6735" t="str">
            <v>ATACO</v>
          </cell>
          <cell r="F6735" t="str">
            <v>EL BALSO</v>
          </cell>
          <cell r="G6735" t="str">
            <v>CENTRO POBLADO</v>
          </cell>
          <cell r="H6735">
            <v>-75.584715791500003</v>
          </cell>
          <cell r="I6735">
            <v>3.35889993888</v>
          </cell>
          <cell r="K6735" t="str">
            <v>MUNICIPIO</v>
          </cell>
        </row>
        <row r="6736">
          <cell r="B6736">
            <v>73067</v>
          </cell>
          <cell r="C6736" t="str">
            <v>73067021</v>
          </cell>
          <cell r="D6736" t="str">
            <v>TOLIMA</v>
          </cell>
          <cell r="E6736" t="str">
            <v>ATACO</v>
          </cell>
          <cell r="F6736" t="str">
            <v>LA LAGUNA</v>
          </cell>
          <cell r="G6736" t="str">
            <v>CENTRO POBLADO</v>
          </cell>
          <cell r="H6736">
            <v>-75.5761483892</v>
          </cell>
          <cell r="I6736">
            <v>3.3819774086300001</v>
          </cell>
          <cell r="K6736" t="str">
            <v>MUNICIPIO</v>
          </cell>
        </row>
        <row r="6737">
          <cell r="B6737">
            <v>73124</v>
          </cell>
          <cell r="C6737" t="str">
            <v>73124000</v>
          </cell>
          <cell r="D6737" t="str">
            <v>TOLIMA</v>
          </cell>
          <cell r="E6737" t="str">
            <v>CAJAMARCA</v>
          </cell>
          <cell r="F6737" t="str">
            <v>CAJAMARCA</v>
          </cell>
          <cell r="G6737" t="str">
            <v>CABECERA MUNICIPAL</v>
          </cell>
          <cell r="H6737">
            <v>-75.435485263399997</v>
          </cell>
          <cell r="I6737">
            <v>4.4366727615399997</v>
          </cell>
          <cell r="K6737" t="str">
            <v>MUNICIPIO</v>
          </cell>
        </row>
        <row r="6738">
          <cell r="B6738">
            <v>73124</v>
          </cell>
          <cell r="C6738" t="str">
            <v>73124001</v>
          </cell>
          <cell r="D6738" t="str">
            <v>TOLIMA</v>
          </cell>
          <cell r="E6738" t="str">
            <v>CAJAMARCA</v>
          </cell>
          <cell r="F6738" t="str">
            <v>ANAIME</v>
          </cell>
          <cell r="G6738" t="str">
            <v>CENTRO POBLADO</v>
          </cell>
          <cell r="H6738">
            <v>-75.444779389000004</v>
          </cell>
          <cell r="I6738">
            <v>4.3973361760199996</v>
          </cell>
          <cell r="K6738" t="str">
            <v>MUNICIPIO</v>
          </cell>
        </row>
        <row r="6739">
          <cell r="B6739">
            <v>73124</v>
          </cell>
          <cell r="C6739" t="str">
            <v>73124005</v>
          </cell>
          <cell r="D6739" t="str">
            <v>TOLIMA</v>
          </cell>
          <cell r="E6739" t="str">
            <v>CAJAMARCA</v>
          </cell>
          <cell r="F6739" t="str">
            <v>EL ROSAL</v>
          </cell>
          <cell r="G6739" t="str">
            <v>CENTRO POBLADO</v>
          </cell>
          <cell r="H6739">
            <v>-75.434242919300004</v>
          </cell>
          <cell r="I6739">
            <v>4.4045267459100002</v>
          </cell>
          <cell r="K6739" t="str">
            <v>MUNICIPIO</v>
          </cell>
        </row>
        <row r="6740">
          <cell r="B6740">
            <v>73148</v>
          </cell>
          <cell r="C6740" t="str">
            <v>73148000</v>
          </cell>
          <cell r="D6740" t="str">
            <v>TOLIMA</v>
          </cell>
          <cell r="E6740" t="str">
            <v>CARMEN DE APICALÁ</v>
          </cell>
          <cell r="F6740" t="str">
            <v>CARMEN DE APICALÁ</v>
          </cell>
          <cell r="G6740" t="str">
            <v>CABECERA MUNICIPAL</v>
          </cell>
          <cell r="H6740">
            <v>-74.716169420900002</v>
          </cell>
          <cell r="I6740">
            <v>4.1479120574000001</v>
          </cell>
          <cell r="K6740" t="str">
            <v>MUNICIPIO</v>
          </cell>
        </row>
        <row r="6741">
          <cell r="B6741">
            <v>73152</v>
          </cell>
          <cell r="C6741" t="str">
            <v>73152000</v>
          </cell>
          <cell r="D6741" t="str">
            <v>TOLIMA</v>
          </cell>
          <cell r="E6741" t="str">
            <v>CASABIANCA</v>
          </cell>
          <cell r="F6741" t="str">
            <v>CASABIANCA</v>
          </cell>
          <cell r="G6741" t="str">
            <v>CABECERA MUNICIPAL</v>
          </cell>
          <cell r="H6741">
            <v>-75.120966146699999</v>
          </cell>
          <cell r="I6741">
            <v>5.0784645076299997</v>
          </cell>
          <cell r="K6741" t="str">
            <v>MUNICIPIO</v>
          </cell>
        </row>
        <row r="6742">
          <cell r="B6742">
            <v>73152</v>
          </cell>
          <cell r="C6742" t="str">
            <v>73152002</v>
          </cell>
          <cell r="D6742" t="str">
            <v>TOLIMA</v>
          </cell>
          <cell r="E6742" t="str">
            <v>CASABIANCA</v>
          </cell>
          <cell r="F6742" t="str">
            <v>SAN JERÓNIMO</v>
          </cell>
          <cell r="G6742" t="str">
            <v>CENTRO POBLADO</v>
          </cell>
          <cell r="H6742">
            <v>-75.0549798439</v>
          </cell>
          <cell r="I6742">
            <v>5.1044225463600004</v>
          </cell>
          <cell r="K6742" t="str">
            <v>MUNICIPIO</v>
          </cell>
        </row>
        <row r="6743">
          <cell r="B6743">
            <v>73168</v>
          </cell>
          <cell r="C6743" t="str">
            <v>73168000</v>
          </cell>
          <cell r="D6743" t="str">
            <v>TOLIMA</v>
          </cell>
          <cell r="E6743" t="str">
            <v>CHAPARRAL</v>
          </cell>
          <cell r="F6743" t="str">
            <v>CHAPARRAL</v>
          </cell>
          <cell r="G6743" t="str">
            <v>CABECERA MUNICIPAL</v>
          </cell>
          <cell r="H6743">
            <v>-75.480743053599994</v>
          </cell>
          <cell r="I6743">
            <v>3.7230683757</v>
          </cell>
          <cell r="K6743" t="str">
            <v>MUNICIPIO</v>
          </cell>
        </row>
        <row r="6744">
          <cell r="B6744">
            <v>73168</v>
          </cell>
          <cell r="C6744" t="str">
            <v>73168004</v>
          </cell>
          <cell r="D6744" t="str">
            <v>TOLIMA</v>
          </cell>
          <cell r="E6744" t="str">
            <v>CHAPARRAL</v>
          </cell>
          <cell r="F6744" t="str">
            <v>EL LIMÓN</v>
          </cell>
          <cell r="G6744" t="str">
            <v>CENTRO POBLADO</v>
          </cell>
          <cell r="H6744">
            <v>-75.584910678200004</v>
          </cell>
          <cell r="I6744">
            <v>3.6496795787499998</v>
          </cell>
          <cell r="K6744" t="str">
            <v>MUNICIPIO</v>
          </cell>
        </row>
        <row r="6745">
          <cell r="B6745">
            <v>73168</v>
          </cell>
          <cell r="C6745" t="str">
            <v>73168005</v>
          </cell>
          <cell r="D6745" t="str">
            <v>TOLIMA</v>
          </cell>
          <cell r="E6745" t="str">
            <v>CHAPARRAL</v>
          </cell>
          <cell r="F6745" t="str">
            <v>LA MARINA</v>
          </cell>
          <cell r="G6745" t="str">
            <v>CENTRO POBLADO</v>
          </cell>
          <cell r="H6745">
            <v>-75.6402449717</v>
          </cell>
          <cell r="I6745">
            <v>3.7278771819899998</v>
          </cell>
          <cell r="K6745" t="str">
            <v>MUNICIPIO</v>
          </cell>
        </row>
        <row r="6746">
          <cell r="B6746">
            <v>73168</v>
          </cell>
          <cell r="C6746" t="str">
            <v>73168006</v>
          </cell>
          <cell r="D6746" t="str">
            <v>TOLIMA</v>
          </cell>
          <cell r="E6746" t="str">
            <v>CHAPARRAL</v>
          </cell>
          <cell r="F6746" t="str">
            <v>LA PROFUNDA</v>
          </cell>
          <cell r="G6746" t="str">
            <v>CENTRO POBLADO</v>
          </cell>
          <cell r="H6746">
            <v>-75.626035550300003</v>
          </cell>
          <cell r="I6746">
            <v>3.5814233736899999</v>
          </cell>
          <cell r="K6746" t="str">
            <v>MUNICIPIO</v>
          </cell>
        </row>
        <row r="6747">
          <cell r="B6747">
            <v>73168</v>
          </cell>
          <cell r="C6747" t="str">
            <v>73168007</v>
          </cell>
          <cell r="D6747" t="str">
            <v>TOLIMA</v>
          </cell>
          <cell r="E6747" t="str">
            <v>CHAPARRAL</v>
          </cell>
          <cell r="F6747" t="str">
            <v>SAN JOSÉ DE LAS HERMOSAS</v>
          </cell>
          <cell r="G6747" t="str">
            <v>CENTRO POBLADO</v>
          </cell>
          <cell r="H6747">
            <v>-75.695903568000006</v>
          </cell>
          <cell r="I6747">
            <v>3.9048712277300002</v>
          </cell>
          <cell r="K6747" t="str">
            <v>MUNICIPIO</v>
          </cell>
        </row>
        <row r="6748">
          <cell r="B6748">
            <v>73200</v>
          </cell>
          <cell r="C6748" t="str">
            <v>73200000</v>
          </cell>
          <cell r="D6748" t="str">
            <v>TOLIMA</v>
          </cell>
          <cell r="E6748" t="str">
            <v>COELLO</v>
          </cell>
          <cell r="F6748" t="str">
            <v>COELLO</v>
          </cell>
          <cell r="G6748" t="str">
            <v>CABECERA MUNICIPAL</v>
          </cell>
          <cell r="H6748">
            <v>-74.898464347800001</v>
          </cell>
          <cell r="I6748">
            <v>4.2872755495300003</v>
          </cell>
          <cell r="K6748" t="str">
            <v>MUNICIPIO</v>
          </cell>
        </row>
        <row r="6749">
          <cell r="B6749">
            <v>73200</v>
          </cell>
          <cell r="C6749" t="str">
            <v>73200001</v>
          </cell>
          <cell r="D6749" t="str">
            <v>TOLIMA</v>
          </cell>
          <cell r="E6749" t="str">
            <v>COELLO</v>
          </cell>
          <cell r="F6749" t="str">
            <v>GUALANDAY</v>
          </cell>
          <cell r="G6749" t="str">
            <v>CENTRO POBLADO</v>
          </cell>
          <cell r="H6749">
            <v>-75.024782252700007</v>
          </cell>
          <cell r="I6749">
            <v>4.2813766650999998</v>
          </cell>
          <cell r="K6749" t="str">
            <v>MUNICIPIO</v>
          </cell>
        </row>
        <row r="6750">
          <cell r="B6750">
            <v>73200</v>
          </cell>
          <cell r="C6750" t="str">
            <v>73200002</v>
          </cell>
          <cell r="D6750" t="str">
            <v>TOLIMA</v>
          </cell>
          <cell r="E6750" t="str">
            <v>COELLO</v>
          </cell>
          <cell r="F6750" t="str">
            <v>LA BARRIALOSA</v>
          </cell>
          <cell r="G6750" t="str">
            <v>CENTRO POBLADO</v>
          </cell>
          <cell r="H6750">
            <v>-74.804863845400007</v>
          </cell>
          <cell r="I6750">
            <v>4.4746271601199998</v>
          </cell>
          <cell r="K6750" t="str">
            <v>MUNICIPIO</v>
          </cell>
        </row>
        <row r="6751">
          <cell r="B6751">
            <v>73200</v>
          </cell>
          <cell r="C6751" t="str">
            <v>73200003</v>
          </cell>
          <cell r="D6751" t="str">
            <v>TOLIMA</v>
          </cell>
          <cell r="E6751" t="str">
            <v>COELLO</v>
          </cell>
          <cell r="F6751" t="str">
            <v>LLANO DE LA VIRGEN</v>
          </cell>
          <cell r="G6751" t="str">
            <v>CENTRO POBLADO</v>
          </cell>
          <cell r="H6751">
            <v>-74.918512273100006</v>
          </cell>
          <cell r="I6751">
            <v>4.25341743157</v>
          </cell>
          <cell r="K6751" t="str">
            <v>MUNICIPIO</v>
          </cell>
        </row>
        <row r="6752">
          <cell r="B6752">
            <v>73200</v>
          </cell>
          <cell r="C6752" t="str">
            <v>73200004</v>
          </cell>
          <cell r="D6752" t="str">
            <v>TOLIMA</v>
          </cell>
          <cell r="E6752" t="str">
            <v>COELLO</v>
          </cell>
          <cell r="F6752" t="str">
            <v>POTRERILLO</v>
          </cell>
          <cell r="G6752" t="str">
            <v>CENTRO POBLADO</v>
          </cell>
          <cell r="H6752">
            <v>-74.982904719999993</v>
          </cell>
          <cell r="I6752">
            <v>4.2516013181499996</v>
          </cell>
          <cell r="K6752" t="str">
            <v>MUNICIPIO</v>
          </cell>
        </row>
        <row r="6753">
          <cell r="B6753">
            <v>73200</v>
          </cell>
          <cell r="C6753" t="str">
            <v>73200005</v>
          </cell>
          <cell r="D6753" t="str">
            <v>TOLIMA</v>
          </cell>
          <cell r="E6753" t="str">
            <v>COELLO</v>
          </cell>
          <cell r="F6753" t="str">
            <v>VEGA LOS PADRES</v>
          </cell>
          <cell r="G6753" t="str">
            <v>CENTRO POBLADO</v>
          </cell>
          <cell r="H6753">
            <v>-74.833701816399994</v>
          </cell>
          <cell r="I6753">
            <v>4.42896957539</v>
          </cell>
          <cell r="K6753" t="str">
            <v>MUNICIPIO</v>
          </cell>
        </row>
        <row r="6754">
          <cell r="B6754">
            <v>73200</v>
          </cell>
          <cell r="C6754" t="str">
            <v>73200016</v>
          </cell>
          <cell r="D6754" t="str">
            <v>TOLIMA</v>
          </cell>
          <cell r="E6754" t="str">
            <v>COELLO</v>
          </cell>
          <cell r="F6754" t="str">
            <v>VINDI</v>
          </cell>
          <cell r="G6754" t="str">
            <v>CENTRO POBLADO</v>
          </cell>
          <cell r="H6754">
            <v>-74.833042837299999</v>
          </cell>
          <cell r="I6754">
            <v>4.4451465452800001</v>
          </cell>
          <cell r="K6754" t="str">
            <v>MUNICIPIO</v>
          </cell>
        </row>
        <row r="6755">
          <cell r="B6755">
            <v>73200</v>
          </cell>
          <cell r="C6755" t="str">
            <v>73200017</v>
          </cell>
          <cell r="D6755" t="str">
            <v>TOLIMA</v>
          </cell>
          <cell r="E6755" t="str">
            <v>COELLO</v>
          </cell>
          <cell r="F6755" t="str">
            <v>CALABOZO</v>
          </cell>
          <cell r="G6755" t="str">
            <v>CENTRO POBLADO</v>
          </cell>
          <cell r="H6755">
            <v>-75.014697432399998</v>
          </cell>
          <cell r="I6755">
            <v>4.2826795174500001</v>
          </cell>
          <cell r="K6755" t="str">
            <v>MUNICIPIO</v>
          </cell>
        </row>
        <row r="6756">
          <cell r="B6756">
            <v>73217</v>
          </cell>
          <cell r="C6756" t="str">
            <v>73217000</v>
          </cell>
          <cell r="D6756" t="str">
            <v>TOLIMA</v>
          </cell>
          <cell r="E6756" t="str">
            <v>COYAIMA</v>
          </cell>
          <cell r="F6756" t="str">
            <v>COYAIMA</v>
          </cell>
          <cell r="G6756" t="str">
            <v>CABECERA MUNICIPAL</v>
          </cell>
          <cell r="H6756">
            <v>-75.193878296600005</v>
          </cell>
          <cell r="I6756">
            <v>3.7980279798100001</v>
          </cell>
          <cell r="K6756" t="str">
            <v>MUNICIPIO</v>
          </cell>
        </row>
        <row r="6757">
          <cell r="B6757">
            <v>73217</v>
          </cell>
          <cell r="C6757" t="str">
            <v>73217001</v>
          </cell>
          <cell r="D6757" t="str">
            <v>TOLIMA</v>
          </cell>
          <cell r="E6757" t="str">
            <v>COYAIMA</v>
          </cell>
          <cell r="F6757" t="str">
            <v>CASTILLA</v>
          </cell>
          <cell r="G6757" t="str">
            <v>CENTRO POBLADO</v>
          </cell>
          <cell r="H6757">
            <v>-75.061824504000001</v>
          </cell>
          <cell r="I6757">
            <v>3.8197510588600001</v>
          </cell>
          <cell r="K6757" t="str">
            <v>MUNICIPIO</v>
          </cell>
        </row>
        <row r="6758">
          <cell r="B6758">
            <v>73217</v>
          </cell>
          <cell r="C6758" t="str">
            <v>73217005</v>
          </cell>
          <cell r="D6758" t="str">
            <v>TOLIMA</v>
          </cell>
          <cell r="E6758" t="str">
            <v>COYAIMA</v>
          </cell>
          <cell r="F6758" t="str">
            <v>TOTARCO DINDE</v>
          </cell>
          <cell r="G6758" t="str">
            <v>CENTRO POBLADO</v>
          </cell>
          <cell r="H6758">
            <v>-75.190058199600003</v>
          </cell>
          <cell r="I6758">
            <v>3.7237352715699998</v>
          </cell>
          <cell r="K6758" t="str">
            <v>MUNICIPIO</v>
          </cell>
        </row>
        <row r="6759">
          <cell r="B6759">
            <v>73217</v>
          </cell>
          <cell r="C6759" t="str">
            <v>73217011</v>
          </cell>
          <cell r="D6759" t="str">
            <v>TOLIMA</v>
          </cell>
          <cell r="E6759" t="str">
            <v>COYAIMA</v>
          </cell>
          <cell r="F6759" t="str">
            <v>GUAYAQUIL</v>
          </cell>
          <cell r="G6759" t="str">
            <v>CENTRO POBLADO</v>
          </cell>
          <cell r="H6759">
            <v>-75.021842764599995</v>
          </cell>
          <cell r="I6759">
            <v>3.6918568564099998</v>
          </cell>
          <cell r="K6759" t="str">
            <v>MUNICIPIO</v>
          </cell>
        </row>
        <row r="6760">
          <cell r="B6760">
            <v>73217</v>
          </cell>
          <cell r="C6760" t="str">
            <v>73217012</v>
          </cell>
          <cell r="D6760" t="str">
            <v>TOLIMA</v>
          </cell>
          <cell r="E6760" t="str">
            <v>COYAIMA</v>
          </cell>
          <cell r="F6760" t="str">
            <v>MESA DE INCA</v>
          </cell>
          <cell r="G6760" t="str">
            <v>CENTRO POBLADO</v>
          </cell>
          <cell r="H6760">
            <v>-75.000383370400002</v>
          </cell>
          <cell r="I6760">
            <v>3.7186428317</v>
          </cell>
          <cell r="K6760" t="str">
            <v>MUNICIPIO</v>
          </cell>
        </row>
        <row r="6761">
          <cell r="B6761">
            <v>73217</v>
          </cell>
          <cell r="C6761" t="str">
            <v>73217013</v>
          </cell>
          <cell r="D6761" t="str">
            <v>TOLIMA</v>
          </cell>
          <cell r="E6761" t="str">
            <v>COYAIMA</v>
          </cell>
          <cell r="F6761" t="str">
            <v>SAN MIGUEL</v>
          </cell>
          <cell r="G6761" t="str">
            <v>CENTRO POBLADO</v>
          </cell>
          <cell r="H6761">
            <v>-75.071500373700005</v>
          </cell>
          <cell r="I6761">
            <v>3.7664841133500002</v>
          </cell>
          <cell r="K6761" t="str">
            <v>MUNICIPIO</v>
          </cell>
        </row>
        <row r="6762">
          <cell r="B6762">
            <v>73226</v>
          </cell>
          <cell r="C6762" t="str">
            <v>73226000</v>
          </cell>
          <cell r="D6762" t="str">
            <v>TOLIMA</v>
          </cell>
          <cell r="E6762" t="str">
            <v>CUNDAY</v>
          </cell>
          <cell r="F6762" t="str">
            <v>CUNDAY</v>
          </cell>
          <cell r="G6762" t="str">
            <v>CABECERA MUNICIPAL</v>
          </cell>
          <cell r="H6762">
            <v>-74.692227216099994</v>
          </cell>
          <cell r="I6762">
            <v>4.05925925801</v>
          </cell>
          <cell r="K6762" t="str">
            <v>MUNICIPIO</v>
          </cell>
        </row>
        <row r="6763">
          <cell r="B6763">
            <v>73226</v>
          </cell>
          <cell r="C6763" t="str">
            <v>73226001</v>
          </cell>
          <cell r="D6763" t="str">
            <v>TOLIMA</v>
          </cell>
          <cell r="E6763" t="str">
            <v>CUNDAY</v>
          </cell>
          <cell r="F6763" t="str">
            <v>LA AURORA</v>
          </cell>
          <cell r="G6763" t="str">
            <v>CENTRO POBLADO</v>
          </cell>
          <cell r="H6763">
            <v>-74.583123247900005</v>
          </cell>
          <cell r="I6763">
            <v>4.0139418931000002</v>
          </cell>
          <cell r="K6763" t="str">
            <v>MUNICIPIO</v>
          </cell>
        </row>
        <row r="6764">
          <cell r="B6764">
            <v>73226</v>
          </cell>
          <cell r="C6764" t="str">
            <v>73226002</v>
          </cell>
          <cell r="D6764" t="str">
            <v>TOLIMA</v>
          </cell>
          <cell r="E6764" t="str">
            <v>CUNDAY</v>
          </cell>
          <cell r="F6764" t="str">
            <v>SAN PABLO</v>
          </cell>
          <cell r="G6764" t="str">
            <v>CENTRO POBLADO</v>
          </cell>
          <cell r="H6764">
            <v>-74.671501532899995</v>
          </cell>
          <cell r="I6764">
            <v>3.9315377604599999</v>
          </cell>
          <cell r="K6764" t="str">
            <v>MUNICIPIO</v>
          </cell>
        </row>
        <row r="6765">
          <cell r="B6765">
            <v>73226</v>
          </cell>
          <cell r="C6765" t="str">
            <v>73226003</v>
          </cell>
          <cell r="D6765" t="str">
            <v>TOLIMA</v>
          </cell>
          <cell r="E6765" t="str">
            <v>CUNDAY</v>
          </cell>
          <cell r="F6765" t="str">
            <v>TRES ESQUINAS</v>
          </cell>
          <cell r="G6765" t="str">
            <v>CENTRO POBLADO</v>
          </cell>
          <cell r="H6765">
            <v>-74.711438863699996</v>
          </cell>
          <cell r="I6765">
            <v>3.8640153958900001</v>
          </cell>
          <cell r="K6765" t="str">
            <v>MUNICIPIO</v>
          </cell>
        </row>
        <row r="6766">
          <cell r="B6766">
            <v>73226</v>
          </cell>
          <cell r="C6766" t="str">
            <v>73226004</v>
          </cell>
          <cell r="D6766" t="str">
            <v>TOLIMA</v>
          </cell>
          <cell r="E6766" t="str">
            <v>CUNDAY</v>
          </cell>
          <cell r="F6766" t="str">
            <v>VALENCIA</v>
          </cell>
          <cell r="G6766" t="str">
            <v>CENTRO POBLADO</v>
          </cell>
          <cell r="H6766">
            <v>-74.742363185399995</v>
          </cell>
          <cell r="I6766">
            <v>3.9229880028899999</v>
          </cell>
          <cell r="K6766" t="str">
            <v>MUNICIPIO</v>
          </cell>
        </row>
        <row r="6767">
          <cell r="B6767">
            <v>73226</v>
          </cell>
          <cell r="C6767" t="str">
            <v>73226005</v>
          </cell>
          <cell r="D6767" t="str">
            <v>TOLIMA</v>
          </cell>
          <cell r="E6767" t="str">
            <v>CUNDAY</v>
          </cell>
          <cell r="F6767" t="str">
            <v>VARSOVIA</v>
          </cell>
          <cell r="G6767" t="str">
            <v>CENTRO POBLADO</v>
          </cell>
          <cell r="H6767">
            <v>-74.598996867500006</v>
          </cell>
          <cell r="I6767">
            <v>4.0774488144100003</v>
          </cell>
          <cell r="K6767" t="str">
            <v>MUNICIPIO</v>
          </cell>
        </row>
        <row r="6768">
          <cell r="B6768">
            <v>73226</v>
          </cell>
          <cell r="C6768" t="str">
            <v>73226008</v>
          </cell>
          <cell r="D6768" t="str">
            <v>TOLIMA</v>
          </cell>
          <cell r="E6768" t="str">
            <v>CUNDAY</v>
          </cell>
          <cell r="F6768" t="str">
            <v>EL REVÉS</v>
          </cell>
          <cell r="G6768" t="str">
            <v>CENTRO POBLADO</v>
          </cell>
          <cell r="H6768">
            <v>-74.725635960800005</v>
          </cell>
          <cell r="I6768">
            <v>4.0243822081699996</v>
          </cell>
          <cell r="K6768" t="str">
            <v>MUNICIPIO</v>
          </cell>
        </row>
        <row r="6769">
          <cell r="B6769">
            <v>73236</v>
          </cell>
          <cell r="C6769" t="str">
            <v>73236000</v>
          </cell>
          <cell r="D6769" t="str">
            <v>TOLIMA</v>
          </cell>
          <cell r="E6769" t="str">
            <v>DOLORES</v>
          </cell>
          <cell r="F6769" t="str">
            <v>DOLORES</v>
          </cell>
          <cell r="G6769" t="str">
            <v>CABECERA MUNICIPAL</v>
          </cell>
          <cell r="H6769">
            <v>-74.896844753300002</v>
          </cell>
          <cell r="I6769">
            <v>3.5390360027100001</v>
          </cell>
          <cell r="K6769" t="str">
            <v>MUNICIPIO</v>
          </cell>
        </row>
        <row r="6770">
          <cell r="B6770">
            <v>73236</v>
          </cell>
          <cell r="C6770" t="str">
            <v>73236004</v>
          </cell>
          <cell r="D6770" t="str">
            <v>TOLIMA</v>
          </cell>
          <cell r="E6770" t="str">
            <v>DOLORES</v>
          </cell>
          <cell r="F6770" t="str">
            <v>RIONEGRO</v>
          </cell>
          <cell r="G6770" t="str">
            <v>CENTRO POBLADO</v>
          </cell>
          <cell r="H6770">
            <v>-74.811858386500006</v>
          </cell>
          <cell r="I6770">
            <v>3.6447220515800001</v>
          </cell>
          <cell r="K6770" t="str">
            <v>MUNICIPIO</v>
          </cell>
        </row>
        <row r="6771">
          <cell r="B6771">
            <v>73236</v>
          </cell>
          <cell r="C6771" t="str">
            <v>73236005</v>
          </cell>
          <cell r="D6771" t="str">
            <v>TOLIMA</v>
          </cell>
          <cell r="E6771" t="str">
            <v>DOLORES</v>
          </cell>
          <cell r="F6771" t="str">
            <v>SAN ANDRÉS</v>
          </cell>
          <cell r="G6771" t="str">
            <v>CENTRO POBLADO</v>
          </cell>
          <cell r="H6771">
            <v>-74.831952874199999</v>
          </cell>
          <cell r="I6771">
            <v>3.6091606464499999</v>
          </cell>
          <cell r="K6771" t="str">
            <v>MUNICIPIO</v>
          </cell>
        </row>
        <row r="6772">
          <cell r="B6772">
            <v>73236</v>
          </cell>
          <cell r="C6772" t="str">
            <v>73236007</v>
          </cell>
          <cell r="D6772" t="str">
            <v>TOLIMA</v>
          </cell>
          <cell r="E6772" t="str">
            <v>DOLORES</v>
          </cell>
          <cell r="F6772" t="str">
            <v>LOS LLANITOS</v>
          </cell>
          <cell r="G6772" t="str">
            <v>CENTRO POBLADO</v>
          </cell>
          <cell r="H6772">
            <v>-74.800668609699997</v>
          </cell>
          <cell r="I6772">
            <v>3.6207261429000002</v>
          </cell>
          <cell r="K6772" t="str">
            <v>MUNICIPIO</v>
          </cell>
        </row>
        <row r="6773">
          <cell r="B6773">
            <v>73236</v>
          </cell>
          <cell r="C6773" t="str">
            <v>73236010</v>
          </cell>
          <cell r="D6773" t="str">
            <v>TOLIMA</v>
          </cell>
          <cell r="E6773" t="str">
            <v>DOLORES</v>
          </cell>
          <cell r="F6773" t="str">
            <v>LA SOLEDAD</v>
          </cell>
          <cell r="G6773" t="str">
            <v>CENTRO POBLADO</v>
          </cell>
          <cell r="H6773">
            <v>-74.7620600164</v>
          </cell>
          <cell r="I6773">
            <v>3.6725500128699999</v>
          </cell>
          <cell r="K6773" t="str">
            <v>MUNICIPIO</v>
          </cell>
        </row>
        <row r="6774">
          <cell r="B6774">
            <v>73236</v>
          </cell>
          <cell r="C6774" t="str">
            <v>73236011</v>
          </cell>
          <cell r="D6774" t="str">
            <v>TOLIMA</v>
          </cell>
          <cell r="E6774" t="str">
            <v>DOLORES</v>
          </cell>
          <cell r="F6774" t="str">
            <v>SAN PEDRO</v>
          </cell>
          <cell r="G6774" t="str">
            <v>CENTRO POBLADO</v>
          </cell>
          <cell r="H6774">
            <v>-74.768224080300001</v>
          </cell>
          <cell r="I6774">
            <v>3.6362649169900001</v>
          </cell>
          <cell r="K6774" t="str">
            <v>MUNICIPIO</v>
          </cell>
        </row>
        <row r="6775">
          <cell r="B6775">
            <v>73268</v>
          </cell>
          <cell r="C6775" t="str">
            <v>73268000</v>
          </cell>
          <cell r="D6775" t="str">
            <v>TOLIMA</v>
          </cell>
          <cell r="E6775" t="str">
            <v>ESPINAL</v>
          </cell>
          <cell r="F6775" t="str">
            <v>EL ESPINAL</v>
          </cell>
          <cell r="G6775" t="str">
            <v>CABECERA MUNICIPAL</v>
          </cell>
          <cell r="H6775">
            <v>-74.8854497584</v>
          </cell>
          <cell r="I6775">
            <v>4.1513142205699998</v>
          </cell>
          <cell r="K6775" t="str">
            <v>MUNICIPIO</v>
          </cell>
        </row>
        <row r="6776">
          <cell r="B6776">
            <v>73268</v>
          </cell>
          <cell r="C6776" t="str">
            <v>73268001</v>
          </cell>
          <cell r="D6776" t="str">
            <v>TOLIMA</v>
          </cell>
          <cell r="E6776" t="str">
            <v>ESPINAL</v>
          </cell>
          <cell r="F6776" t="str">
            <v>CHICORAL</v>
          </cell>
          <cell r="G6776" t="str">
            <v>CENTRO POBLADO</v>
          </cell>
          <cell r="H6776">
            <v>-74.980617407699995</v>
          </cell>
          <cell r="I6776">
            <v>4.2125009026900004</v>
          </cell>
          <cell r="K6776" t="str">
            <v>MUNICIPIO</v>
          </cell>
        </row>
        <row r="6777">
          <cell r="B6777">
            <v>73268</v>
          </cell>
          <cell r="C6777" t="str">
            <v>73268003</v>
          </cell>
          <cell r="D6777" t="str">
            <v>TOLIMA</v>
          </cell>
          <cell r="E6777" t="str">
            <v>ESPINAL</v>
          </cell>
          <cell r="F6777" t="str">
            <v>SAN FRANCISCO</v>
          </cell>
          <cell r="G6777" t="str">
            <v>CENTRO POBLADO</v>
          </cell>
          <cell r="H6777">
            <v>-74.979020022900002</v>
          </cell>
          <cell r="I6777">
            <v>4.1868393272700004</v>
          </cell>
          <cell r="K6777" t="str">
            <v>MUNICIPIO</v>
          </cell>
        </row>
        <row r="6778">
          <cell r="B6778">
            <v>73270</v>
          </cell>
          <cell r="C6778" t="str">
            <v>73270000</v>
          </cell>
          <cell r="D6778" t="str">
            <v>TOLIMA</v>
          </cell>
          <cell r="E6778" t="str">
            <v>FALAN</v>
          </cell>
          <cell r="F6778" t="str">
            <v>FALAN</v>
          </cell>
          <cell r="G6778" t="str">
            <v>CABECERA MUNICIPAL</v>
          </cell>
          <cell r="H6778">
            <v>-74.953007170399999</v>
          </cell>
          <cell r="I6778">
            <v>5.1231038628499999</v>
          </cell>
          <cell r="K6778" t="str">
            <v>MUNICIPIO</v>
          </cell>
        </row>
        <row r="6779">
          <cell r="B6779">
            <v>73270</v>
          </cell>
          <cell r="C6779" t="str">
            <v>73270001</v>
          </cell>
          <cell r="D6779" t="str">
            <v>TOLIMA</v>
          </cell>
          <cell r="E6779" t="str">
            <v>FALAN</v>
          </cell>
          <cell r="F6779" t="str">
            <v>FRÍAS</v>
          </cell>
          <cell r="G6779" t="str">
            <v>CENTRO POBLADO</v>
          </cell>
          <cell r="H6779">
            <v>-75.014083475199996</v>
          </cell>
          <cell r="I6779">
            <v>5.0315596288700002</v>
          </cell>
          <cell r="K6779" t="str">
            <v>MUNICIPIO</v>
          </cell>
        </row>
        <row r="6780">
          <cell r="B6780">
            <v>73270</v>
          </cell>
          <cell r="C6780" t="str">
            <v>73270004</v>
          </cell>
          <cell r="D6780" t="str">
            <v>TOLIMA</v>
          </cell>
          <cell r="E6780" t="str">
            <v>FALAN</v>
          </cell>
          <cell r="F6780" t="str">
            <v>PIEDECUESTA</v>
          </cell>
          <cell r="G6780" t="str">
            <v>CENTRO POBLADO</v>
          </cell>
          <cell r="H6780">
            <v>-74.967111000700001</v>
          </cell>
          <cell r="I6780">
            <v>5.1238644779599998</v>
          </cell>
          <cell r="K6780" t="str">
            <v>MUNICIPIO</v>
          </cell>
        </row>
        <row r="6781">
          <cell r="B6781">
            <v>73275</v>
          </cell>
          <cell r="C6781" t="str">
            <v>73275000</v>
          </cell>
          <cell r="D6781" t="str">
            <v>TOLIMA</v>
          </cell>
          <cell r="E6781" t="str">
            <v>FLANDES</v>
          </cell>
          <cell r="F6781" t="str">
            <v>FLANDES</v>
          </cell>
          <cell r="G6781" t="str">
            <v>CABECERA MUNICIPAL</v>
          </cell>
          <cell r="H6781">
            <v>-74.818767458699995</v>
          </cell>
          <cell r="I6781">
            <v>4.2763716501299998</v>
          </cell>
          <cell r="K6781" t="str">
            <v>MUNICIPIO</v>
          </cell>
        </row>
        <row r="6782">
          <cell r="B6782">
            <v>73275</v>
          </cell>
          <cell r="C6782" t="str">
            <v>73275001</v>
          </cell>
          <cell r="D6782" t="str">
            <v>TOLIMA</v>
          </cell>
          <cell r="E6782" t="str">
            <v>FLANDES</v>
          </cell>
          <cell r="F6782" t="str">
            <v>EL COLEGIO</v>
          </cell>
          <cell r="G6782" t="str">
            <v>CENTRO POBLADO</v>
          </cell>
          <cell r="H6782">
            <v>-74.830690250399996</v>
          </cell>
          <cell r="I6782">
            <v>4.2170591335700003</v>
          </cell>
          <cell r="K6782" t="str">
            <v>MUNICIPIO</v>
          </cell>
        </row>
        <row r="6783">
          <cell r="B6783">
            <v>73275</v>
          </cell>
          <cell r="C6783" t="str">
            <v>73275005</v>
          </cell>
          <cell r="D6783" t="str">
            <v>TOLIMA</v>
          </cell>
          <cell r="E6783" t="str">
            <v>FLANDES</v>
          </cell>
          <cell r="F6783" t="str">
            <v>PARADERO I</v>
          </cell>
          <cell r="G6783" t="str">
            <v>CENTRO POBLADO</v>
          </cell>
          <cell r="H6783">
            <v>-74.828456586200005</v>
          </cell>
          <cell r="I6783">
            <v>4.2233489973599996</v>
          </cell>
          <cell r="K6783" t="str">
            <v>MUNICIPIO</v>
          </cell>
        </row>
        <row r="6784">
          <cell r="B6784">
            <v>73275</v>
          </cell>
          <cell r="C6784" t="str">
            <v>73275009</v>
          </cell>
          <cell r="D6784" t="str">
            <v>TOLIMA</v>
          </cell>
          <cell r="E6784" t="str">
            <v>FLANDES</v>
          </cell>
          <cell r="F6784" t="str">
            <v>CONDOMINIO SANTA ANA Y PALMA REAL</v>
          </cell>
          <cell r="G6784" t="str">
            <v>CENTRO POBLADO</v>
          </cell>
          <cell r="H6784">
            <v>-74.855900884099995</v>
          </cell>
          <cell r="I6784">
            <v>4.2106222324299996</v>
          </cell>
          <cell r="K6784" t="str">
            <v>MUNICIPIO</v>
          </cell>
        </row>
        <row r="6785">
          <cell r="B6785">
            <v>73275</v>
          </cell>
          <cell r="C6785" t="str">
            <v>73275010</v>
          </cell>
          <cell r="D6785" t="str">
            <v>TOLIMA</v>
          </cell>
          <cell r="E6785" t="str">
            <v>FLANDES</v>
          </cell>
          <cell r="F6785" t="str">
            <v>CONDOMINIO VILLA ESPERANZA</v>
          </cell>
          <cell r="G6785" t="str">
            <v>CENTRO POBLADO</v>
          </cell>
          <cell r="H6785">
            <v>-74.838502950600002</v>
          </cell>
          <cell r="I6785">
            <v>4.24808165494</v>
          </cell>
          <cell r="K6785" t="str">
            <v>MUNICIPIO</v>
          </cell>
        </row>
        <row r="6786">
          <cell r="B6786">
            <v>73283</v>
          </cell>
          <cell r="C6786" t="str">
            <v>73283000</v>
          </cell>
          <cell r="D6786" t="str">
            <v>TOLIMA</v>
          </cell>
          <cell r="E6786" t="str">
            <v>FRESNO</v>
          </cell>
          <cell r="F6786" t="str">
            <v>FRESNO</v>
          </cell>
          <cell r="G6786" t="str">
            <v>CABECERA MUNICIPAL</v>
          </cell>
          <cell r="H6786">
            <v>-75.035627147599996</v>
          </cell>
          <cell r="I6786">
            <v>5.1536382610000002</v>
          </cell>
          <cell r="K6786" t="str">
            <v>MUNICIPIO</v>
          </cell>
        </row>
        <row r="6787">
          <cell r="B6787">
            <v>73283</v>
          </cell>
          <cell r="C6787" t="str">
            <v>73283001</v>
          </cell>
          <cell r="D6787" t="str">
            <v>TOLIMA</v>
          </cell>
          <cell r="E6787" t="str">
            <v>FRESNO</v>
          </cell>
          <cell r="F6787" t="str">
            <v>BETANIA</v>
          </cell>
          <cell r="G6787" t="str">
            <v>CENTRO POBLADO</v>
          </cell>
          <cell r="H6787">
            <v>-75.010152865899997</v>
          </cell>
          <cell r="I6787">
            <v>5.28060397549</v>
          </cell>
          <cell r="K6787" t="str">
            <v>MUNICIPIO</v>
          </cell>
        </row>
        <row r="6788">
          <cell r="B6788">
            <v>73283</v>
          </cell>
          <cell r="C6788" t="str">
            <v>73283003</v>
          </cell>
          <cell r="D6788" t="str">
            <v>TOLIMA</v>
          </cell>
          <cell r="E6788" t="str">
            <v>FRESNO</v>
          </cell>
          <cell r="F6788" t="str">
            <v>EL TABLAZO</v>
          </cell>
          <cell r="G6788" t="str">
            <v>CENTRO POBLADO</v>
          </cell>
          <cell r="H6788">
            <v>-75.082054126599999</v>
          </cell>
          <cell r="I6788">
            <v>5.1938286844499997</v>
          </cell>
          <cell r="K6788" t="str">
            <v>MUNICIPIO</v>
          </cell>
        </row>
        <row r="6789">
          <cell r="B6789">
            <v>73283</v>
          </cell>
          <cell r="C6789" t="str">
            <v>73283004</v>
          </cell>
          <cell r="D6789" t="str">
            <v>TOLIMA</v>
          </cell>
          <cell r="E6789" t="str">
            <v>FRESNO</v>
          </cell>
          <cell r="F6789" t="str">
            <v>LA AGUADITA</v>
          </cell>
          <cell r="G6789" t="str">
            <v>CENTRO POBLADO</v>
          </cell>
          <cell r="H6789">
            <v>-75.114549875999998</v>
          </cell>
          <cell r="I6789">
            <v>5.1439925931800001</v>
          </cell>
          <cell r="K6789" t="str">
            <v>MUNICIPIO</v>
          </cell>
        </row>
        <row r="6790">
          <cell r="B6790">
            <v>73283</v>
          </cell>
          <cell r="C6790" t="str">
            <v>73283008</v>
          </cell>
          <cell r="D6790" t="str">
            <v>TOLIMA</v>
          </cell>
          <cell r="E6790" t="str">
            <v>FRESNO</v>
          </cell>
          <cell r="F6790" t="str">
            <v>SAN BERNARDO</v>
          </cell>
          <cell r="G6790" t="str">
            <v>CENTRO POBLADO</v>
          </cell>
          <cell r="H6790">
            <v>-75.076338959300003</v>
          </cell>
          <cell r="I6790">
            <v>5.2128211043099997</v>
          </cell>
          <cell r="K6790" t="str">
            <v>MUNICIPIO</v>
          </cell>
        </row>
        <row r="6791">
          <cell r="B6791">
            <v>73283</v>
          </cell>
          <cell r="C6791" t="str">
            <v>73283013</v>
          </cell>
          <cell r="D6791" t="str">
            <v>TOLIMA</v>
          </cell>
          <cell r="E6791" t="str">
            <v>FRESNO</v>
          </cell>
          <cell r="F6791" t="str">
            <v>PARTIDAS</v>
          </cell>
          <cell r="G6791" t="str">
            <v>CENTRO POBLADO</v>
          </cell>
          <cell r="H6791">
            <v>-75.096770013799997</v>
          </cell>
          <cell r="I6791">
            <v>5.1606812359500003</v>
          </cell>
          <cell r="K6791" t="str">
            <v>MUNICIPIO</v>
          </cell>
        </row>
        <row r="6792">
          <cell r="B6792">
            <v>73319</v>
          </cell>
          <cell r="C6792" t="str">
            <v>73319000</v>
          </cell>
          <cell r="D6792" t="str">
            <v>TOLIMA</v>
          </cell>
          <cell r="E6792" t="str">
            <v>GUAMO</v>
          </cell>
          <cell r="F6792" t="str">
            <v>GUAMO</v>
          </cell>
          <cell r="G6792" t="str">
            <v>CABECERA MUNICIPAL</v>
          </cell>
          <cell r="H6792">
            <v>-74.968127150000001</v>
          </cell>
          <cell r="I6792">
            <v>4.0310039056100004</v>
          </cell>
          <cell r="K6792" t="str">
            <v>MUNICIPIO</v>
          </cell>
        </row>
        <row r="6793">
          <cell r="B6793">
            <v>73319</v>
          </cell>
          <cell r="C6793" t="str">
            <v>73319002</v>
          </cell>
          <cell r="D6793" t="str">
            <v>TOLIMA</v>
          </cell>
          <cell r="E6793" t="str">
            <v>GUAMO</v>
          </cell>
          <cell r="F6793" t="str">
            <v>LA CHAMBA</v>
          </cell>
          <cell r="G6793" t="str">
            <v>CENTRO POBLADO</v>
          </cell>
          <cell r="H6793">
            <v>-74.867903294599998</v>
          </cell>
          <cell r="I6793">
            <v>4.0254068039800002</v>
          </cell>
          <cell r="K6793" t="str">
            <v>MUNICIPIO</v>
          </cell>
        </row>
        <row r="6794">
          <cell r="B6794">
            <v>73319</v>
          </cell>
          <cell r="C6794" t="str">
            <v>73319004</v>
          </cell>
          <cell r="D6794" t="str">
            <v>TOLIMA</v>
          </cell>
          <cell r="E6794" t="str">
            <v>GUAMO</v>
          </cell>
          <cell r="F6794" t="str">
            <v>RINCÓN SANTO CENTRO</v>
          </cell>
          <cell r="G6794" t="str">
            <v>CENTRO POBLADO</v>
          </cell>
          <cell r="H6794">
            <v>-74.901113650699997</v>
          </cell>
          <cell r="I6794">
            <v>4.0037062304599997</v>
          </cell>
          <cell r="K6794" t="str">
            <v>MUNICIPIO</v>
          </cell>
        </row>
        <row r="6795">
          <cell r="B6795">
            <v>73319</v>
          </cell>
          <cell r="C6795" t="str">
            <v>73319005</v>
          </cell>
          <cell r="D6795" t="str">
            <v>TOLIMA</v>
          </cell>
          <cell r="E6795" t="str">
            <v>GUAMO</v>
          </cell>
          <cell r="F6795" t="str">
            <v>CHIPUELO ORIENTE</v>
          </cell>
          <cell r="G6795" t="str">
            <v>CENTRO POBLADO</v>
          </cell>
          <cell r="H6795">
            <v>-74.885940658699994</v>
          </cell>
          <cell r="I6795">
            <v>4.0103462992400001</v>
          </cell>
          <cell r="K6795" t="str">
            <v>MUNICIPIO</v>
          </cell>
        </row>
        <row r="6796">
          <cell r="B6796">
            <v>73319</v>
          </cell>
          <cell r="C6796" t="str">
            <v>73319009</v>
          </cell>
          <cell r="D6796" t="str">
            <v>TOLIMA</v>
          </cell>
          <cell r="E6796" t="str">
            <v>GUAMO</v>
          </cell>
          <cell r="F6796" t="str">
            <v>LA TROJA</v>
          </cell>
          <cell r="G6796" t="str">
            <v>CENTRO POBLADO</v>
          </cell>
          <cell r="H6796">
            <v>-74.885996772799999</v>
          </cell>
          <cell r="I6796">
            <v>4.0005621475300002</v>
          </cell>
          <cell r="K6796" t="str">
            <v>MUNICIPIO</v>
          </cell>
        </row>
        <row r="6797">
          <cell r="B6797">
            <v>73319</v>
          </cell>
          <cell r="C6797" t="str">
            <v>73319010</v>
          </cell>
          <cell r="D6797" t="str">
            <v>TOLIMA</v>
          </cell>
          <cell r="E6797" t="str">
            <v>GUAMO</v>
          </cell>
          <cell r="F6797" t="str">
            <v>LOMA DE LUISA</v>
          </cell>
          <cell r="G6797" t="str">
            <v>CENTRO POBLADO</v>
          </cell>
          <cell r="H6797">
            <v>-75.010719428900003</v>
          </cell>
          <cell r="I6797">
            <v>4.0869347455399998</v>
          </cell>
          <cell r="K6797" t="str">
            <v>MUNICIPIO</v>
          </cell>
        </row>
        <row r="6798">
          <cell r="B6798">
            <v>73319</v>
          </cell>
          <cell r="C6798" t="str">
            <v>73319013</v>
          </cell>
          <cell r="D6798" t="str">
            <v>TOLIMA</v>
          </cell>
          <cell r="E6798" t="str">
            <v>GUAMO</v>
          </cell>
          <cell r="F6798" t="str">
            <v>CAÑADA EL RODEO</v>
          </cell>
          <cell r="G6798" t="str">
            <v>CENTRO POBLADO</v>
          </cell>
          <cell r="H6798">
            <v>-74.986691101399998</v>
          </cell>
          <cell r="I6798">
            <v>4.1209766048900001</v>
          </cell>
          <cell r="K6798" t="str">
            <v>MUNICIPIO</v>
          </cell>
        </row>
        <row r="6799">
          <cell r="B6799">
            <v>73319</v>
          </cell>
          <cell r="C6799" t="str">
            <v>73319015</v>
          </cell>
          <cell r="D6799" t="str">
            <v>TOLIMA</v>
          </cell>
          <cell r="E6799" t="str">
            <v>GUAMO</v>
          </cell>
          <cell r="F6799" t="str">
            <v>PUEBLO NUEVO</v>
          </cell>
          <cell r="G6799" t="str">
            <v>CENTRO POBLADO</v>
          </cell>
          <cell r="H6799">
            <v>-74.957750492599999</v>
          </cell>
          <cell r="I6799">
            <v>4.0929328503700004</v>
          </cell>
          <cell r="K6799" t="str">
            <v>MUNICIPIO</v>
          </cell>
        </row>
        <row r="6800">
          <cell r="B6800">
            <v>73319</v>
          </cell>
          <cell r="C6800" t="str">
            <v>73319016</v>
          </cell>
          <cell r="D6800" t="str">
            <v>TOLIMA</v>
          </cell>
          <cell r="E6800" t="str">
            <v>GUAMO</v>
          </cell>
          <cell r="F6800" t="str">
            <v>CEREZUELA LAS GARZAS</v>
          </cell>
          <cell r="G6800" t="str">
            <v>CENTRO POBLADO</v>
          </cell>
          <cell r="H6800">
            <v>-74.927071404299994</v>
          </cell>
          <cell r="I6800">
            <v>4.0926263011600001</v>
          </cell>
          <cell r="K6800" t="str">
            <v>MUNICIPIO</v>
          </cell>
        </row>
        <row r="6801">
          <cell r="B6801">
            <v>73347</v>
          </cell>
          <cell r="C6801" t="str">
            <v>73347000</v>
          </cell>
          <cell r="D6801" t="str">
            <v>TOLIMA</v>
          </cell>
          <cell r="E6801" t="str">
            <v>HERVEO</v>
          </cell>
          <cell r="F6801" t="str">
            <v>HERVEO</v>
          </cell>
          <cell r="G6801" t="str">
            <v>CABECERA MUNICIPAL</v>
          </cell>
          <cell r="H6801">
            <v>-75.177151086500004</v>
          </cell>
          <cell r="I6801">
            <v>5.0802275250799998</v>
          </cell>
          <cell r="K6801" t="str">
            <v>MUNICIPIO</v>
          </cell>
        </row>
        <row r="6802">
          <cell r="B6802">
            <v>73347</v>
          </cell>
          <cell r="C6802" t="str">
            <v>73347001</v>
          </cell>
          <cell r="D6802" t="str">
            <v>TOLIMA</v>
          </cell>
          <cell r="E6802" t="str">
            <v>HERVEO</v>
          </cell>
          <cell r="F6802" t="str">
            <v>BRASIL</v>
          </cell>
          <cell r="G6802" t="str">
            <v>CENTRO POBLADO</v>
          </cell>
          <cell r="H6802">
            <v>-75.283356283399996</v>
          </cell>
          <cell r="I6802">
            <v>5.1389477427400001</v>
          </cell>
          <cell r="K6802" t="str">
            <v>MUNICIPIO</v>
          </cell>
        </row>
        <row r="6803">
          <cell r="B6803">
            <v>73347</v>
          </cell>
          <cell r="C6803" t="str">
            <v>73347003</v>
          </cell>
          <cell r="D6803" t="str">
            <v>TOLIMA</v>
          </cell>
          <cell r="E6803" t="str">
            <v>HERVEO</v>
          </cell>
          <cell r="F6803" t="str">
            <v>LETRAS</v>
          </cell>
          <cell r="G6803" t="str">
            <v>CENTRO POBLADO</v>
          </cell>
          <cell r="H6803">
            <v>-75.328138313300002</v>
          </cell>
          <cell r="I6803">
            <v>5.0499278805700003</v>
          </cell>
          <cell r="K6803" t="str">
            <v>MUNICIPIO</v>
          </cell>
        </row>
        <row r="6804">
          <cell r="B6804">
            <v>73347</v>
          </cell>
          <cell r="C6804" t="str">
            <v>73347004</v>
          </cell>
          <cell r="D6804" t="str">
            <v>TOLIMA</v>
          </cell>
          <cell r="E6804" t="str">
            <v>HERVEO</v>
          </cell>
          <cell r="F6804" t="str">
            <v>MESONES</v>
          </cell>
          <cell r="G6804" t="str">
            <v>CENTRO POBLADO</v>
          </cell>
          <cell r="H6804">
            <v>-75.194404194100002</v>
          </cell>
          <cell r="I6804">
            <v>5.1339780288599997</v>
          </cell>
          <cell r="K6804" t="str">
            <v>MUNICIPIO</v>
          </cell>
        </row>
        <row r="6805">
          <cell r="B6805">
            <v>73347</v>
          </cell>
          <cell r="C6805" t="str">
            <v>73347005</v>
          </cell>
          <cell r="D6805" t="str">
            <v>TOLIMA</v>
          </cell>
          <cell r="E6805" t="str">
            <v>HERVEO</v>
          </cell>
          <cell r="F6805" t="str">
            <v>PADUA</v>
          </cell>
          <cell r="G6805" t="str">
            <v>CENTRO POBLADO</v>
          </cell>
          <cell r="H6805">
            <v>-75.142890278199999</v>
          </cell>
          <cell r="I6805">
            <v>5.1336825593000004</v>
          </cell>
          <cell r="K6805" t="str">
            <v>MUNICIPIO</v>
          </cell>
        </row>
        <row r="6806">
          <cell r="B6806">
            <v>73349</v>
          </cell>
          <cell r="C6806" t="str">
            <v>73349000</v>
          </cell>
          <cell r="D6806" t="str">
            <v>TOLIMA</v>
          </cell>
          <cell r="E6806" t="str">
            <v>HONDA</v>
          </cell>
          <cell r="F6806" t="str">
            <v>HONDA</v>
          </cell>
          <cell r="G6806" t="str">
            <v>CABECERA MUNICIPAL</v>
          </cell>
          <cell r="H6806">
            <v>-74.741577973800005</v>
          </cell>
          <cell r="I6806">
            <v>5.2015088992200003</v>
          </cell>
          <cell r="K6806" t="str">
            <v>MUNICIPIO</v>
          </cell>
        </row>
        <row r="6807">
          <cell r="B6807">
            <v>73349</v>
          </cell>
          <cell r="C6807" t="str">
            <v>73349001</v>
          </cell>
          <cell r="D6807" t="str">
            <v>TOLIMA</v>
          </cell>
          <cell r="E6807" t="str">
            <v>HONDA</v>
          </cell>
          <cell r="F6807" t="str">
            <v>PERICO</v>
          </cell>
          <cell r="G6807" t="str">
            <v>CENTRO POBLADO</v>
          </cell>
          <cell r="H6807">
            <v>-74.732552370600004</v>
          </cell>
          <cell r="I6807">
            <v>5.2815631132499998</v>
          </cell>
          <cell r="K6807" t="str">
            <v>MUNICIPIO</v>
          </cell>
        </row>
        <row r="6808">
          <cell r="B6808">
            <v>73352</v>
          </cell>
          <cell r="C6808" t="str">
            <v>73352000</v>
          </cell>
          <cell r="D6808" t="str">
            <v>TOLIMA</v>
          </cell>
          <cell r="E6808" t="str">
            <v>ICONONZO</v>
          </cell>
          <cell r="F6808" t="str">
            <v>ICONONZO</v>
          </cell>
          <cell r="G6808" t="str">
            <v>CABECERA MUNICIPAL</v>
          </cell>
          <cell r="H6808">
            <v>-74.531976189700003</v>
          </cell>
          <cell r="I6808">
            <v>4.1764362045699999</v>
          </cell>
          <cell r="K6808" t="str">
            <v>MUNICIPIO</v>
          </cell>
        </row>
        <row r="6809">
          <cell r="B6809">
            <v>73352</v>
          </cell>
          <cell r="C6809" t="str">
            <v>73352001</v>
          </cell>
          <cell r="D6809" t="str">
            <v>TOLIMA</v>
          </cell>
          <cell r="E6809" t="str">
            <v>ICONONZO</v>
          </cell>
          <cell r="F6809" t="str">
            <v>BALCONCITOS</v>
          </cell>
          <cell r="G6809" t="str">
            <v>CENTRO POBLADO</v>
          </cell>
          <cell r="H6809">
            <v>-74.520540542800006</v>
          </cell>
          <cell r="I6809">
            <v>4.0721715440799997</v>
          </cell>
          <cell r="K6809" t="str">
            <v>MUNICIPIO</v>
          </cell>
        </row>
        <row r="6810">
          <cell r="B6810">
            <v>73352</v>
          </cell>
          <cell r="C6810" t="str">
            <v>73352002</v>
          </cell>
          <cell r="D6810" t="str">
            <v>TOLIMA</v>
          </cell>
          <cell r="E6810" t="str">
            <v>ICONONZO</v>
          </cell>
          <cell r="F6810" t="str">
            <v>BOQUERÓN</v>
          </cell>
          <cell r="G6810" t="str">
            <v>CENTRO POBLADO</v>
          </cell>
          <cell r="H6810">
            <v>-74.548311633699996</v>
          </cell>
          <cell r="I6810">
            <v>4.2569218278800003</v>
          </cell>
          <cell r="K6810" t="str">
            <v>MUNICIPIO</v>
          </cell>
        </row>
        <row r="6811">
          <cell r="B6811">
            <v>73352</v>
          </cell>
          <cell r="C6811" t="str">
            <v>73352003</v>
          </cell>
          <cell r="D6811" t="str">
            <v>TOLIMA</v>
          </cell>
          <cell r="E6811" t="str">
            <v>ICONONZO</v>
          </cell>
          <cell r="F6811" t="str">
            <v>MUNDO NUEVO</v>
          </cell>
          <cell r="G6811" t="str">
            <v>CENTRO POBLADO</v>
          </cell>
          <cell r="H6811">
            <v>-74.530558363599994</v>
          </cell>
          <cell r="I6811">
            <v>4.0238467455300002</v>
          </cell>
          <cell r="K6811" t="str">
            <v>MUNICIPIO</v>
          </cell>
        </row>
        <row r="6812">
          <cell r="B6812">
            <v>73352</v>
          </cell>
          <cell r="C6812" t="str">
            <v>73352005</v>
          </cell>
          <cell r="D6812" t="str">
            <v>TOLIMA</v>
          </cell>
          <cell r="E6812" t="str">
            <v>ICONONZO</v>
          </cell>
          <cell r="F6812" t="str">
            <v>PATECUINDE</v>
          </cell>
          <cell r="G6812" t="str">
            <v>CENTRO POBLADO</v>
          </cell>
          <cell r="H6812">
            <v>-74.587505572300003</v>
          </cell>
          <cell r="I6812">
            <v>4.09371527404</v>
          </cell>
          <cell r="K6812" t="str">
            <v>MUNICIPIO</v>
          </cell>
        </row>
        <row r="6813">
          <cell r="B6813">
            <v>73352</v>
          </cell>
          <cell r="C6813" t="str">
            <v>73352007</v>
          </cell>
          <cell r="D6813" t="str">
            <v>TOLIMA</v>
          </cell>
          <cell r="E6813" t="str">
            <v>ICONONZO</v>
          </cell>
          <cell r="F6813" t="str">
            <v>EL TRIUNFO</v>
          </cell>
          <cell r="G6813" t="str">
            <v>CENTRO POBLADO</v>
          </cell>
          <cell r="H6813">
            <v>-74.548555653899996</v>
          </cell>
          <cell r="I6813">
            <v>4.0849355409400001</v>
          </cell>
          <cell r="K6813" t="str">
            <v>MUNICIPIO</v>
          </cell>
        </row>
        <row r="6814">
          <cell r="B6814">
            <v>73408</v>
          </cell>
          <cell r="C6814" t="str">
            <v>73408000</v>
          </cell>
          <cell r="D6814" t="str">
            <v>TOLIMA</v>
          </cell>
          <cell r="E6814" t="str">
            <v>LÉRIDA</v>
          </cell>
          <cell r="F6814" t="str">
            <v>LÉRIDA</v>
          </cell>
          <cell r="G6814" t="str">
            <v>CABECERA MUNICIPAL</v>
          </cell>
          <cell r="H6814">
            <v>-74.910634354999999</v>
          </cell>
          <cell r="I6814">
            <v>4.8620253461900003</v>
          </cell>
          <cell r="K6814" t="str">
            <v>MUNICIPIO</v>
          </cell>
        </row>
        <row r="6815">
          <cell r="B6815">
            <v>73408</v>
          </cell>
          <cell r="C6815" t="str">
            <v>73408001</v>
          </cell>
          <cell r="D6815" t="str">
            <v>TOLIMA</v>
          </cell>
          <cell r="E6815" t="str">
            <v>LÉRIDA</v>
          </cell>
          <cell r="F6815" t="str">
            <v>DELICIAS</v>
          </cell>
          <cell r="G6815" t="str">
            <v>CENTRO POBLADO</v>
          </cell>
          <cell r="H6815">
            <v>-75.002821379400004</v>
          </cell>
          <cell r="I6815">
            <v>4.8312967016800004</v>
          </cell>
          <cell r="K6815" t="str">
            <v>MUNICIPIO</v>
          </cell>
        </row>
        <row r="6816">
          <cell r="B6816">
            <v>73408</v>
          </cell>
          <cell r="C6816" t="str">
            <v>73408002</v>
          </cell>
          <cell r="D6816" t="str">
            <v>TOLIMA</v>
          </cell>
          <cell r="E6816" t="str">
            <v>LÉRIDA</v>
          </cell>
          <cell r="F6816" t="str">
            <v>SAN FRANCISCO DE LA SIERRA</v>
          </cell>
          <cell r="G6816" t="str">
            <v>CENTRO POBLADO</v>
          </cell>
          <cell r="H6816">
            <v>-74.936646933099993</v>
          </cell>
          <cell r="I6816">
            <v>4.7997721481699998</v>
          </cell>
          <cell r="K6816" t="str">
            <v>MUNICIPIO</v>
          </cell>
        </row>
        <row r="6817">
          <cell r="B6817">
            <v>73408</v>
          </cell>
          <cell r="C6817" t="str">
            <v>73408003</v>
          </cell>
          <cell r="D6817" t="str">
            <v>TOLIMA</v>
          </cell>
          <cell r="E6817" t="str">
            <v>LÉRIDA</v>
          </cell>
          <cell r="F6817" t="str">
            <v>PADILLA</v>
          </cell>
          <cell r="G6817" t="str">
            <v>CENTRO POBLADO</v>
          </cell>
          <cell r="H6817">
            <v>-74.965412150800006</v>
          </cell>
          <cell r="I6817">
            <v>4.9533016757299997</v>
          </cell>
          <cell r="K6817" t="str">
            <v>MUNICIPIO</v>
          </cell>
        </row>
        <row r="6818">
          <cell r="B6818">
            <v>73408</v>
          </cell>
          <cell r="C6818" t="str">
            <v>73408005</v>
          </cell>
          <cell r="D6818" t="str">
            <v>TOLIMA</v>
          </cell>
          <cell r="E6818" t="str">
            <v>LÉRIDA</v>
          </cell>
          <cell r="F6818" t="str">
            <v>IGUASITOS</v>
          </cell>
          <cell r="G6818" t="str">
            <v>CENTRO POBLADO</v>
          </cell>
          <cell r="H6818">
            <v>-74.8597150951</v>
          </cell>
          <cell r="I6818">
            <v>4.8444185136</v>
          </cell>
          <cell r="K6818" t="str">
            <v>MUNICIPIO</v>
          </cell>
        </row>
        <row r="6819">
          <cell r="B6819">
            <v>73411</v>
          </cell>
          <cell r="C6819" t="str">
            <v>73411000</v>
          </cell>
          <cell r="D6819" t="str">
            <v>TOLIMA</v>
          </cell>
          <cell r="E6819" t="str">
            <v>LÍBANO</v>
          </cell>
          <cell r="F6819" t="str">
            <v>LÍBANO</v>
          </cell>
          <cell r="G6819" t="str">
            <v>CABECERA MUNICIPAL</v>
          </cell>
          <cell r="H6819">
            <v>-75.063420930999996</v>
          </cell>
          <cell r="I6819">
            <v>4.9234423743700004</v>
          </cell>
          <cell r="K6819" t="str">
            <v>MUNICIPIO</v>
          </cell>
        </row>
        <row r="6820">
          <cell r="B6820">
            <v>73411</v>
          </cell>
          <cell r="C6820" t="str">
            <v>73411002</v>
          </cell>
          <cell r="D6820" t="str">
            <v>TOLIMA</v>
          </cell>
          <cell r="E6820" t="str">
            <v>LÍBANO</v>
          </cell>
          <cell r="F6820" t="str">
            <v>CONVENIO</v>
          </cell>
          <cell r="G6820" t="str">
            <v>CENTRO POBLADO</v>
          </cell>
          <cell r="H6820">
            <v>-74.994464240400006</v>
          </cell>
          <cell r="I6820">
            <v>4.9493879035299999</v>
          </cell>
          <cell r="K6820" t="str">
            <v>MUNICIPIO</v>
          </cell>
        </row>
        <row r="6821">
          <cell r="B6821">
            <v>73411</v>
          </cell>
          <cell r="C6821" t="str">
            <v>73411006</v>
          </cell>
          <cell r="D6821" t="str">
            <v>TOLIMA</v>
          </cell>
          <cell r="E6821" t="str">
            <v>LÍBANO</v>
          </cell>
          <cell r="F6821" t="str">
            <v>SAN FERNANDO</v>
          </cell>
          <cell r="G6821" t="str">
            <v>CENTRO POBLADO</v>
          </cell>
          <cell r="H6821">
            <v>-75.084289510299996</v>
          </cell>
          <cell r="I6821">
            <v>4.8296696194599997</v>
          </cell>
          <cell r="K6821" t="str">
            <v>MUNICIPIO</v>
          </cell>
        </row>
        <row r="6822">
          <cell r="B6822">
            <v>73411</v>
          </cell>
          <cell r="C6822" t="str">
            <v>73411007</v>
          </cell>
          <cell r="D6822" t="str">
            <v>TOLIMA</v>
          </cell>
          <cell r="E6822" t="str">
            <v>LÍBANO</v>
          </cell>
          <cell r="F6822" t="str">
            <v>SANTA TERESA</v>
          </cell>
          <cell r="G6822" t="str">
            <v>CENTRO POBLADO</v>
          </cell>
          <cell r="H6822">
            <v>-75.051637153800002</v>
          </cell>
          <cell r="I6822">
            <v>4.7978712214800003</v>
          </cell>
          <cell r="K6822" t="str">
            <v>MUNICIPIO</v>
          </cell>
        </row>
        <row r="6823">
          <cell r="B6823">
            <v>73411</v>
          </cell>
          <cell r="C6823" t="str">
            <v>73411008</v>
          </cell>
          <cell r="D6823" t="str">
            <v>TOLIMA</v>
          </cell>
          <cell r="E6823" t="str">
            <v>LÍBANO</v>
          </cell>
          <cell r="F6823" t="str">
            <v>TIERRADENTRO</v>
          </cell>
          <cell r="G6823" t="str">
            <v>CENTRO POBLADO</v>
          </cell>
          <cell r="H6823">
            <v>-75.0088265853</v>
          </cell>
          <cell r="I6823">
            <v>4.8606461342099996</v>
          </cell>
          <cell r="K6823" t="str">
            <v>MUNICIPIO</v>
          </cell>
        </row>
        <row r="6824">
          <cell r="B6824">
            <v>73411</v>
          </cell>
          <cell r="C6824" t="str">
            <v>73411009</v>
          </cell>
          <cell r="D6824" t="str">
            <v>TOLIMA</v>
          </cell>
          <cell r="E6824" t="str">
            <v>LÍBANO</v>
          </cell>
          <cell r="F6824" t="str">
            <v>CAMPO ALEGRE</v>
          </cell>
          <cell r="G6824" t="str">
            <v>CENTRO POBLADO</v>
          </cell>
          <cell r="H6824">
            <v>-75.039807423100001</v>
          </cell>
          <cell r="I6824">
            <v>4.9101121499599998</v>
          </cell>
          <cell r="K6824" t="str">
            <v>MUNICIPIO</v>
          </cell>
        </row>
        <row r="6825">
          <cell r="B6825">
            <v>73443</v>
          </cell>
          <cell r="C6825" t="str">
            <v>73443000</v>
          </cell>
          <cell r="D6825" t="str">
            <v>TOLIMA</v>
          </cell>
          <cell r="E6825" t="str">
            <v>SAN SEBASTIÁN DE MARIQUITA</v>
          </cell>
          <cell r="F6825" t="str">
            <v>SAN SEBASTIÁN DE MARIQUITA</v>
          </cell>
          <cell r="G6825" t="str">
            <v>CABECERA MUNICIPAL</v>
          </cell>
          <cell r="H6825">
            <v>-74.889294819699998</v>
          </cell>
          <cell r="I6825">
            <v>5.1996911831999997</v>
          </cell>
          <cell r="K6825" t="str">
            <v>MUNICIPIO</v>
          </cell>
        </row>
        <row r="6826">
          <cell r="B6826">
            <v>73443</v>
          </cell>
          <cell r="C6826" t="str">
            <v>73443001</v>
          </cell>
          <cell r="D6826" t="str">
            <v>TOLIMA</v>
          </cell>
          <cell r="E6826" t="str">
            <v>SAN SEBASTIÁN DE MARIQUITA</v>
          </cell>
          <cell r="F6826" t="str">
            <v>EL HATILLO</v>
          </cell>
          <cell r="G6826" t="str">
            <v>CENTRO POBLADO</v>
          </cell>
          <cell r="H6826">
            <v>-74.993795229400007</v>
          </cell>
          <cell r="I6826">
            <v>5.2279433619000004</v>
          </cell>
          <cell r="K6826" t="str">
            <v>MUNICIPIO</v>
          </cell>
        </row>
        <row r="6827">
          <cell r="B6827">
            <v>73443</v>
          </cell>
          <cell r="C6827" t="str">
            <v>73443002</v>
          </cell>
          <cell r="D6827" t="str">
            <v>TOLIMA</v>
          </cell>
          <cell r="E6827" t="str">
            <v>SAN SEBASTIÁN DE MARIQUITA</v>
          </cell>
          <cell r="F6827" t="str">
            <v>LA CABAÑA</v>
          </cell>
          <cell r="G6827" t="str">
            <v>CENTRO POBLADO</v>
          </cell>
          <cell r="H6827">
            <v>-74.972507255799997</v>
          </cell>
          <cell r="I6827">
            <v>5.2642873669699997</v>
          </cell>
          <cell r="K6827" t="str">
            <v>MUNICIPIO</v>
          </cell>
        </row>
        <row r="6828">
          <cell r="B6828">
            <v>73443</v>
          </cell>
          <cell r="C6828" t="str">
            <v>73443003</v>
          </cell>
          <cell r="D6828" t="str">
            <v>TOLIMA</v>
          </cell>
          <cell r="E6828" t="str">
            <v>SAN SEBASTIÁN DE MARIQUITA</v>
          </cell>
          <cell r="F6828" t="str">
            <v>PITALITO</v>
          </cell>
          <cell r="G6828" t="str">
            <v>CENTRO POBLADO</v>
          </cell>
          <cell r="H6828">
            <v>-75.005546411500006</v>
          </cell>
          <cell r="I6828">
            <v>5.2615118217100001</v>
          </cell>
          <cell r="K6828" t="str">
            <v>MUNICIPIO</v>
          </cell>
        </row>
        <row r="6829">
          <cell r="B6829">
            <v>73443</v>
          </cell>
          <cell r="C6829" t="str">
            <v>73443004</v>
          </cell>
          <cell r="D6829" t="str">
            <v>TOLIMA</v>
          </cell>
          <cell r="E6829" t="str">
            <v>SAN SEBASTIÁN DE MARIQUITA</v>
          </cell>
          <cell r="F6829" t="str">
            <v>LA ALBANIA</v>
          </cell>
          <cell r="G6829" t="str">
            <v>CENTRO POBLADO</v>
          </cell>
          <cell r="H6829">
            <v>-74.911668334300003</v>
          </cell>
          <cell r="I6829">
            <v>5.3008119037499997</v>
          </cell>
          <cell r="K6829" t="str">
            <v>MUNICIPIO</v>
          </cell>
        </row>
        <row r="6830">
          <cell r="B6830">
            <v>73443</v>
          </cell>
          <cell r="C6830" t="str">
            <v>73443006</v>
          </cell>
          <cell r="D6830" t="str">
            <v>TOLIMA</v>
          </cell>
          <cell r="E6830" t="str">
            <v>SAN SEBASTIÁN DE MARIQUITA</v>
          </cell>
          <cell r="F6830" t="str">
            <v>CAMELIAS</v>
          </cell>
          <cell r="G6830" t="str">
            <v>CENTRO POBLADO</v>
          </cell>
          <cell r="H6830">
            <v>-74.9949272267</v>
          </cell>
          <cell r="I6830">
            <v>5.2460595246299997</v>
          </cell>
          <cell r="K6830" t="str">
            <v>MUNICIPIO</v>
          </cell>
        </row>
        <row r="6831">
          <cell r="B6831">
            <v>73443</v>
          </cell>
          <cell r="C6831" t="str">
            <v>73443008</v>
          </cell>
          <cell r="D6831" t="str">
            <v>TOLIMA</v>
          </cell>
          <cell r="E6831" t="str">
            <v>SAN SEBASTIÁN DE MARIQUITA</v>
          </cell>
          <cell r="F6831" t="str">
            <v>LA PARROQUIA</v>
          </cell>
          <cell r="G6831" t="str">
            <v>CENTRO POBLADO</v>
          </cell>
          <cell r="H6831">
            <v>-74.940702582399993</v>
          </cell>
          <cell r="I6831">
            <v>5.1946330281900002</v>
          </cell>
          <cell r="K6831" t="str">
            <v>MUNICIPIO</v>
          </cell>
        </row>
        <row r="6832">
          <cell r="B6832">
            <v>73443</v>
          </cell>
          <cell r="C6832" t="str">
            <v>73443009</v>
          </cell>
          <cell r="D6832" t="str">
            <v>TOLIMA</v>
          </cell>
          <cell r="E6832" t="str">
            <v>SAN SEBASTIÁN DE MARIQUITA</v>
          </cell>
          <cell r="F6832" t="str">
            <v>LAS MARÍAS</v>
          </cell>
          <cell r="G6832" t="str">
            <v>CENTRO POBLADO</v>
          </cell>
          <cell r="H6832">
            <v>-75.008761585900004</v>
          </cell>
          <cell r="I6832">
            <v>5.2382033413100002</v>
          </cell>
          <cell r="K6832" t="str">
            <v>MUNICIPIO</v>
          </cell>
        </row>
        <row r="6833">
          <cell r="B6833">
            <v>73449</v>
          </cell>
          <cell r="C6833" t="str">
            <v>73449000</v>
          </cell>
          <cell r="D6833" t="str">
            <v>TOLIMA</v>
          </cell>
          <cell r="E6833" t="str">
            <v>MELGAR</v>
          </cell>
          <cell r="F6833" t="str">
            <v>MELGAR</v>
          </cell>
          <cell r="G6833" t="str">
            <v>CABECERA MUNICIPAL</v>
          </cell>
          <cell r="H6833">
            <v>-74.629850400899997</v>
          </cell>
          <cell r="I6833">
            <v>4.2081548920299996</v>
          </cell>
          <cell r="K6833" t="str">
            <v>MUNICIPIO</v>
          </cell>
        </row>
        <row r="6834">
          <cell r="B6834">
            <v>73449</v>
          </cell>
          <cell r="C6834" t="str">
            <v>73449001</v>
          </cell>
          <cell r="D6834" t="str">
            <v>TOLIMA</v>
          </cell>
          <cell r="E6834" t="str">
            <v>MELGAR</v>
          </cell>
          <cell r="F6834" t="str">
            <v>CUALAMANÁ</v>
          </cell>
          <cell r="G6834" t="str">
            <v>CENTRO POBLADO</v>
          </cell>
          <cell r="H6834">
            <v>-74.580445879899997</v>
          </cell>
          <cell r="I6834">
            <v>4.1887656301299998</v>
          </cell>
          <cell r="K6834" t="str">
            <v>MUNICIPIO</v>
          </cell>
        </row>
        <row r="6835">
          <cell r="B6835">
            <v>73449</v>
          </cell>
          <cell r="C6835" t="str">
            <v>73449004</v>
          </cell>
          <cell r="D6835" t="str">
            <v>TOLIMA</v>
          </cell>
          <cell r="E6835" t="str">
            <v>MELGAR</v>
          </cell>
          <cell r="F6835" t="str">
            <v>ÁGUILA</v>
          </cell>
          <cell r="G6835" t="str">
            <v>CENTRO POBLADO</v>
          </cell>
          <cell r="H6835">
            <v>-74.589660741000003</v>
          </cell>
          <cell r="I6835">
            <v>4.1641227167899997</v>
          </cell>
          <cell r="K6835" t="str">
            <v>MUNICIPIO</v>
          </cell>
        </row>
        <row r="6836">
          <cell r="B6836">
            <v>73449</v>
          </cell>
          <cell r="C6836" t="str">
            <v>73449006</v>
          </cell>
          <cell r="D6836" t="str">
            <v>TOLIMA</v>
          </cell>
          <cell r="E6836" t="str">
            <v>MELGAR</v>
          </cell>
          <cell r="F6836" t="str">
            <v>BALCONES DEL SUMAPAZ</v>
          </cell>
          <cell r="G6836" t="str">
            <v>CENTRO POBLADO</v>
          </cell>
          <cell r="H6836">
            <v>-74.617511313899996</v>
          </cell>
          <cell r="I6836">
            <v>4.2488280526700004</v>
          </cell>
          <cell r="K6836" t="str">
            <v>MUNICIPIO</v>
          </cell>
        </row>
        <row r="6837">
          <cell r="B6837">
            <v>73449</v>
          </cell>
          <cell r="C6837" t="str">
            <v>73449008</v>
          </cell>
          <cell r="D6837" t="str">
            <v>TOLIMA</v>
          </cell>
          <cell r="E6837" t="str">
            <v>MELGAR</v>
          </cell>
          <cell r="F6837" t="str">
            <v>EL RUBY</v>
          </cell>
          <cell r="G6837" t="str">
            <v>CENTRO POBLADO</v>
          </cell>
          <cell r="H6837">
            <v>-74.695668297500006</v>
          </cell>
          <cell r="I6837">
            <v>4.1740217209299999</v>
          </cell>
          <cell r="K6837" t="str">
            <v>MUNICIPIO</v>
          </cell>
        </row>
        <row r="6838">
          <cell r="B6838">
            <v>73449</v>
          </cell>
          <cell r="C6838" t="str">
            <v>73449009</v>
          </cell>
          <cell r="D6838" t="str">
            <v>TOLIMA</v>
          </cell>
          <cell r="E6838" t="str">
            <v>MELGAR</v>
          </cell>
          <cell r="F6838" t="str">
            <v>LA ESTANCIA</v>
          </cell>
          <cell r="G6838" t="str">
            <v>CENTRO POBLADO</v>
          </cell>
          <cell r="H6838">
            <v>-74.686872218299996</v>
          </cell>
          <cell r="I6838">
            <v>4.1911909596000001</v>
          </cell>
          <cell r="K6838" t="str">
            <v>MUNICIPIO</v>
          </cell>
        </row>
        <row r="6839">
          <cell r="B6839">
            <v>73449</v>
          </cell>
          <cell r="C6839" t="str">
            <v>73449012</v>
          </cell>
          <cell r="D6839" t="str">
            <v>TOLIMA</v>
          </cell>
          <cell r="E6839" t="str">
            <v>MELGAR</v>
          </cell>
          <cell r="F6839" t="str">
            <v>QUEBRADITAS 1</v>
          </cell>
          <cell r="G6839" t="str">
            <v>CENTRO POBLADO</v>
          </cell>
          <cell r="H6839">
            <v>-74.602981607000004</v>
          </cell>
          <cell r="I6839">
            <v>4.21144522182</v>
          </cell>
          <cell r="K6839" t="str">
            <v>MUNICIPIO</v>
          </cell>
        </row>
        <row r="6840">
          <cell r="B6840">
            <v>73449</v>
          </cell>
          <cell r="C6840" t="str">
            <v>73449014</v>
          </cell>
          <cell r="D6840" t="str">
            <v>TOLIMA</v>
          </cell>
          <cell r="E6840" t="str">
            <v>MELGAR</v>
          </cell>
          <cell r="F6840" t="str">
            <v>SAN JOSÉ DE LA COLORADA</v>
          </cell>
          <cell r="G6840" t="str">
            <v>CENTRO POBLADO</v>
          </cell>
          <cell r="H6840">
            <v>-74.624591951599996</v>
          </cell>
          <cell r="I6840">
            <v>4.2243715202300001</v>
          </cell>
          <cell r="K6840" t="str">
            <v>MUNICIPIO</v>
          </cell>
        </row>
        <row r="6841">
          <cell r="B6841">
            <v>73449</v>
          </cell>
          <cell r="C6841" t="str">
            <v>73449016</v>
          </cell>
          <cell r="D6841" t="str">
            <v>TOLIMA</v>
          </cell>
          <cell r="E6841" t="str">
            <v>MELGAR</v>
          </cell>
          <cell r="F6841" t="str">
            <v>CUALAMANÁ 2</v>
          </cell>
          <cell r="G6841" t="str">
            <v>CENTRO POBLADO</v>
          </cell>
          <cell r="H6841">
            <v>-74.586805167700007</v>
          </cell>
          <cell r="I6841">
            <v>4.18690378258</v>
          </cell>
          <cell r="K6841" t="str">
            <v>MUNICIPIO</v>
          </cell>
        </row>
        <row r="6842">
          <cell r="B6842">
            <v>73449</v>
          </cell>
          <cell r="C6842" t="str">
            <v>73449017</v>
          </cell>
          <cell r="D6842" t="str">
            <v>TOLIMA</v>
          </cell>
          <cell r="E6842" t="str">
            <v>MELGAR</v>
          </cell>
          <cell r="F6842" t="str">
            <v>EL PALMAR</v>
          </cell>
          <cell r="G6842" t="str">
            <v>CENTRO POBLADO</v>
          </cell>
          <cell r="H6842">
            <v>-74.609629033199994</v>
          </cell>
          <cell r="I6842">
            <v>4.2491957863599996</v>
          </cell>
          <cell r="K6842" t="str">
            <v>MUNICIPIO</v>
          </cell>
        </row>
        <row r="6843">
          <cell r="B6843">
            <v>73449</v>
          </cell>
          <cell r="C6843" t="str">
            <v>73449018</v>
          </cell>
          <cell r="D6843" t="str">
            <v>TOLIMA</v>
          </cell>
          <cell r="E6843" t="str">
            <v>MELGAR</v>
          </cell>
          <cell r="F6843" t="str">
            <v>PEDRO GOMEZ</v>
          </cell>
          <cell r="G6843" t="str">
            <v>CENTRO POBLADO</v>
          </cell>
          <cell r="H6843">
            <v>-74.693110516700003</v>
          </cell>
          <cell r="I6843">
            <v>4.2010948047800003</v>
          </cell>
          <cell r="K6843" t="str">
            <v>MUNICIPIO</v>
          </cell>
        </row>
        <row r="6844">
          <cell r="B6844">
            <v>73461</v>
          </cell>
          <cell r="C6844" t="str">
            <v>73461000</v>
          </cell>
          <cell r="D6844" t="str">
            <v>TOLIMA</v>
          </cell>
          <cell r="E6844" t="str">
            <v>MURILLO</v>
          </cell>
          <cell r="F6844" t="str">
            <v>MURILLO</v>
          </cell>
          <cell r="G6844" t="str">
            <v>CABECERA MUNICIPAL</v>
          </cell>
          <cell r="H6844">
            <v>-75.170786816399996</v>
          </cell>
          <cell r="I6844">
            <v>4.8750710143199996</v>
          </cell>
          <cell r="K6844" t="str">
            <v>MUNICIPIO</v>
          </cell>
        </row>
        <row r="6845">
          <cell r="B6845">
            <v>73461</v>
          </cell>
          <cell r="C6845" t="str">
            <v>73461001</v>
          </cell>
          <cell r="D6845" t="str">
            <v>TOLIMA</v>
          </cell>
          <cell r="E6845" t="str">
            <v>MURILLO</v>
          </cell>
          <cell r="F6845" t="str">
            <v>EL BOSQUE</v>
          </cell>
          <cell r="G6845" t="str">
            <v>CENTRO POBLADO</v>
          </cell>
          <cell r="H6845">
            <v>-75.129730303499997</v>
          </cell>
          <cell r="I6845">
            <v>4.7627253004299996</v>
          </cell>
          <cell r="K6845" t="str">
            <v>MUNICIPIO</v>
          </cell>
        </row>
        <row r="6846">
          <cell r="B6846">
            <v>73483</v>
          </cell>
          <cell r="C6846" t="str">
            <v>73483000</v>
          </cell>
          <cell r="D6846" t="str">
            <v>TOLIMA</v>
          </cell>
          <cell r="E6846" t="str">
            <v>NATAGAIMA</v>
          </cell>
          <cell r="F6846" t="str">
            <v>NATAGAIMA</v>
          </cell>
          <cell r="G6846" t="str">
            <v>CABECERA MUNICIPAL</v>
          </cell>
          <cell r="H6846">
            <v>-75.093478003200005</v>
          </cell>
          <cell r="I6846">
            <v>3.6248585375900002</v>
          </cell>
          <cell r="K6846" t="str">
            <v>MUNICIPIO</v>
          </cell>
        </row>
        <row r="6847">
          <cell r="B6847">
            <v>73483</v>
          </cell>
          <cell r="C6847" t="str">
            <v>73483001</v>
          </cell>
          <cell r="D6847" t="str">
            <v>TOLIMA</v>
          </cell>
          <cell r="E6847" t="str">
            <v>NATAGAIMA</v>
          </cell>
          <cell r="F6847" t="str">
            <v>LA PALMITA</v>
          </cell>
          <cell r="G6847" t="str">
            <v>CENTRO POBLADO</v>
          </cell>
          <cell r="H6847">
            <v>-75.191051271500001</v>
          </cell>
          <cell r="I6847">
            <v>3.4032120128200001</v>
          </cell>
          <cell r="K6847" t="str">
            <v>MUNICIPIO</v>
          </cell>
        </row>
        <row r="6848">
          <cell r="B6848">
            <v>73483</v>
          </cell>
          <cell r="C6848" t="str">
            <v>73483002</v>
          </cell>
          <cell r="D6848" t="str">
            <v>TOLIMA</v>
          </cell>
          <cell r="E6848" t="str">
            <v>NATAGAIMA</v>
          </cell>
          <cell r="F6848" t="str">
            <v>VELÚ</v>
          </cell>
          <cell r="G6848" t="str">
            <v>CENTRO POBLADO</v>
          </cell>
          <cell r="H6848">
            <v>-75.104845404200006</v>
          </cell>
          <cell r="I6848">
            <v>3.5304171376400002</v>
          </cell>
          <cell r="K6848" t="str">
            <v>MUNICIPIO</v>
          </cell>
        </row>
        <row r="6849">
          <cell r="B6849">
            <v>73483</v>
          </cell>
          <cell r="C6849" t="str">
            <v>73483008</v>
          </cell>
          <cell r="D6849" t="str">
            <v>TOLIMA</v>
          </cell>
          <cell r="E6849" t="str">
            <v>NATAGAIMA</v>
          </cell>
          <cell r="F6849" t="str">
            <v>RINCÓN ANCHIQUE</v>
          </cell>
          <cell r="G6849" t="str">
            <v>CENTRO POBLADO</v>
          </cell>
          <cell r="H6849">
            <v>-75.100237496600002</v>
          </cell>
          <cell r="I6849">
            <v>3.5824061132499998</v>
          </cell>
          <cell r="K6849" t="str">
            <v>MUNICIPIO</v>
          </cell>
        </row>
        <row r="6850">
          <cell r="B6850">
            <v>73483</v>
          </cell>
          <cell r="C6850" t="str">
            <v>73483012</v>
          </cell>
          <cell r="D6850" t="str">
            <v>TOLIMA</v>
          </cell>
          <cell r="E6850" t="str">
            <v>NATAGAIMA</v>
          </cell>
          <cell r="F6850" t="str">
            <v>LAS BRISAS</v>
          </cell>
          <cell r="G6850" t="str">
            <v>CENTRO POBLADO</v>
          </cell>
          <cell r="H6850">
            <v>-75.197553150499999</v>
          </cell>
          <cell r="I6850">
            <v>3.4112606465600002</v>
          </cell>
          <cell r="K6850" t="str">
            <v>MUNICIPIO</v>
          </cell>
        </row>
        <row r="6851">
          <cell r="B6851">
            <v>73504</v>
          </cell>
          <cell r="C6851" t="str">
            <v>73504000</v>
          </cell>
          <cell r="D6851" t="str">
            <v>TOLIMA</v>
          </cell>
          <cell r="E6851" t="str">
            <v>ORTEGA</v>
          </cell>
          <cell r="F6851" t="str">
            <v>ORTEGA</v>
          </cell>
          <cell r="G6851" t="str">
            <v>CABECERA MUNICIPAL</v>
          </cell>
          <cell r="H6851">
            <v>-75.222601095100003</v>
          </cell>
          <cell r="I6851">
            <v>3.9349163865799999</v>
          </cell>
          <cell r="K6851" t="str">
            <v>MUNICIPIO</v>
          </cell>
        </row>
        <row r="6852">
          <cell r="B6852">
            <v>73504</v>
          </cell>
          <cell r="C6852" t="str">
            <v>73504003</v>
          </cell>
          <cell r="D6852" t="str">
            <v>TOLIMA</v>
          </cell>
          <cell r="E6852" t="str">
            <v>ORTEGA</v>
          </cell>
          <cell r="F6852" t="str">
            <v>GUAIPA</v>
          </cell>
          <cell r="G6852" t="str">
            <v>CENTRO POBLADO</v>
          </cell>
          <cell r="H6852">
            <v>-75.227457924199996</v>
          </cell>
          <cell r="I6852">
            <v>3.7791443707200001</v>
          </cell>
          <cell r="K6852" t="str">
            <v>MUNICIPIO</v>
          </cell>
        </row>
        <row r="6853">
          <cell r="B6853">
            <v>73504</v>
          </cell>
          <cell r="C6853" t="str">
            <v>73504004</v>
          </cell>
          <cell r="D6853" t="str">
            <v>TOLIMA</v>
          </cell>
          <cell r="E6853" t="str">
            <v>ORTEGA</v>
          </cell>
          <cell r="F6853" t="str">
            <v>HATO DE IGLESIA</v>
          </cell>
          <cell r="G6853" t="str">
            <v>CENTRO POBLADO</v>
          </cell>
          <cell r="H6853">
            <v>-75.096096641000003</v>
          </cell>
          <cell r="I6853">
            <v>3.9677782005000002</v>
          </cell>
          <cell r="K6853" t="str">
            <v>MUNICIPIO</v>
          </cell>
        </row>
        <row r="6854">
          <cell r="B6854">
            <v>73504</v>
          </cell>
          <cell r="C6854" t="str">
            <v>73504007</v>
          </cell>
          <cell r="D6854" t="str">
            <v>TOLIMA</v>
          </cell>
          <cell r="E6854" t="str">
            <v>ORTEGA</v>
          </cell>
          <cell r="F6854" t="str">
            <v>LA MESA DE ORTEGA</v>
          </cell>
          <cell r="G6854" t="str">
            <v>CENTRO POBLADO</v>
          </cell>
          <cell r="H6854">
            <v>-75.273461598699996</v>
          </cell>
          <cell r="I6854">
            <v>4.0011565922000001</v>
          </cell>
          <cell r="K6854" t="str">
            <v>MUNICIPIO</v>
          </cell>
        </row>
        <row r="6855">
          <cell r="B6855">
            <v>73504</v>
          </cell>
          <cell r="C6855" t="str">
            <v>73504008</v>
          </cell>
          <cell r="D6855" t="str">
            <v>TOLIMA</v>
          </cell>
          <cell r="E6855" t="str">
            <v>ORTEGA</v>
          </cell>
          <cell r="F6855" t="str">
            <v>OLAYA HERRERA</v>
          </cell>
          <cell r="G6855" t="str">
            <v>CENTRO POBLADO</v>
          </cell>
          <cell r="H6855">
            <v>-75.332099497800002</v>
          </cell>
          <cell r="I6855">
            <v>3.8114021441900001</v>
          </cell>
          <cell r="K6855" t="str">
            <v>MUNICIPIO</v>
          </cell>
        </row>
        <row r="6856">
          <cell r="B6856">
            <v>73504</v>
          </cell>
          <cell r="C6856" t="str">
            <v>73504009</v>
          </cell>
          <cell r="D6856" t="str">
            <v>TOLIMA</v>
          </cell>
          <cell r="E6856" t="str">
            <v>ORTEGA</v>
          </cell>
          <cell r="F6856" t="str">
            <v>EL VERGEL</v>
          </cell>
          <cell r="G6856" t="str">
            <v>CENTRO POBLADO</v>
          </cell>
          <cell r="H6856">
            <v>-75.317627741400003</v>
          </cell>
          <cell r="I6856">
            <v>3.9620962532399999</v>
          </cell>
          <cell r="K6856" t="str">
            <v>MUNICIPIO</v>
          </cell>
        </row>
        <row r="6857">
          <cell r="B6857">
            <v>73504</v>
          </cell>
          <cell r="C6857" t="str">
            <v>73504017</v>
          </cell>
          <cell r="D6857" t="str">
            <v>TOLIMA</v>
          </cell>
          <cell r="E6857" t="str">
            <v>ORTEGA</v>
          </cell>
          <cell r="F6857" t="str">
            <v>LOS GUAYABOS</v>
          </cell>
          <cell r="G6857" t="str">
            <v>CENTRO POBLADO</v>
          </cell>
          <cell r="H6857">
            <v>-75.381934393899996</v>
          </cell>
          <cell r="I6857">
            <v>3.8727499542500001</v>
          </cell>
          <cell r="K6857" t="str">
            <v>MUNICIPIO</v>
          </cell>
        </row>
        <row r="6858">
          <cell r="B6858">
            <v>73520</v>
          </cell>
          <cell r="C6858" t="str">
            <v>73520000</v>
          </cell>
          <cell r="D6858" t="str">
            <v>TOLIMA</v>
          </cell>
          <cell r="E6858" t="str">
            <v>PALOCABILDO</v>
          </cell>
          <cell r="F6858" t="str">
            <v>PALOCABILDO</v>
          </cell>
          <cell r="G6858" t="str">
            <v>CABECERA MUNICIPAL</v>
          </cell>
          <cell r="H6858">
            <v>-75.022197572400003</v>
          </cell>
          <cell r="I6858">
            <v>5.1209719686800002</v>
          </cell>
          <cell r="K6858" t="str">
            <v>MUNICIPIO</v>
          </cell>
        </row>
        <row r="6859">
          <cell r="B6859">
            <v>73520</v>
          </cell>
          <cell r="C6859" t="str">
            <v>73520001</v>
          </cell>
          <cell r="D6859" t="str">
            <v>TOLIMA</v>
          </cell>
          <cell r="E6859" t="str">
            <v>PALOCABILDO</v>
          </cell>
          <cell r="F6859" t="str">
            <v>ASTURIAS</v>
          </cell>
          <cell r="G6859" t="str">
            <v>CENTRO POBLADO</v>
          </cell>
          <cell r="H6859">
            <v>-75.015323810200002</v>
          </cell>
          <cell r="I6859">
            <v>5.0883625674799999</v>
          </cell>
          <cell r="K6859" t="str">
            <v>MUNICIPIO</v>
          </cell>
        </row>
        <row r="6860">
          <cell r="B6860">
            <v>73520</v>
          </cell>
          <cell r="C6860" t="str">
            <v>73520002</v>
          </cell>
          <cell r="D6860" t="str">
            <v>TOLIMA</v>
          </cell>
          <cell r="E6860" t="str">
            <v>PALOCABILDO</v>
          </cell>
          <cell r="F6860" t="str">
            <v>BUENOS AIRES</v>
          </cell>
          <cell r="G6860" t="str">
            <v>CENTRO POBLADO</v>
          </cell>
          <cell r="H6860">
            <v>-75.012908367899996</v>
          </cell>
          <cell r="I6860">
            <v>5.0677984078699998</v>
          </cell>
          <cell r="K6860" t="str">
            <v>MUNICIPIO</v>
          </cell>
        </row>
        <row r="6861">
          <cell r="B6861">
            <v>73520</v>
          </cell>
          <cell r="C6861" t="str">
            <v>73520003</v>
          </cell>
          <cell r="D6861" t="str">
            <v>TOLIMA</v>
          </cell>
          <cell r="E6861" t="str">
            <v>PALOCABILDO</v>
          </cell>
          <cell r="F6861" t="str">
            <v>GUADUALITO</v>
          </cell>
          <cell r="G6861" t="str">
            <v>CENTRO POBLADO</v>
          </cell>
          <cell r="H6861">
            <v>-75.006443151599996</v>
          </cell>
          <cell r="I6861">
            <v>5.1196876927300004</v>
          </cell>
          <cell r="K6861" t="str">
            <v>MUNICIPIO</v>
          </cell>
        </row>
        <row r="6862">
          <cell r="B6862">
            <v>73547</v>
          </cell>
          <cell r="C6862" t="str">
            <v>73547000</v>
          </cell>
          <cell r="D6862" t="str">
            <v>TOLIMA</v>
          </cell>
          <cell r="E6862" t="str">
            <v>PIEDRAS</v>
          </cell>
          <cell r="F6862" t="str">
            <v>PIEDRAS</v>
          </cell>
          <cell r="G6862" t="str">
            <v>CABECERA MUNICIPAL</v>
          </cell>
          <cell r="H6862">
            <v>-74.8780739866</v>
          </cell>
          <cell r="I6862">
            <v>4.5439082856399997</v>
          </cell>
          <cell r="K6862" t="str">
            <v>MUNICIPIO</v>
          </cell>
        </row>
        <row r="6863">
          <cell r="B6863">
            <v>73547</v>
          </cell>
          <cell r="C6863" t="str">
            <v>73547001</v>
          </cell>
          <cell r="D6863" t="str">
            <v>TOLIMA</v>
          </cell>
          <cell r="E6863" t="str">
            <v>PIEDRAS</v>
          </cell>
          <cell r="F6863" t="str">
            <v>CHICALÁ</v>
          </cell>
          <cell r="G6863" t="str">
            <v>CENTRO POBLADO</v>
          </cell>
          <cell r="H6863">
            <v>-74.856158796200006</v>
          </cell>
          <cell r="I6863">
            <v>4.5613027208399997</v>
          </cell>
          <cell r="K6863" t="str">
            <v>MUNICIPIO</v>
          </cell>
        </row>
        <row r="6864">
          <cell r="B6864">
            <v>73547</v>
          </cell>
          <cell r="C6864" t="str">
            <v>73547002</v>
          </cell>
          <cell r="D6864" t="str">
            <v>TOLIMA</v>
          </cell>
          <cell r="E6864" t="str">
            <v>PIEDRAS</v>
          </cell>
          <cell r="F6864" t="str">
            <v>DOIMA</v>
          </cell>
          <cell r="G6864" t="str">
            <v>CENTRO POBLADO</v>
          </cell>
          <cell r="H6864">
            <v>-74.975557847000005</v>
          </cell>
          <cell r="I6864">
            <v>4.4276195976699997</v>
          </cell>
          <cell r="K6864" t="str">
            <v>MUNICIPIO</v>
          </cell>
        </row>
        <row r="6865">
          <cell r="B6865">
            <v>73547</v>
          </cell>
          <cell r="C6865" t="str">
            <v>73547003</v>
          </cell>
          <cell r="D6865" t="str">
            <v>TOLIMA</v>
          </cell>
          <cell r="E6865" t="str">
            <v>PIEDRAS</v>
          </cell>
          <cell r="F6865" t="str">
            <v>GUATAQUISITO</v>
          </cell>
          <cell r="G6865" t="str">
            <v>CENTRO POBLADO</v>
          </cell>
          <cell r="H6865">
            <v>-74.794185027400005</v>
          </cell>
          <cell r="I6865">
            <v>4.5165057504400004</v>
          </cell>
          <cell r="K6865" t="str">
            <v>MUNICIPIO</v>
          </cell>
        </row>
        <row r="6866">
          <cell r="B6866">
            <v>73547</v>
          </cell>
          <cell r="C6866" t="str">
            <v>73547005</v>
          </cell>
          <cell r="D6866" t="str">
            <v>TOLIMA</v>
          </cell>
          <cell r="E6866" t="str">
            <v>PIEDRAS</v>
          </cell>
          <cell r="F6866" t="str">
            <v>PARADERO CHIPALO</v>
          </cell>
          <cell r="G6866" t="str">
            <v>CENTRO POBLADO</v>
          </cell>
          <cell r="H6866">
            <v>-74.976720393400001</v>
          </cell>
          <cell r="I6866">
            <v>4.4805313901100003</v>
          </cell>
          <cell r="K6866" t="str">
            <v>MUNICIPIO</v>
          </cell>
        </row>
        <row r="6867">
          <cell r="B6867">
            <v>73555</v>
          </cell>
          <cell r="C6867" t="str">
            <v>73555000</v>
          </cell>
          <cell r="D6867" t="str">
            <v>TOLIMA</v>
          </cell>
          <cell r="E6867" t="str">
            <v>PLANADAS</v>
          </cell>
          <cell r="F6867" t="str">
            <v>PLANADAS</v>
          </cell>
          <cell r="G6867" t="str">
            <v>CABECERA MUNICIPAL</v>
          </cell>
          <cell r="H6867">
            <v>-75.643961472200004</v>
          </cell>
          <cell r="I6867">
            <v>3.1976614694999999</v>
          </cell>
          <cell r="K6867" t="str">
            <v>MUNICIPIO</v>
          </cell>
        </row>
        <row r="6868">
          <cell r="B6868">
            <v>73555</v>
          </cell>
          <cell r="C6868" t="str">
            <v>73555001</v>
          </cell>
          <cell r="D6868" t="str">
            <v>TOLIMA</v>
          </cell>
          <cell r="E6868" t="str">
            <v>PLANADAS</v>
          </cell>
          <cell r="F6868" t="str">
            <v>BILBAO</v>
          </cell>
          <cell r="G6868" t="str">
            <v>CENTRO POBLADO</v>
          </cell>
          <cell r="H6868">
            <v>-75.746925374900002</v>
          </cell>
          <cell r="I6868">
            <v>3.2752459320499998</v>
          </cell>
          <cell r="K6868" t="str">
            <v>MUNICIPIO</v>
          </cell>
        </row>
        <row r="6869">
          <cell r="B6869">
            <v>73555</v>
          </cell>
          <cell r="C6869" t="str">
            <v>73555002</v>
          </cell>
          <cell r="D6869" t="str">
            <v>TOLIMA</v>
          </cell>
          <cell r="E6869" t="str">
            <v>PLANADAS</v>
          </cell>
          <cell r="F6869" t="str">
            <v>GAITANIA</v>
          </cell>
          <cell r="G6869" t="str">
            <v>CENTRO POBLADO</v>
          </cell>
          <cell r="H6869">
            <v>-75.671716965300007</v>
          </cell>
          <cell r="I6869">
            <v>3.0915600408600001</v>
          </cell>
          <cell r="K6869" t="str">
            <v>MUNICIPIO</v>
          </cell>
        </row>
        <row r="6870">
          <cell r="B6870">
            <v>73555</v>
          </cell>
          <cell r="C6870" t="str">
            <v>73555003</v>
          </cell>
          <cell r="D6870" t="str">
            <v>TOLIMA</v>
          </cell>
          <cell r="E6870" t="str">
            <v>PLANADAS</v>
          </cell>
          <cell r="F6870" t="str">
            <v>LA ESTRELLA</v>
          </cell>
          <cell r="G6870" t="str">
            <v>CENTRO POBLADO</v>
          </cell>
          <cell r="H6870">
            <v>-75.659545786199999</v>
          </cell>
          <cell r="I6870">
            <v>3.2796568908500001</v>
          </cell>
          <cell r="K6870" t="str">
            <v>MUNICIPIO</v>
          </cell>
        </row>
        <row r="6871">
          <cell r="B6871">
            <v>73555</v>
          </cell>
          <cell r="C6871" t="str">
            <v>73555004</v>
          </cell>
          <cell r="D6871" t="str">
            <v>TOLIMA</v>
          </cell>
          <cell r="E6871" t="str">
            <v>PLANADAS</v>
          </cell>
          <cell r="F6871" t="str">
            <v>SUR DE ATA</v>
          </cell>
          <cell r="G6871" t="str">
            <v>CENTRO POBLADO</v>
          </cell>
          <cell r="H6871">
            <v>-75.645670206600002</v>
          </cell>
          <cell r="I6871">
            <v>3.1705175091800002</v>
          </cell>
          <cell r="K6871" t="str">
            <v>MUNICIPIO</v>
          </cell>
        </row>
        <row r="6872">
          <cell r="B6872">
            <v>73555</v>
          </cell>
          <cell r="C6872" t="str">
            <v>73555005</v>
          </cell>
          <cell r="D6872" t="str">
            <v>TOLIMA</v>
          </cell>
          <cell r="E6872" t="str">
            <v>PLANADAS</v>
          </cell>
          <cell r="F6872" t="str">
            <v>RÍO CLARO</v>
          </cell>
          <cell r="G6872" t="str">
            <v>CENTRO POBLADO</v>
          </cell>
          <cell r="H6872">
            <v>-75.6622115081</v>
          </cell>
          <cell r="I6872">
            <v>3.1126822657700002</v>
          </cell>
          <cell r="K6872" t="str">
            <v>MUNICIPIO</v>
          </cell>
        </row>
        <row r="6873">
          <cell r="B6873">
            <v>73555</v>
          </cell>
          <cell r="C6873" t="str">
            <v>73555006</v>
          </cell>
          <cell r="D6873" t="str">
            <v>TOLIMA</v>
          </cell>
          <cell r="E6873" t="str">
            <v>PLANADAS</v>
          </cell>
          <cell r="F6873" t="str">
            <v>BRUSELAS</v>
          </cell>
          <cell r="G6873" t="str">
            <v>CENTRO POBLADO</v>
          </cell>
          <cell r="H6873">
            <v>-75.612193700700004</v>
          </cell>
          <cell r="I6873">
            <v>3.2708997712099999</v>
          </cell>
          <cell r="K6873" t="str">
            <v>MUNICIPIO</v>
          </cell>
        </row>
        <row r="6874">
          <cell r="B6874">
            <v>73555</v>
          </cell>
          <cell r="C6874" t="str">
            <v>73555007</v>
          </cell>
          <cell r="D6874" t="str">
            <v>TOLIMA</v>
          </cell>
          <cell r="E6874" t="str">
            <v>PLANADAS</v>
          </cell>
          <cell r="F6874" t="str">
            <v>SAN MIGUEL</v>
          </cell>
          <cell r="G6874" t="str">
            <v>CENTRO POBLADO</v>
          </cell>
          <cell r="H6874">
            <v>-75.732465033599993</v>
          </cell>
          <cell r="I6874">
            <v>3.0394455801500002</v>
          </cell>
          <cell r="K6874" t="str">
            <v>MUNICIPIO</v>
          </cell>
        </row>
        <row r="6875">
          <cell r="B6875">
            <v>73563</v>
          </cell>
          <cell r="C6875" t="str">
            <v>73563000</v>
          </cell>
          <cell r="D6875" t="str">
            <v>TOLIMA</v>
          </cell>
          <cell r="E6875" t="str">
            <v>PRADO</v>
          </cell>
          <cell r="F6875" t="str">
            <v>PRADO</v>
          </cell>
          <cell r="G6875" t="str">
            <v>CABECERA MUNICIPAL</v>
          </cell>
          <cell r="H6875">
            <v>-74.927455568599996</v>
          </cell>
          <cell r="I6875">
            <v>3.7510132344699998</v>
          </cell>
          <cell r="K6875" t="str">
            <v>MUNICIPIO</v>
          </cell>
        </row>
        <row r="6876">
          <cell r="B6876">
            <v>73563</v>
          </cell>
          <cell r="C6876" t="str">
            <v>73563001</v>
          </cell>
          <cell r="D6876" t="str">
            <v>TOLIMA</v>
          </cell>
          <cell r="E6876" t="str">
            <v>PRADO</v>
          </cell>
          <cell r="F6876" t="str">
            <v>ACO</v>
          </cell>
          <cell r="G6876" t="str">
            <v>CENTRO POBLADO</v>
          </cell>
          <cell r="H6876">
            <v>-74.812308089699997</v>
          </cell>
          <cell r="I6876">
            <v>3.7456565567000002</v>
          </cell>
          <cell r="K6876" t="str">
            <v>MUNICIPIO</v>
          </cell>
        </row>
        <row r="6877">
          <cell r="B6877">
            <v>73563</v>
          </cell>
          <cell r="C6877" t="str">
            <v>73563004</v>
          </cell>
          <cell r="D6877" t="str">
            <v>TOLIMA</v>
          </cell>
          <cell r="E6877" t="str">
            <v>PRADO</v>
          </cell>
          <cell r="F6877" t="str">
            <v>MONTOSO</v>
          </cell>
          <cell r="G6877" t="str">
            <v>CENTRO POBLADO</v>
          </cell>
          <cell r="H6877">
            <v>-74.750493551299996</v>
          </cell>
          <cell r="I6877">
            <v>3.7412472598500002</v>
          </cell>
          <cell r="K6877" t="str">
            <v>MUNICIPIO</v>
          </cell>
        </row>
        <row r="6878">
          <cell r="B6878">
            <v>73585</v>
          </cell>
          <cell r="C6878" t="str">
            <v>73585000</v>
          </cell>
          <cell r="D6878" t="str">
            <v>TOLIMA</v>
          </cell>
          <cell r="E6878" t="str">
            <v>PURIFICACIÓN</v>
          </cell>
          <cell r="F6878" t="str">
            <v>PURIFICACIÓN</v>
          </cell>
          <cell r="G6878" t="str">
            <v>CABECERA MUNICIPAL</v>
          </cell>
          <cell r="H6878">
            <v>-74.928646193700004</v>
          </cell>
          <cell r="I6878">
            <v>3.85937985749</v>
          </cell>
          <cell r="K6878" t="str">
            <v>MUNICIPIO</v>
          </cell>
        </row>
        <row r="6879">
          <cell r="B6879">
            <v>73585</v>
          </cell>
          <cell r="C6879" t="str">
            <v>73585001</v>
          </cell>
          <cell r="D6879" t="str">
            <v>TOLIMA</v>
          </cell>
          <cell r="E6879" t="str">
            <v>PURIFICACIÓN</v>
          </cell>
          <cell r="F6879" t="str">
            <v>CHENCHE ASOLEADO</v>
          </cell>
          <cell r="G6879" t="str">
            <v>CENTRO POBLADO</v>
          </cell>
          <cell r="H6879">
            <v>-74.965934177500003</v>
          </cell>
          <cell r="I6879">
            <v>3.86518310711</v>
          </cell>
          <cell r="K6879" t="str">
            <v>MUNICIPIO</v>
          </cell>
        </row>
        <row r="6880">
          <cell r="B6880">
            <v>73585</v>
          </cell>
          <cell r="C6880" t="str">
            <v>73585002</v>
          </cell>
          <cell r="D6880" t="str">
            <v>TOLIMA</v>
          </cell>
          <cell r="E6880" t="str">
            <v>PURIFICACIÓN</v>
          </cell>
          <cell r="F6880" t="str">
            <v>LOZANIA</v>
          </cell>
          <cell r="G6880" t="str">
            <v>CENTRO POBLADO</v>
          </cell>
          <cell r="H6880">
            <v>-74.772213095200001</v>
          </cell>
          <cell r="I6880">
            <v>3.8964913134199999</v>
          </cell>
          <cell r="K6880" t="str">
            <v>MUNICIPIO</v>
          </cell>
        </row>
        <row r="6881">
          <cell r="B6881">
            <v>73585</v>
          </cell>
          <cell r="C6881" t="str">
            <v>73585006</v>
          </cell>
          <cell r="D6881" t="str">
            <v>TOLIMA</v>
          </cell>
          <cell r="E6881" t="str">
            <v>PURIFICACIÓN</v>
          </cell>
          <cell r="F6881" t="str">
            <v>VILLA ESPERANZA</v>
          </cell>
          <cell r="G6881" t="str">
            <v>CENTRO POBLADO</v>
          </cell>
          <cell r="H6881">
            <v>-74.723376736999995</v>
          </cell>
          <cell r="I6881">
            <v>3.8065651261800002</v>
          </cell>
          <cell r="K6881" t="str">
            <v>MUNICIPIO</v>
          </cell>
        </row>
        <row r="6882">
          <cell r="B6882">
            <v>73585</v>
          </cell>
          <cell r="C6882" t="str">
            <v>73585007</v>
          </cell>
          <cell r="D6882" t="str">
            <v>TOLIMA</v>
          </cell>
          <cell r="E6882" t="str">
            <v>PURIFICACIÓN</v>
          </cell>
          <cell r="F6882" t="str">
            <v>VILLA COLOMBIA</v>
          </cell>
          <cell r="G6882" t="str">
            <v>CENTRO POBLADO</v>
          </cell>
          <cell r="H6882">
            <v>-74.994362339999995</v>
          </cell>
          <cell r="I6882">
            <v>3.8829400734299999</v>
          </cell>
          <cell r="K6882" t="str">
            <v>MUNICIPIO</v>
          </cell>
        </row>
        <row r="6883">
          <cell r="B6883">
            <v>73585</v>
          </cell>
          <cell r="C6883" t="str">
            <v>73585009</v>
          </cell>
          <cell r="D6883" t="str">
            <v>TOLIMA</v>
          </cell>
          <cell r="E6883" t="str">
            <v>PURIFICACIÓN</v>
          </cell>
          <cell r="F6883" t="str">
            <v>EL BAURA</v>
          </cell>
          <cell r="G6883" t="str">
            <v>CENTRO POBLADO</v>
          </cell>
          <cell r="H6883">
            <v>-74.929470713699999</v>
          </cell>
          <cell r="I6883">
            <v>3.8826573670400002</v>
          </cell>
          <cell r="K6883" t="str">
            <v>MUNICIPIO</v>
          </cell>
        </row>
        <row r="6884">
          <cell r="B6884">
            <v>73585</v>
          </cell>
          <cell r="C6884" t="str">
            <v>73585013</v>
          </cell>
          <cell r="D6884" t="str">
            <v>TOLIMA</v>
          </cell>
          <cell r="E6884" t="str">
            <v>PURIFICACIÓN</v>
          </cell>
          <cell r="F6884" t="str">
            <v>LA MATA</v>
          </cell>
          <cell r="G6884" t="str">
            <v>CENTRO POBLADO</v>
          </cell>
          <cell r="H6884">
            <v>-74.9165120766</v>
          </cell>
          <cell r="I6884">
            <v>3.8205311263100001</v>
          </cell>
          <cell r="K6884" t="str">
            <v>MUNICIPIO</v>
          </cell>
        </row>
        <row r="6885">
          <cell r="B6885">
            <v>73585</v>
          </cell>
          <cell r="C6885" t="str">
            <v>73585015</v>
          </cell>
          <cell r="D6885" t="str">
            <v>TOLIMA</v>
          </cell>
          <cell r="E6885" t="str">
            <v>PURIFICACIÓN</v>
          </cell>
          <cell r="F6885" t="str">
            <v>BUENAVISTA</v>
          </cell>
          <cell r="G6885" t="str">
            <v>CENTRO POBLADO</v>
          </cell>
          <cell r="H6885">
            <v>-74.913398370899998</v>
          </cell>
          <cell r="I6885">
            <v>3.83633935168</v>
          </cell>
          <cell r="K6885" t="str">
            <v>MUNICIPIO</v>
          </cell>
        </row>
        <row r="6886">
          <cell r="B6886">
            <v>73585</v>
          </cell>
          <cell r="C6886" t="str">
            <v>73585018</v>
          </cell>
          <cell r="D6886" t="str">
            <v>TOLIMA</v>
          </cell>
          <cell r="E6886" t="str">
            <v>PURIFICACIÓN</v>
          </cell>
          <cell r="F6886" t="str">
            <v>CHENCHE UNO</v>
          </cell>
          <cell r="G6886" t="str">
            <v>CENTRO POBLADO</v>
          </cell>
          <cell r="H6886">
            <v>-74.975236032699996</v>
          </cell>
          <cell r="I6886">
            <v>3.88231087535</v>
          </cell>
          <cell r="K6886" t="str">
            <v>MUNICIPIO</v>
          </cell>
        </row>
        <row r="6887">
          <cell r="B6887">
            <v>73616</v>
          </cell>
          <cell r="C6887" t="str">
            <v>73616000</v>
          </cell>
          <cell r="D6887" t="str">
            <v>TOLIMA</v>
          </cell>
          <cell r="E6887" t="str">
            <v>RIOBLANCO</v>
          </cell>
          <cell r="F6887" t="str">
            <v>RIOBLANCO</v>
          </cell>
          <cell r="G6887" t="str">
            <v>CABECERA MUNICIPAL</v>
          </cell>
          <cell r="H6887">
            <v>-75.644387665500005</v>
          </cell>
          <cell r="I6887">
            <v>3.5298632299000001</v>
          </cell>
          <cell r="K6887" t="str">
            <v>MUNICIPIO</v>
          </cell>
        </row>
        <row r="6888">
          <cell r="B6888">
            <v>73616</v>
          </cell>
          <cell r="C6888" t="str">
            <v>73616001</v>
          </cell>
          <cell r="D6888" t="str">
            <v>TOLIMA</v>
          </cell>
          <cell r="E6888" t="str">
            <v>RIOBLANCO</v>
          </cell>
          <cell r="F6888" t="str">
            <v>HERRERA</v>
          </cell>
          <cell r="G6888" t="str">
            <v>CENTRO POBLADO</v>
          </cell>
          <cell r="H6888">
            <v>-75.818651774200006</v>
          </cell>
          <cell r="I6888">
            <v>3.2856294576299998</v>
          </cell>
          <cell r="K6888" t="str">
            <v>MUNICIPIO</v>
          </cell>
        </row>
        <row r="6889">
          <cell r="B6889">
            <v>73616</v>
          </cell>
          <cell r="C6889" t="str">
            <v>73616002</v>
          </cell>
          <cell r="D6889" t="str">
            <v>TOLIMA</v>
          </cell>
          <cell r="E6889" t="str">
            <v>RIOBLANCO</v>
          </cell>
          <cell r="F6889" t="str">
            <v>PUERTO SALDAÑA</v>
          </cell>
          <cell r="G6889" t="str">
            <v>CENTRO POBLADO</v>
          </cell>
          <cell r="H6889">
            <v>-75.709778502800006</v>
          </cell>
          <cell r="I6889">
            <v>3.3867506818000002</v>
          </cell>
          <cell r="K6889" t="str">
            <v>MUNICIPIO</v>
          </cell>
        </row>
        <row r="6890">
          <cell r="B6890">
            <v>73616</v>
          </cell>
          <cell r="C6890" t="str">
            <v>73616004</v>
          </cell>
          <cell r="D6890" t="str">
            <v>TOLIMA</v>
          </cell>
          <cell r="E6890" t="str">
            <v>RIOBLANCO</v>
          </cell>
          <cell r="F6890" t="str">
            <v>PALONEGRO</v>
          </cell>
          <cell r="G6890" t="str">
            <v>CENTRO POBLADO</v>
          </cell>
          <cell r="H6890">
            <v>-75.794088926599997</v>
          </cell>
          <cell r="I6890">
            <v>3.3020226722100001</v>
          </cell>
          <cell r="K6890" t="str">
            <v>MUNICIPIO</v>
          </cell>
        </row>
        <row r="6891">
          <cell r="B6891">
            <v>73616</v>
          </cell>
          <cell r="C6891" t="str">
            <v>73616005</v>
          </cell>
          <cell r="D6891" t="str">
            <v>TOLIMA</v>
          </cell>
          <cell r="E6891" t="str">
            <v>RIOBLANCO</v>
          </cell>
          <cell r="F6891" t="str">
            <v>GAITÁN</v>
          </cell>
          <cell r="G6891" t="str">
            <v>CENTRO POBLADO</v>
          </cell>
          <cell r="H6891">
            <v>-75.7441453303</v>
          </cell>
          <cell r="I6891">
            <v>3.5757915069699999</v>
          </cell>
          <cell r="K6891" t="str">
            <v>MUNICIPIO</v>
          </cell>
        </row>
        <row r="6892">
          <cell r="B6892">
            <v>73616</v>
          </cell>
          <cell r="C6892" t="str">
            <v>73616006</v>
          </cell>
          <cell r="D6892" t="str">
            <v>TOLIMA</v>
          </cell>
          <cell r="E6892" t="str">
            <v>RIOBLANCO</v>
          </cell>
          <cell r="F6892" t="str">
            <v>MARACAIBO</v>
          </cell>
          <cell r="G6892" t="str">
            <v>CENTRO POBLADO</v>
          </cell>
          <cell r="H6892">
            <v>-75.736000000000004</v>
          </cell>
          <cell r="I6892">
            <v>3.4089999999999998</v>
          </cell>
          <cell r="K6892" t="str">
            <v>MUNICIPIO</v>
          </cell>
        </row>
        <row r="6893">
          <cell r="B6893">
            <v>73616</v>
          </cell>
          <cell r="C6893" t="str">
            <v>73616009</v>
          </cell>
          <cell r="D6893" t="str">
            <v>TOLIMA</v>
          </cell>
          <cell r="E6893" t="str">
            <v>RIOBLANCO</v>
          </cell>
          <cell r="F6893" t="str">
            <v>JUNTAS</v>
          </cell>
          <cell r="G6893" t="str">
            <v>CENTRO POBLADO</v>
          </cell>
          <cell r="H6893">
            <v>-75.763878905799999</v>
          </cell>
          <cell r="I6893">
            <v>3.3411073782999998</v>
          </cell>
          <cell r="K6893" t="str">
            <v>MUNICIPIO</v>
          </cell>
        </row>
        <row r="6894">
          <cell r="B6894">
            <v>73622</v>
          </cell>
          <cell r="C6894" t="str">
            <v>73622000</v>
          </cell>
          <cell r="D6894" t="str">
            <v>TOLIMA</v>
          </cell>
          <cell r="E6894" t="str">
            <v>RONCESVALLES</v>
          </cell>
          <cell r="F6894" t="str">
            <v>RONCESVALLES</v>
          </cell>
          <cell r="G6894" t="str">
            <v>CABECERA MUNICIPAL</v>
          </cell>
          <cell r="H6894">
            <v>-75.606002325199995</v>
          </cell>
          <cell r="I6894">
            <v>4.0115977598299999</v>
          </cell>
          <cell r="K6894" t="str">
            <v>MUNICIPIO</v>
          </cell>
        </row>
        <row r="6895">
          <cell r="B6895">
            <v>73622</v>
          </cell>
          <cell r="C6895" t="str">
            <v>73622001</v>
          </cell>
          <cell r="D6895" t="str">
            <v>TOLIMA</v>
          </cell>
          <cell r="E6895" t="str">
            <v>RONCESVALLES</v>
          </cell>
          <cell r="F6895" t="str">
            <v>SANTA ELENA</v>
          </cell>
          <cell r="G6895" t="str">
            <v>CENTRO POBLADO</v>
          </cell>
          <cell r="H6895">
            <v>-75.497703550699995</v>
          </cell>
          <cell r="I6895">
            <v>4.1241825207099998</v>
          </cell>
          <cell r="K6895" t="str">
            <v>MUNICIPIO</v>
          </cell>
        </row>
        <row r="6896">
          <cell r="B6896">
            <v>73622</v>
          </cell>
          <cell r="C6896" t="str">
            <v>73622002</v>
          </cell>
          <cell r="D6896" t="str">
            <v>TOLIMA</v>
          </cell>
          <cell r="E6896" t="str">
            <v>RONCESVALLES</v>
          </cell>
          <cell r="F6896" t="str">
            <v>EL CEDRO</v>
          </cell>
          <cell r="G6896" t="str">
            <v>CENTRO POBLADO</v>
          </cell>
          <cell r="H6896">
            <v>-75.458496044</v>
          </cell>
          <cell r="I6896">
            <v>4.0680402978199997</v>
          </cell>
          <cell r="K6896" t="str">
            <v>MUNICIPIO</v>
          </cell>
        </row>
        <row r="6897">
          <cell r="B6897">
            <v>73624</v>
          </cell>
          <cell r="C6897" t="str">
            <v>73624000</v>
          </cell>
          <cell r="D6897" t="str">
            <v>TOLIMA</v>
          </cell>
          <cell r="E6897" t="str">
            <v>ROVIRA</v>
          </cell>
          <cell r="F6897" t="str">
            <v>ROVIRA</v>
          </cell>
          <cell r="G6897" t="str">
            <v>CABECERA MUNICIPAL</v>
          </cell>
          <cell r="H6897">
            <v>-75.240868297099993</v>
          </cell>
          <cell r="I6897">
            <v>4.2389326854</v>
          </cell>
          <cell r="K6897" t="str">
            <v>MUNICIPIO</v>
          </cell>
        </row>
        <row r="6898">
          <cell r="B6898">
            <v>73624</v>
          </cell>
          <cell r="C6898" t="str">
            <v>73624001</v>
          </cell>
          <cell r="D6898" t="str">
            <v>TOLIMA</v>
          </cell>
          <cell r="E6898" t="str">
            <v>ROVIRA</v>
          </cell>
          <cell r="F6898" t="str">
            <v>EL CORAZÓN</v>
          </cell>
          <cell r="G6898" t="str">
            <v>CENTRO POBLADO</v>
          </cell>
          <cell r="H6898">
            <v>-75.272902410100002</v>
          </cell>
          <cell r="I6898">
            <v>4.1210311937300004</v>
          </cell>
          <cell r="K6898" t="str">
            <v>MUNICIPIO</v>
          </cell>
        </row>
        <row r="6899">
          <cell r="B6899">
            <v>73624</v>
          </cell>
          <cell r="C6899" t="str">
            <v>73624003</v>
          </cell>
          <cell r="D6899" t="str">
            <v>TOLIMA</v>
          </cell>
          <cell r="E6899" t="str">
            <v>ROVIRA</v>
          </cell>
          <cell r="F6899" t="str">
            <v>LOS ANDES - LA BELLA</v>
          </cell>
          <cell r="G6899" t="str">
            <v>CENTRO POBLADO</v>
          </cell>
          <cell r="H6899">
            <v>-75.264804545700002</v>
          </cell>
          <cell r="I6899">
            <v>4.2976885773699998</v>
          </cell>
          <cell r="K6899" t="str">
            <v>MUNICIPIO</v>
          </cell>
        </row>
        <row r="6900">
          <cell r="B6900">
            <v>73624</v>
          </cell>
          <cell r="C6900" t="str">
            <v>73624004</v>
          </cell>
          <cell r="D6900" t="str">
            <v>TOLIMA</v>
          </cell>
          <cell r="E6900" t="str">
            <v>ROVIRA</v>
          </cell>
          <cell r="F6900" t="str">
            <v>RIOMANSO</v>
          </cell>
          <cell r="G6900" t="str">
            <v>CENTRO POBLADO</v>
          </cell>
          <cell r="H6900">
            <v>-75.416871519300003</v>
          </cell>
          <cell r="I6900">
            <v>4.2064535339000004</v>
          </cell>
          <cell r="K6900" t="str">
            <v>MUNICIPIO</v>
          </cell>
        </row>
        <row r="6901">
          <cell r="B6901">
            <v>73624</v>
          </cell>
          <cell r="C6901" t="str">
            <v>73624005</v>
          </cell>
          <cell r="D6901" t="str">
            <v>TOLIMA</v>
          </cell>
          <cell r="E6901" t="str">
            <v>ROVIRA</v>
          </cell>
          <cell r="F6901" t="str">
            <v>SAN PEDRO</v>
          </cell>
          <cell r="G6901" t="str">
            <v>CENTRO POBLADO</v>
          </cell>
          <cell r="H6901">
            <v>-75.347624012200001</v>
          </cell>
          <cell r="I6901">
            <v>4.0596132752300003</v>
          </cell>
          <cell r="K6901" t="str">
            <v>MUNICIPIO</v>
          </cell>
        </row>
        <row r="6902">
          <cell r="B6902">
            <v>73624</v>
          </cell>
          <cell r="C6902" t="str">
            <v>73624007</v>
          </cell>
          <cell r="D6902" t="str">
            <v>TOLIMA</v>
          </cell>
          <cell r="E6902" t="str">
            <v>ROVIRA</v>
          </cell>
          <cell r="F6902" t="str">
            <v>GUADUALITO</v>
          </cell>
          <cell r="G6902" t="str">
            <v>CENTRO POBLADO</v>
          </cell>
          <cell r="H6902">
            <v>-75.408264172800003</v>
          </cell>
          <cell r="I6902">
            <v>4.0575680316399998</v>
          </cell>
          <cell r="K6902" t="str">
            <v>MUNICIPIO</v>
          </cell>
        </row>
        <row r="6903">
          <cell r="B6903">
            <v>73624</v>
          </cell>
          <cell r="C6903" t="str">
            <v>73624008</v>
          </cell>
          <cell r="D6903" t="str">
            <v>TOLIMA</v>
          </cell>
          <cell r="E6903" t="str">
            <v>ROVIRA</v>
          </cell>
          <cell r="F6903" t="str">
            <v>LA FLORIDA</v>
          </cell>
          <cell r="G6903" t="str">
            <v>CENTRO POBLADO</v>
          </cell>
          <cell r="H6903">
            <v>-75.348050952799994</v>
          </cell>
          <cell r="I6903">
            <v>4.1982814070599996</v>
          </cell>
          <cell r="K6903" t="str">
            <v>MUNICIPIO</v>
          </cell>
        </row>
        <row r="6904">
          <cell r="B6904">
            <v>73624</v>
          </cell>
          <cell r="C6904" t="str">
            <v>73624010</v>
          </cell>
          <cell r="D6904" t="str">
            <v>TOLIMA</v>
          </cell>
          <cell r="E6904" t="str">
            <v>ROVIRA</v>
          </cell>
          <cell r="F6904" t="str">
            <v>LA SELVA</v>
          </cell>
          <cell r="G6904" t="str">
            <v>CENTRO POBLADO</v>
          </cell>
          <cell r="H6904">
            <v>-75.364086920700004</v>
          </cell>
          <cell r="I6904">
            <v>4.1603883134700004</v>
          </cell>
          <cell r="K6904" t="str">
            <v>MUNICIPIO</v>
          </cell>
        </row>
        <row r="6905">
          <cell r="B6905">
            <v>73624</v>
          </cell>
          <cell r="C6905" t="str">
            <v>73624012</v>
          </cell>
          <cell r="D6905" t="str">
            <v>TOLIMA</v>
          </cell>
          <cell r="E6905" t="str">
            <v>ROVIRA</v>
          </cell>
          <cell r="F6905" t="str">
            <v>LA LUISA</v>
          </cell>
          <cell r="G6905" t="str">
            <v>CENTRO POBLADO</v>
          </cell>
          <cell r="H6905">
            <v>-75.298566380400004</v>
          </cell>
          <cell r="I6905">
            <v>4.2503807771500002</v>
          </cell>
          <cell r="K6905" t="str">
            <v>MUNICIPIO</v>
          </cell>
        </row>
        <row r="6906">
          <cell r="B6906">
            <v>73671</v>
          </cell>
          <cell r="C6906" t="str">
            <v>73671000</v>
          </cell>
          <cell r="D6906" t="str">
            <v>TOLIMA</v>
          </cell>
          <cell r="E6906" t="str">
            <v>SALDAÑA</v>
          </cell>
          <cell r="F6906" t="str">
            <v>SALDAÑA</v>
          </cell>
          <cell r="G6906" t="str">
            <v>CABECERA MUNICIPAL</v>
          </cell>
          <cell r="H6906">
            <v>-75.016068995699996</v>
          </cell>
          <cell r="I6906">
            <v>3.9267926576600001</v>
          </cell>
          <cell r="K6906" t="str">
            <v>MUNICIPIO</v>
          </cell>
        </row>
        <row r="6907">
          <cell r="B6907">
            <v>73671</v>
          </cell>
          <cell r="C6907" t="str">
            <v>73671001</v>
          </cell>
          <cell r="D6907" t="str">
            <v>TOLIMA</v>
          </cell>
          <cell r="E6907" t="str">
            <v>SALDAÑA</v>
          </cell>
          <cell r="F6907" t="str">
            <v>JABALCÓN</v>
          </cell>
          <cell r="G6907" t="str">
            <v>CENTRO POBLADO</v>
          </cell>
          <cell r="H6907">
            <v>-75.015734929000004</v>
          </cell>
          <cell r="I6907">
            <v>3.8570823252899999</v>
          </cell>
          <cell r="K6907" t="str">
            <v>MUNICIPIO</v>
          </cell>
        </row>
        <row r="6908">
          <cell r="B6908">
            <v>73671</v>
          </cell>
          <cell r="C6908" t="str">
            <v>73671002</v>
          </cell>
          <cell r="D6908" t="str">
            <v>TOLIMA</v>
          </cell>
          <cell r="E6908" t="str">
            <v>SALDAÑA</v>
          </cell>
          <cell r="F6908" t="str">
            <v>SANTA INÉS</v>
          </cell>
          <cell r="G6908" t="str">
            <v>CENTRO POBLADO</v>
          </cell>
          <cell r="H6908">
            <v>-74.962886156600007</v>
          </cell>
          <cell r="I6908">
            <v>3.9278722137300002</v>
          </cell>
          <cell r="K6908" t="str">
            <v>MUNICIPIO</v>
          </cell>
        </row>
        <row r="6909">
          <cell r="B6909">
            <v>73671</v>
          </cell>
          <cell r="C6909" t="str">
            <v>73671008</v>
          </cell>
          <cell r="D6909" t="str">
            <v>TOLIMA</v>
          </cell>
          <cell r="E6909" t="str">
            <v>SALDAÑA</v>
          </cell>
          <cell r="F6909" t="str">
            <v>LA ESPERANZA</v>
          </cell>
          <cell r="G6909" t="str">
            <v>CENTRO POBLADO</v>
          </cell>
          <cell r="H6909">
            <v>-75.029956717900006</v>
          </cell>
          <cell r="I6909">
            <v>3.9231956437600002</v>
          </cell>
          <cell r="K6909" t="str">
            <v>MUNICIPIO</v>
          </cell>
        </row>
        <row r="6910">
          <cell r="B6910">
            <v>73671</v>
          </cell>
          <cell r="C6910" t="str">
            <v>73671009</v>
          </cell>
          <cell r="D6910" t="str">
            <v>TOLIMA</v>
          </cell>
          <cell r="E6910" t="str">
            <v>SALDAÑA</v>
          </cell>
          <cell r="F6910" t="str">
            <v>NORMANDÍA</v>
          </cell>
          <cell r="G6910" t="str">
            <v>CENTRO POBLADO</v>
          </cell>
          <cell r="H6910">
            <v>-74.950844144399994</v>
          </cell>
          <cell r="I6910">
            <v>3.9288364569400001</v>
          </cell>
          <cell r="K6910" t="str">
            <v>MUNICIPIO</v>
          </cell>
        </row>
        <row r="6911">
          <cell r="B6911">
            <v>73675</v>
          </cell>
          <cell r="C6911" t="str">
            <v>73675000</v>
          </cell>
          <cell r="D6911" t="str">
            <v>TOLIMA</v>
          </cell>
          <cell r="E6911" t="str">
            <v>SAN ANTONIO</v>
          </cell>
          <cell r="F6911" t="str">
            <v>SAN ANTONIO</v>
          </cell>
          <cell r="G6911" t="str">
            <v>CABECERA MUNICIPAL</v>
          </cell>
          <cell r="H6911">
            <v>-75.480906705999999</v>
          </cell>
          <cell r="I6911">
            <v>3.9129760519999999</v>
          </cell>
          <cell r="K6911" t="str">
            <v>MUNICIPIO</v>
          </cell>
        </row>
        <row r="6912">
          <cell r="B6912">
            <v>73675</v>
          </cell>
          <cell r="C6912" t="str">
            <v>73675001</v>
          </cell>
          <cell r="D6912" t="str">
            <v>TOLIMA</v>
          </cell>
          <cell r="E6912" t="str">
            <v>SAN ANTONIO</v>
          </cell>
          <cell r="F6912" t="str">
            <v>LA FLORIDA</v>
          </cell>
          <cell r="G6912" t="str">
            <v>CENTRO POBLADO</v>
          </cell>
          <cell r="H6912">
            <v>-75.445680700300002</v>
          </cell>
          <cell r="I6912">
            <v>4.0309029890800003</v>
          </cell>
          <cell r="K6912" t="str">
            <v>MUNICIPIO</v>
          </cell>
        </row>
        <row r="6913">
          <cell r="B6913">
            <v>73675</v>
          </cell>
          <cell r="C6913" t="str">
            <v>73675002</v>
          </cell>
          <cell r="D6913" t="str">
            <v>TOLIMA</v>
          </cell>
          <cell r="E6913" t="str">
            <v>SAN ANTONIO</v>
          </cell>
          <cell r="F6913" t="str">
            <v>PLAYARRICA</v>
          </cell>
          <cell r="G6913" t="str">
            <v>CENTRO POBLADO</v>
          </cell>
          <cell r="H6913">
            <v>-75.410234008200007</v>
          </cell>
          <cell r="I6913">
            <v>4.0560292277699999</v>
          </cell>
          <cell r="K6913" t="str">
            <v>MUNICIPIO</v>
          </cell>
        </row>
        <row r="6914">
          <cell r="B6914">
            <v>73675</v>
          </cell>
          <cell r="C6914" t="str">
            <v>73675004</v>
          </cell>
          <cell r="D6914" t="str">
            <v>TOLIMA</v>
          </cell>
          <cell r="E6914" t="str">
            <v>SAN ANTONIO</v>
          </cell>
          <cell r="F6914" t="str">
            <v>VILLA HERMOSA</v>
          </cell>
          <cell r="G6914" t="str">
            <v>CENTRO POBLADO</v>
          </cell>
          <cell r="H6914">
            <v>-75.456616187500003</v>
          </cell>
          <cell r="I6914">
            <v>3.9982021789900002</v>
          </cell>
          <cell r="K6914" t="str">
            <v>MUNICIPIO</v>
          </cell>
        </row>
        <row r="6915">
          <cell r="B6915">
            <v>73678</v>
          </cell>
          <cell r="C6915" t="str">
            <v>73678000</v>
          </cell>
          <cell r="D6915" t="str">
            <v>TOLIMA</v>
          </cell>
          <cell r="E6915" t="str">
            <v>SAN LUIS</v>
          </cell>
          <cell r="F6915" t="str">
            <v>SAN LUIS</v>
          </cell>
          <cell r="G6915" t="str">
            <v>CABECERA MUNICIPAL</v>
          </cell>
          <cell r="H6915">
            <v>-75.095787189700005</v>
          </cell>
          <cell r="I6915">
            <v>4.1337206143099996</v>
          </cell>
          <cell r="K6915" t="str">
            <v>MUNICIPIO</v>
          </cell>
        </row>
        <row r="6916">
          <cell r="B6916">
            <v>73678</v>
          </cell>
          <cell r="C6916" t="str">
            <v>73678004</v>
          </cell>
          <cell r="D6916" t="str">
            <v>TOLIMA</v>
          </cell>
          <cell r="E6916" t="str">
            <v>SAN LUIS</v>
          </cell>
          <cell r="F6916" t="str">
            <v>PAYANDÉ</v>
          </cell>
          <cell r="G6916" t="str">
            <v>CENTRO POBLADO</v>
          </cell>
          <cell r="H6916">
            <v>-75.098373025699999</v>
          </cell>
          <cell r="I6916">
            <v>4.2980231242700002</v>
          </cell>
          <cell r="K6916" t="str">
            <v>MUNICIPIO</v>
          </cell>
        </row>
        <row r="6917">
          <cell r="B6917">
            <v>73686</v>
          </cell>
          <cell r="C6917" t="str">
            <v>73686000</v>
          </cell>
          <cell r="D6917" t="str">
            <v>TOLIMA</v>
          </cell>
          <cell r="E6917" t="str">
            <v>SANTA ISABEL</v>
          </cell>
          <cell r="F6917" t="str">
            <v>SANTA ISABEL</v>
          </cell>
          <cell r="G6917" t="str">
            <v>CABECERA MUNICIPAL</v>
          </cell>
          <cell r="H6917">
            <v>-75.097934392200003</v>
          </cell>
          <cell r="I6917">
            <v>4.7136057673899998</v>
          </cell>
          <cell r="K6917" t="str">
            <v>MUNICIPIO</v>
          </cell>
        </row>
        <row r="6918">
          <cell r="B6918">
            <v>73686</v>
          </cell>
          <cell r="C6918" t="str">
            <v>73686001</v>
          </cell>
          <cell r="D6918" t="str">
            <v>TOLIMA</v>
          </cell>
          <cell r="E6918" t="str">
            <v>SANTA ISABEL</v>
          </cell>
          <cell r="F6918" t="str">
            <v>COLÓN</v>
          </cell>
          <cell r="G6918" t="str">
            <v>CENTRO POBLADO</v>
          </cell>
          <cell r="H6918">
            <v>-75.073085210299993</v>
          </cell>
          <cell r="I6918">
            <v>4.7428300349799999</v>
          </cell>
          <cell r="K6918" t="str">
            <v>MUNICIPIO</v>
          </cell>
        </row>
        <row r="6919">
          <cell r="B6919">
            <v>73686</v>
          </cell>
          <cell r="C6919" t="str">
            <v>73686003</v>
          </cell>
          <cell r="D6919" t="str">
            <v>TOLIMA</v>
          </cell>
          <cell r="E6919" t="str">
            <v>SANTA ISABEL</v>
          </cell>
          <cell r="F6919" t="str">
            <v>SAN RAFAEL</v>
          </cell>
          <cell r="G6919" t="str">
            <v>CENTRO POBLADO</v>
          </cell>
          <cell r="H6919">
            <v>-75.031303885300005</v>
          </cell>
          <cell r="I6919">
            <v>4.76323854352</v>
          </cell>
          <cell r="K6919" t="str">
            <v>MUNICIPIO</v>
          </cell>
        </row>
        <row r="6920">
          <cell r="B6920">
            <v>73770</v>
          </cell>
          <cell r="C6920" t="str">
            <v>73770000</v>
          </cell>
          <cell r="D6920" t="str">
            <v>TOLIMA</v>
          </cell>
          <cell r="E6920" t="str">
            <v>SUÁREZ</v>
          </cell>
          <cell r="F6920" t="str">
            <v>SUÁREZ</v>
          </cell>
          <cell r="G6920" t="str">
            <v>CABECERA MUNICIPAL</v>
          </cell>
          <cell r="H6920">
            <v>-74.831883108400007</v>
          </cell>
          <cell r="I6920">
            <v>4.0488842589000003</v>
          </cell>
          <cell r="K6920" t="str">
            <v>MUNICIPIO</v>
          </cell>
        </row>
        <row r="6921">
          <cell r="B6921">
            <v>73770</v>
          </cell>
          <cell r="C6921" t="str">
            <v>73770001</v>
          </cell>
          <cell r="D6921" t="str">
            <v>TOLIMA</v>
          </cell>
          <cell r="E6921" t="str">
            <v>SUÁREZ</v>
          </cell>
          <cell r="F6921" t="str">
            <v>HATO VIEJO</v>
          </cell>
          <cell r="G6921" t="str">
            <v>CENTRO POBLADO</v>
          </cell>
          <cell r="H6921">
            <v>-74.809343881999993</v>
          </cell>
          <cell r="I6921">
            <v>4.1285203268500004</v>
          </cell>
          <cell r="K6921" t="str">
            <v>MUNICIPIO</v>
          </cell>
        </row>
        <row r="6922">
          <cell r="B6922">
            <v>73770</v>
          </cell>
          <cell r="C6922" t="str">
            <v>73770003</v>
          </cell>
          <cell r="D6922" t="str">
            <v>TOLIMA</v>
          </cell>
          <cell r="E6922" t="str">
            <v>SUÁREZ</v>
          </cell>
          <cell r="F6922" t="str">
            <v>CAÑAVERALES</v>
          </cell>
          <cell r="G6922" t="str">
            <v>CENTRO POBLADO</v>
          </cell>
          <cell r="H6922">
            <v>-74.798691805399997</v>
          </cell>
          <cell r="I6922">
            <v>4.19405763405</v>
          </cell>
          <cell r="K6922" t="str">
            <v>MUNICIPIO</v>
          </cell>
        </row>
        <row r="6923">
          <cell r="B6923">
            <v>73770</v>
          </cell>
          <cell r="C6923" t="str">
            <v>73770005</v>
          </cell>
          <cell r="D6923" t="str">
            <v>TOLIMA</v>
          </cell>
          <cell r="E6923" t="str">
            <v>SUÁREZ</v>
          </cell>
          <cell r="F6923" t="str">
            <v>AGUA BLANCA</v>
          </cell>
          <cell r="G6923" t="str">
            <v>CENTRO POBLADO</v>
          </cell>
          <cell r="H6923">
            <v>-74.848309877600002</v>
          </cell>
          <cell r="I6923">
            <v>3.9687298226199998</v>
          </cell>
          <cell r="K6923" t="str">
            <v>MUNICIPIO</v>
          </cell>
        </row>
        <row r="6924">
          <cell r="B6924">
            <v>73854</v>
          </cell>
          <cell r="C6924" t="str">
            <v>73854000</v>
          </cell>
          <cell r="D6924" t="str">
            <v>TOLIMA</v>
          </cell>
          <cell r="E6924" t="str">
            <v>VALLE DE SAN JUAN</v>
          </cell>
          <cell r="F6924" t="str">
            <v>VALLE DE SAN JUAN</v>
          </cell>
          <cell r="G6924" t="str">
            <v>CABECERA MUNICIPAL</v>
          </cell>
          <cell r="H6924">
            <v>-75.115669234199999</v>
          </cell>
          <cell r="I6924">
            <v>4.1974936728900003</v>
          </cell>
          <cell r="K6924" t="str">
            <v>MUNICIPIO</v>
          </cell>
        </row>
        <row r="6925">
          <cell r="B6925">
            <v>73861</v>
          </cell>
          <cell r="C6925" t="str">
            <v>73861000</v>
          </cell>
          <cell r="D6925" t="str">
            <v>TOLIMA</v>
          </cell>
          <cell r="E6925" t="str">
            <v>VENADILLO</v>
          </cell>
          <cell r="F6925" t="str">
            <v>VENADILLO</v>
          </cell>
          <cell r="G6925" t="str">
            <v>CABECERA MUNICIPAL</v>
          </cell>
          <cell r="H6925">
            <v>-74.929170854600002</v>
          </cell>
          <cell r="I6925">
            <v>4.7179665934799999</v>
          </cell>
          <cell r="K6925" t="str">
            <v>MUNICIPIO</v>
          </cell>
        </row>
        <row r="6926">
          <cell r="B6926">
            <v>73861</v>
          </cell>
          <cell r="C6926" t="str">
            <v>73861001</v>
          </cell>
          <cell r="D6926" t="str">
            <v>TOLIMA</v>
          </cell>
          <cell r="E6926" t="str">
            <v>VENADILLO</v>
          </cell>
          <cell r="F6926" t="str">
            <v>JUNÍN</v>
          </cell>
          <cell r="G6926" t="str">
            <v>CENTRO POBLADO</v>
          </cell>
          <cell r="H6926">
            <v>-75.015587324199998</v>
          </cell>
          <cell r="I6926">
            <v>4.7723262890299996</v>
          </cell>
          <cell r="K6926" t="str">
            <v>MUNICIPIO</v>
          </cell>
        </row>
        <row r="6927">
          <cell r="B6927">
            <v>73861</v>
          </cell>
          <cell r="C6927" t="str">
            <v>73861002</v>
          </cell>
          <cell r="D6927" t="str">
            <v>TOLIMA</v>
          </cell>
          <cell r="E6927" t="str">
            <v>VENADILLO</v>
          </cell>
          <cell r="F6927" t="str">
            <v>LA SIERRITA</v>
          </cell>
          <cell r="G6927" t="str">
            <v>CENTRO POBLADO</v>
          </cell>
          <cell r="H6927">
            <v>-74.957146425199994</v>
          </cell>
          <cell r="I6927">
            <v>4.7783969268800002</v>
          </cell>
          <cell r="K6927" t="str">
            <v>MUNICIPIO</v>
          </cell>
        </row>
        <row r="6928">
          <cell r="B6928">
            <v>73861</v>
          </cell>
          <cell r="C6928" t="str">
            <v>73861003</v>
          </cell>
          <cell r="D6928" t="str">
            <v>TOLIMA</v>
          </cell>
          <cell r="E6928" t="str">
            <v>VENADILLO</v>
          </cell>
          <cell r="F6928" t="str">
            <v>MALABAR</v>
          </cell>
          <cell r="G6928" t="str">
            <v>CENTRO POBLADO</v>
          </cell>
          <cell r="H6928">
            <v>-75.019266366099998</v>
          </cell>
          <cell r="I6928">
            <v>4.7090154648900002</v>
          </cell>
          <cell r="K6928" t="str">
            <v>MUNICIPIO</v>
          </cell>
        </row>
        <row r="6929">
          <cell r="B6929">
            <v>73861</v>
          </cell>
          <cell r="C6929" t="str">
            <v>73861004</v>
          </cell>
          <cell r="D6929" t="str">
            <v>TOLIMA</v>
          </cell>
          <cell r="E6929" t="str">
            <v>VENADILLO</v>
          </cell>
          <cell r="F6929" t="str">
            <v>PALMAROSA</v>
          </cell>
          <cell r="G6929" t="str">
            <v>CENTRO POBLADO</v>
          </cell>
          <cell r="H6929">
            <v>-74.885732021400003</v>
          </cell>
          <cell r="I6929">
            <v>4.6713260956199996</v>
          </cell>
          <cell r="K6929" t="str">
            <v>MUNICIPIO</v>
          </cell>
        </row>
        <row r="6930">
          <cell r="B6930">
            <v>73870</v>
          </cell>
          <cell r="C6930" t="str">
            <v>73870000</v>
          </cell>
          <cell r="D6930" t="str">
            <v>TOLIMA</v>
          </cell>
          <cell r="E6930" t="str">
            <v>VILLAHERMOSA</v>
          </cell>
          <cell r="F6930" t="str">
            <v>VILLAHERMOSA</v>
          </cell>
          <cell r="G6930" t="str">
            <v>CABECERA MUNICIPAL</v>
          </cell>
          <cell r="H6930">
            <v>-75.117729101699993</v>
          </cell>
          <cell r="I6930">
            <v>5.0304522819499997</v>
          </cell>
          <cell r="K6930" t="str">
            <v>MUNICIPIO</v>
          </cell>
        </row>
        <row r="6931">
          <cell r="B6931">
            <v>73873</v>
          </cell>
          <cell r="C6931" t="str">
            <v>73873000</v>
          </cell>
          <cell r="D6931" t="str">
            <v>TOLIMA</v>
          </cell>
          <cell r="E6931" t="str">
            <v>VILLARRICA</v>
          </cell>
          <cell r="F6931" t="str">
            <v>VILLARRICA</v>
          </cell>
          <cell r="G6931" t="str">
            <v>CABECERA MUNICIPAL</v>
          </cell>
          <cell r="H6931">
            <v>-74.600295547000002</v>
          </cell>
          <cell r="I6931">
            <v>3.93674513818</v>
          </cell>
          <cell r="K6931" t="str">
            <v>MUNICIPIO</v>
          </cell>
        </row>
        <row r="6932">
          <cell r="B6932">
            <v>73873</v>
          </cell>
          <cell r="C6932" t="str">
            <v>73873002</v>
          </cell>
          <cell r="D6932" t="str">
            <v>TOLIMA</v>
          </cell>
          <cell r="E6932" t="str">
            <v>VILLARRICA</v>
          </cell>
          <cell r="F6932" t="str">
            <v>LA COLONIA</v>
          </cell>
          <cell r="G6932" t="str">
            <v>CENTRO POBLADO</v>
          </cell>
          <cell r="H6932">
            <v>-74.564708022900007</v>
          </cell>
          <cell r="I6932">
            <v>3.8807753009399999</v>
          </cell>
          <cell r="K6932" t="str">
            <v>MUNICIPIO</v>
          </cell>
        </row>
        <row r="6933">
          <cell r="B6933">
            <v>73873</v>
          </cell>
          <cell r="C6933" t="str">
            <v>73873003</v>
          </cell>
          <cell r="D6933" t="str">
            <v>TOLIMA</v>
          </cell>
          <cell r="E6933" t="str">
            <v>VILLARRICA</v>
          </cell>
          <cell r="F6933" t="str">
            <v>LOS ALPES</v>
          </cell>
          <cell r="G6933" t="str">
            <v>CENTRO POBLADO</v>
          </cell>
          <cell r="H6933">
            <v>-74.621346555499997</v>
          </cell>
          <cell r="I6933">
            <v>3.9573015995900001</v>
          </cell>
          <cell r="K6933" t="str">
            <v>MUNICIPIO</v>
          </cell>
        </row>
        <row r="6934">
          <cell r="B6934">
            <v>73873</v>
          </cell>
          <cell r="C6934" t="str">
            <v>73873004</v>
          </cell>
          <cell r="D6934" t="str">
            <v>TOLIMA</v>
          </cell>
          <cell r="E6934" t="str">
            <v>VILLARRICA</v>
          </cell>
          <cell r="F6934" t="str">
            <v>PUERTO LLERAS</v>
          </cell>
          <cell r="G6934" t="str">
            <v>CENTRO POBLADO</v>
          </cell>
          <cell r="H6934">
            <v>-74.688787942399998</v>
          </cell>
          <cell r="I6934">
            <v>3.83896655736</v>
          </cell>
          <cell r="K6934" t="str">
            <v>MUNICIPIO</v>
          </cell>
        </row>
        <row r="6935">
          <cell r="B6935">
            <v>76001</v>
          </cell>
          <cell r="C6935" t="str">
            <v>76001000</v>
          </cell>
          <cell r="D6935" t="str">
            <v>VALLE DEL CAUCA</v>
          </cell>
          <cell r="E6935" t="str">
            <v>CALI</v>
          </cell>
          <cell r="F6935" t="str">
            <v>SANTIAGO DE CALI, DISTRITO ESPECIAL, DEPORTIVO, CULTURAL, TURÍSTICO, EMPRESARIAL Y DE SERVICIOS</v>
          </cell>
          <cell r="G6935" t="str">
            <v>CABECERA MUNICIPAL</v>
          </cell>
          <cell r="H6935">
            <v>-76.521565150800001</v>
          </cell>
          <cell r="I6935">
            <v>3.4144143045800002</v>
          </cell>
          <cell r="J6935" t="str">
            <v>SANTIAGO DE CALI, DISTRITO ESPECIAL, DEPORTIVO, CULTURAL, TURÍSTICO, EMPRESARIAL Y SER</v>
          </cell>
          <cell r="K6935" t="str">
            <v>MUNICIPIO</v>
          </cell>
        </row>
        <row r="6936">
          <cell r="B6936">
            <v>76001</v>
          </cell>
          <cell r="C6936" t="str">
            <v>76001001</v>
          </cell>
          <cell r="D6936" t="str">
            <v>VALLE DEL CAUCA</v>
          </cell>
          <cell r="E6936" t="str">
            <v>CALI</v>
          </cell>
          <cell r="F6936" t="str">
            <v>EL SALADITO</v>
          </cell>
          <cell r="G6936" t="str">
            <v>CENTRO POBLADO</v>
          </cell>
          <cell r="H6936">
            <v>-76.606098236799994</v>
          </cell>
          <cell r="I6936">
            <v>3.4822345857600001</v>
          </cell>
          <cell r="J6936" t="str">
            <v>SANTIAGO DE CALI, DISTRITO ESPECIAL, DEPORTIVO, CULTURAL, TURÍSTICO, EMPRESARIAL Y SER</v>
          </cell>
          <cell r="K6936" t="str">
            <v>MUNICIPIO</v>
          </cell>
        </row>
        <row r="6937">
          <cell r="B6937">
            <v>76001</v>
          </cell>
          <cell r="C6937" t="str">
            <v>76001002</v>
          </cell>
          <cell r="D6937" t="str">
            <v>VALLE DEL CAUCA</v>
          </cell>
          <cell r="E6937" t="str">
            <v>CALI</v>
          </cell>
          <cell r="F6937" t="str">
            <v>FELIDIA</v>
          </cell>
          <cell r="G6937" t="str">
            <v>CENTRO POBLADO</v>
          </cell>
          <cell r="H6937">
            <v>-76.630584159999998</v>
          </cell>
          <cell r="I6937">
            <v>3.4684810234799999</v>
          </cell>
          <cell r="J6937" t="str">
            <v>SANTIAGO DE CALI, DISTRITO ESPECIAL, DEPORTIVO, CULTURAL, TURÍSTICO, EMPRESARIAL Y SER</v>
          </cell>
          <cell r="K6937" t="str">
            <v>MUNICIPIO</v>
          </cell>
        </row>
        <row r="6938">
          <cell r="B6938">
            <v>76001</v>
          </cell>
          <cell r="C6938" t="str">
            <v>76001003</v>
          </cell>
          <cell r="D6938" t="str">
            <v>VALLE DEL CAUCA</v>
          </cell>
          <cell r="E6938" t="str">
            <v>CALI</v>
          </cell>
          <cell r="F6938" t="str">
            <v>GOLONDRINAS</v>
          </cell>
          <cell r="G6938" t="str">
            <v>CENTRO POBLADO</v>
          </cell>
          <cell r="H6938">
            <v>-76.550246242300005</v>
          </cell>
          <cell r="I6938">
            <v>3.4981699060200002</v>
          </cell>
          <cell r="J6938" t="str">
            <v>SANTIAGO DE CALI, DISTRITO ESPECIAL, DEPORTIVO, CULTURAL, TURÍSTICO, EMPRESARIAL Y SER</v>
          </cell>
          <cell r="K6938" t="str">
            <v>MUNICIPIO</v>
          </cell>
        </row>
        <row r="6939">
          <cell r="B6939">
            <v>76001</v>
          </cell>
          <cell r="C6939" t="str">
            <v>76001004</v>
          </cell>
          <cell r="D6939" t="str">
            <v>VALLE DEL CAUCA</v>
          </cell>
          <cell r="E6939" t="str">
            <v>CALI</v>
          </cell>
          <cell r="F6939" t="str">
            <v>EL HORMIGUERO</v>
          </cell>
          <cell r="G6939" t="str">
            <v>CENTRO POBLADO</v>
          </cell>
          <cell r="H6939">
            <v>-76.477157455599993</v>
          </cell>
          <cell r="I6939">
            <v>3.3113821001999999</v>
          </cell>
          <cell r="J6939" t="str">
            <v>SANTIAGO DE CALI, DISTRITO ESPECIAL, DEPORTIVO, CULTURAL, TURÍSTICO, EMPRESARIAL Y SER</v>
          </cell>
          <cell r="K6939" t="str">
            <v>MUNICIPIO</v>
          </cell>
        </row>
        <row r="6940">
          <cell r="B6940">
            <v>76001</v>
          </cell>
          <cell r="C6940" t="str">
            <v>76001005</v>
          </cell>
          <cell r="D6940" t="str">
            <v>VALLE DEL CAUCA</v>
          </cell>
          <cell r="E6940" t="str">
            <v>CALI</v>
          </cell>
          <cell r="F6940" t="str">
            <v>LA BUITRERA</v>
          </cell>
          <cell r="G6940" t="str">
            <v>CENTRO POBLADO</v>
          </cell>
          <cell r="H6940">
            <v>-76.561512292399996</v>
          </cell>
          <cell r="I6940">
            <v>3.36486334697</v>
          </cell>
          <cell r="J6940" t="str">
            <v>SANTIAGO DE CALI, DISTRITO ESPECIAL, DEPORTIVO, CULTURAL, TURÍSTICO, EMPRESARIAL Y SER</v>
          </cell>
          <cell r="K6940" t="str">
            <v>MUNICIPIO</v>
          </cell>
        </row>
        <row r="6941">
          <cell r="B6941">
            <v>76001</v>
          </cell>
          <cell r="C6941" t="str">
            <v>76001006</v>
          </cell>
          <cell r="D6941" t="str">
            <v>VALLE DEL CAUCA</v>
          </cell>
          <cell r="E6941" t="str">
            <v>CALI</v>
          </cell>
          <cell r="F6941" t="str">
            <v>LA CASTILLA</v>
          </cell>
          <cell r="G6941" t="str">
            <v>CENTRO POBLADO</v>
          </cell>
          <cell r="H6941">
            <v>-76.575936533900006</v>
          </cell>
          <cell r="I6941">
            <v>3.4936404903199998</v>
          </cell>
          <cell r="J6941" t="str">
            <v>SANTIAGO DE CALI, DISTRITO ESPECIAL, DEPORTIVO, CULTURAL, TURÍSTICO, EMPRESARIAL Y SER</v>
          </cell>
          <cell r="K6941" t="str">
            <v>MUNICIPIO</v>
          </cell>
        </row>
        <row r="6942">
          <cell r="B6942">
            <v>76001</v>
          </cell>
          <cell r="C6942" t="str">
            <v>76001007</v>
          </cell>
          <cell r="D6942" t="str">
            <v>VALLE DEL CAUCA</v>
          </cell>
          <cell r="E6942" t="str">
            <v>CALI</v>
          </cell>
          <cell r="F6942" t="str">
            <v>LA ELVIRA</v>
          </cell>
          <cell r="G6942" t="str">
            <v>CENTRO POBLADO</v>
          </cell>
          <cell r="H6942">
            <v>-76.606225678900003</v>
          </cell>
          <cell r="I6942">
            <v>3.5187685815999998</v>
          </cell>
          <cell r="J6942" t="str">
            <v>SANTIAGO DE CALI, DISTRITO ESPECIAL, DEPORTIVO, CULTURAL, TURÍSTICO, EMPRESARIAL Y SER</v>
          </cell>
          <cell r="K6942" t="str">
            <v>MUNICIPIO</v>
          </cell>
        </row>
        <row r="6943">
          <cell r="B6943">
            <v>76001</v>
          </cell>
          <cell r="C6943" t="str">
            <v>76001008</v>
          </cell>
          <cell r="D6943" t="str">
            <v>VALLE DEL CAUCA</v>
          </cell>
          <cell r="E6943" t="str">
            <v>CALI</v>
          </cell>
          <cell r="F6943" t="str">
            <v>LA LEONERA</v>
          </cell>
          <cell r="G6943" t="str">
            <v>CENTRO POBLADO</v>
          </cell>
          <cell r="H6943">
            <v>-76.636138310000007</v>
          </cell>
          <cell r="I6943">
            <v>3.4551667476499999</v>
          </cell>
          <cell r="J6943" t="str">
            <v>SANTIAGO DE CALI, DISTRITO ESPECIAL, DEPORTIVO, CULTURAL, TURÍSTICO, EMPRESARIAL Y SER</v>
          </cell>
          <cell r="K6943" t="str">
            <v>MUNICIPIO</v>
          </cell>
        </row>
        <row r="6944">
          <cell r="B6944">
            <v>76001</v>
          </cell>
          <cell r="C6944" t="str">
            <v>76001009</v>
          </cell>
          <cell r="D6944" t="str">
            <v>VALLE DEL CAUCA</v>
          </cell>
          <cell r="E6944" t="str">
            <v>CALI</v>
          </cell>
          <cell r="F6944" t="str">
            <v>LA PAZ</v>
          </cell>
          <cell r="G6944" t="str">
            <v>CENTRO POBLADO</v>
          </cell>
          <cell r="H6944">
            <v>-76.568445189399995</v>
          </cell>
          <cell r="I6944">
            <v>3.51996052416</v>
          </cell>
          <cell r="J6944" t="str">
            <v>SANTIAGO DE CALI, DISTRITO ESPECIAL, DEPORTIVO, CULTURAL, TURÍSTICO, EMPRESARIAL Y SER</v>
          </cell>
          <cell r="K6944" t="str">
            <v>MUNICIPIO</v>
          </cell>
        </row>
        <row r="6945">
          <cell r="B6945">
            <v>76001</v>
          </cell>
          <cell r="C6945" t="str">
            <v>76001010</v>
          </cell>
          <cell r="D6945" t="str">
            <v>VALLE DEL CAUCA</v>
          </cell>
          <cell r="E6945" t="str">
            <v>CALI</v>
          </cell>
          <cell r="F6945" t="str">
            <v>LOS ANDES</v>
          </cell>
          <cell r="G6945" t="str">
            <v>CENTRO POBLADO</v>
          </cell>
          <cell r="H6945">
            <v>-76.584226144599995</v>
          </cell>
          <cell r="I6945">
            <v>3.4107946313699999</v>
          </cell>
          <cell r="J6945" t="str">
            <v>SANTIAGO DE CALI, DISTRITO ESPECIAL, DEPORTIVO, CULTURAL, TURÍSTICO, EMPRESARIAL Y SER</v>
          </cell>
          <cell r="K6945" t="str">
            <v>MUNICIPIO</v>
          </cell>
        </row>
        <row r="6946">
          <cell r="B6946">
            <v>76001</v>
          </cell>
          <cell r="C6946" t="str">
            <v>76001012</v>
          </cell>
          <cell r="D6946" t="str">
            <v>VALLE DEL CAUCA</v>
          </cell>
          <cell r="E6946" t="str">
            <v>CALI</v>
          </cell>
          <cell r="F6946" t="str">
            <v>NAVARRO</v>
          </cell>
          <cell r="G6946" t="str">
            <v>CENTRO POBLADO</v>
          </cell>
          <cell r="H6946">
            <v>-76.468191185999999</v>
          </cell>
          <cell r="I6946">
            <v>3.38060753791</v>
          </cell>
          <cell r="J6946" t="str">
            <v>SANTIAGO DE CALI, DISTRITO ESPECIAL, DEPORTIVO, CULTURAL, TURÍSTICO, EMPRESARIAL Y SER</v>
          </cell>
          <cell r="K6946" t="str">
            <v>MUNICIPIO</v>
          </cell>
        </row>
        <row r="6947">
          <cell r="B6947">
            <v>76001</v>
          </cell>
          <cell r="C6947" t="str">
            <v>76001013</v>
          </cell>
          <cell r="D6947" t="str">
            <v>VALLE DEL CAUCA</v>
          </cell>
          <cell r="E6947" t="str">
            <v>CALI</v>
          </cell>
          <cell r="F6947" t="str">
            <v>PANCE</v>
          </cell>
          <cell r="G6947" t="str">
            <v>CENTRO POBLADO</v>
          </cell>
          <cell r="H6947">
            <v>-76.633653920300006</v>
          </cell>
          <cell r="I6947">
            <v>3.3285253781400002</v>
          </cell>
          <cell r="J6947" t="str">
            <v>SANTIAGO DE CALI, DISTRITO ESPECIAL, DEPORTIVO, CULTURAL, TURÍSTICO, EMPRESARIAL Y SER</v>
          </cell>
          <cell r="K6947" t="str">
            <v>MUNICIPIO</v>
          </cell>
        </row>
        <row r="6948">
          <cell r="B6948">
            <v>76001</v>
          </cell>
          <cell r="C6948" t="str">
            <v>76001014</v>
          </cell>
          <cell r="D6948" t="str">
            <v>VALLE DEL CAUCA</v>
          </cell>
          <cell r="E6948" t="str">
            <v>CALI</v>
          </cell>
          <cell r="F6948" t="str">
            <v>PICHINDE</v>
          </cell>
          <cell r="G6948" t="str">
            <v>CENTRO POBLADO</v>
          </cell>
          <cell r="H6948">
            <v>-76.615913356700005</v>
          </cell>
          <cell r="I6948">
            <v>3.43865807811</v>
          </cell>
          <cell r="J6948" t="str">
            <v>SANTIAGO DE CALI, DISTRITO ESPECIAL, DEPORTIVO, CULTURAL, TURÍSTICO, EMPRESARIAL Y SER</v>
          </cell>
          <cell r="K6948" t="str">
            <v>MUNICIPIO</v>
          </cell>
        </row>
        <row r="6949">
          <cell r="B6949">
            <v>76001</v>
          </cell>
          <cell r="C6949" t="str">
            <v>76001016</v>
          </cell>
          <cell r="D6949" t="str">
            <v>VALLE DEL CAUCA</v>
          </cell>
          <cell r="E6949" t="str">
            <v>CALI</v>
          </cell>
          <cell r="F6949" t="str">
            <v>MONTEBELLO</v>
          </cell>
          <cell r="G6949" t="str">
            <v>CENTRO POBLADO</v>
          </cell>
          <cell r="H6949">
            <v>-76.549606360200002</v>
          </cell>
          <cell r="I6949">
            <v>3.4859343534899998</v>
          </cell>
          <cell r="J6949" t="str">
            <v>SANTIAGO DE CALI, DISTRITO ESPECIAL, DEPORTIVO, CULTURAL, TURÍSTICO, EMPRESARIAL Y SER</v>
          </cell>
          <cell r="K6949" t="str">
            <v>MUNICIPIO</v>
          </cell>
        </row>
        <row r="6950">
          <cell r="B6950">
            <v>76001</v>
          </cell>
          <cell r="C6950" t="str">
            <v>76001019</v>
          </cell>
          <cell r="D6950" t="str">
            <v>VALLE DEL CAUCA</v>
          </cell>
          <cell r="E6950" t="str">
            <v>CALI</v>
          </cell>
          <cell r="F6950" t="str">
            <v>CASCAJAL II</v>
          </cell>
          <cell r="G6950" t="str">
            <v>CENTRO POBLADO</v>
          </cell>
          <cell r="H6950">
            <v>-76.503977652700001</v>
          </cell>
          <cell r="I6950">
            <v>3.3158588534</v>
          </cell>
          <cell r="J6950" t="str">
            <v>SANTIAGO DE CALI, DISTRITO ESPECIAL, DEPORTIVO, CULTURAL, TURÍSTICO, EMPRESARIAL Y SER</v>
          </cell>
          <cell r="K6950" t="str">
            <v>MUNICIPIO</v>
          </cell>
        </row>
        <row r="6951">
          <cell r="B6951">
            <v>76001</v>
          </cell>
          <cell r="C6951" t="str">
            <v>76001020</v>
          </cell>
          <cell r="D6951" t="str">
            <v>VALLE DEL CAUCA</v>
          </cell>
          <cell r="E6951" t="str">
            <v>CALI</v>
          </cell>
          <cell r="F6951" t="str">
            <v>VILLACARMELO</v>
          </cell>
          <cell r="G6951" t="str">
            <v>CENTRO POBLADO</v>
          </cell>
          <cell r="H6951">
            <v>-76.616534655999999</v>
          </cell>
          <cell r="I6951">
            <v>3.3784994002299999</v>
          </cell>
          <cell r="J6951" t="str">
            <v>SANTIAGO DE CALI, DISTRITO ESPECIAL, DEPORTIVO, CULTURAL, TURÍSTICO, EMPRESARIAL Y SER</v>
          </cell>
          <cell r="K6951" t="str">
            <v>MUNICIPIO</v>
          </cell>
        </row>
        <row r="6952">
          <cell r="B6952">
            <v>76001</v>
          </cell>
          <cell r="C6952" t="str">
            <v>76001022</v>
          </cell>
          <cell r="D6952" t="str">
            <v>VALLE DEL CAUCA</v>
          </cell>
          <cell r="E6952" t="str">
            <v>CALI</v>
          </cell>
          <cell r="F6952" t="str">
            <v>BRISAS DE MONTEBELLO</v>
          </cell>
          <cell r="G6952" t="str">
            <v>CENTRO POBLADO</v>
          </cell>
          <cell r="H6952">
            <v>-76.544829403500003</v>
          </cell>
          <cell r="I6952">
            <v>3.4846703032900002</v>
          </cell>
          <cell r="J6952" t="str">
            <v>SANTIAGO DE CALI, DISTRITO ESPECIAL, DEPORTIVO, CULTURAL, TURÍSTICO, EMPRESARIAL Y SER</v>
          </cell>
          <cell r="K6952" t="str">
            <v>MUNICIPIO</v>
          </cell>
        </row>
        <row r="6953">
          <cell r="B6953">
            <v>76001</v>
          </cell>
          <cell r="C6953" t="str">
            <v>76001023</v>
          </cell>
          <cell r="D6953" t="str">
            <v>VALLE DEL CAUCA</v>
          </cell>
          <cell r="E6953" t="str">
            <v>CALI</v>
          </cell>
          <cell r="F6953" t="str">
            <v>CAMPO ALEGRE</v>
          </cell>
          <cell r="G6953" t="str">
            <v>CENTRO POBLADO</v>
          </cell>
          <cell r="H6953">
            <v>-76.554816558200002</v>
          </cell>
          <cell r="I6953">
            <v>3.4714960573</v>
          </cell>
          <cell r="J6953" t="str">
            <v>SANTIAGO DE CALI, DISTRITO ESPECIAL, DEPORTIVO, CULTURAL, TURÍSTICO, EMPRESARIAL Y SER</v>
          </cell>
          <cell r="K6953" t="str">
            <v>MUNICIPIO</v>
          </cell>
        </row>
        <row r="6954">
          <cell r="B6954">
            <v>76001</v>
          </cell>
          <cell r="C6954" t="str">
            <v>76001024</v>
          </cell>
          <cell r="D6954" t="str">
            <v>VALLE DEL CAUCA</v>
          </cell>
          <cell r="E6954" t="str">
            <v>CALI</v>
          </cell>
          <cell r="F6954" t="str">
            <v>CASCAJAL I</v>
          </cell>
          <cell r="G6954" t="str">
            <v>CENTRO POBLADO</v>
          </cell>
          <cell r="H6954">
            <v>-76.509284553900002</v>
          </cell>
          <cell r="I6954">
            <v>3.3164134662100002</v>
          </cell>
          <cell r="J6954" t="str">
            <v>SANTIAGO DE CALI, DISTRITO ESPECIAL, DEPORTIVO, CULTURAL, TURÍSTICO, EMPRESARIAL Y SER</v>
          </cell>
          <cell r="K6954" t="str">
            <v>MUNICIPIO</v>
          </cell>
        </row>
        <row r="6955">
          <cell r="B6955">
            <v>76001</v>
          </cell>
          <cell r="C6955" t="str">
            <v>76001025</v>
          </cell>
          <cell r="D6955" t="str">
            <v>VALLE DEL CAUCA</v>
          </cell>
          <cell r="E6955" t="str">
            <v>CALI</v>
          </cell>
          <cell r="F6955" t="str">
            <v>CRUCERO ALTO DE LOS MANGOS</v>
          </cell>
          <cell r="G6955" t="str">
            <v>CENTRO POBLADO</v>
          </cell>
          <cell r="H6955">
            <v>-76.577740762800005</v>
          </cell>
          <cell r="I6955">
            <v>3.3998662047599999</v>
          </cell>
          <cell r="J6955" t="str">
            <v>SANTIAGO DE CALI, DISTRITO ESPECIAL, DEPORTIVO, CULTURAL, TURÍSTICO, EMPRESARIAL Y SER</v>
          </cell>
          <cell r="K6955" t="str">
            <v>MUNICIPIO</v>
          </cell>
        </row>
        <row r="6956">
          <cell r="B6956">
            <v>76001</v>
          </cell>
          <cell r="C6956" t="str">
            <v>76001026</v>
          </cell>
          <cell r="D6956" t="str">
            <v>VALLE DEL CAUCA</v>
          </cell>
          <cell r="E6956" t="str">
            <v>CALI</v>
          </cell>
          <cell r="F6956" t="str">
            <v>EL FILO</v>
          </cell>
          <cell r="G6956" t="str">
            <v>CENTRO POBLADO</v>
          </cell>
          <cell r="H6956">
            <v>-76.547599055500001</v>
          </cell>
          <cell r="I6956">
            <v>3.4984745954299998</v>
          </cell>
          <cell r="J6956" t="str">
            <v>SANTIAGO DE CALI, DISTRITO ESPECIAL, DEPORTIVO, CULTURAL, TURÍSTICO, EMPRESARIAL Y SER</v>
          </cell>
          <cell r="K6956" t="str">
            <v>MUNICIPIO</v>
          </cell>
        </row>
        <row r="6957">
          <cell r="B6957">
            <v>76001</v>
          </cell>
          <cell r="C6957" t="str">
            <v>76001027</v>
          </cell>
          <cell r="D6957" t="str">
            <v>VALLE DEL CAUCA</v>
          </cell>
          <cell r="E6957" t="str">
            <v>CALI</v>
          </cell>
          <cell r="F6957" t="str">
            <v>EL PORTENTO</v>
          </cell>
          <cell r="G6957" t="str">
            <v>CENTRO POBLADO</v>
          </cell>
          <cell r="H6957">
            <v>-76.561510193299995</v>
          </cell>
          <cell r="I6957">
            <v>3.3692030551799999</v>
          </cell>
          <cell r="J6957" t="str">
            <v>SANTIAGO DE CALI, DISTRITO ESPECIAL, DEPORTIVO, CULTURAL, TURÍSTICO, EMPRESARIAL Y SER</v>
          </cell>
          <cell r="K6957" t="str">
            <v>MUNICIPIO</v>
          </cell>
        </row>
        <row r="6958">
          <cell r="B6958">
            <v>76001</v>
          </cell>
          <cell r="C6958" t="str">
            <v>76001028</v>
          </cell>
          <cell r="D6958" t="str">
            <v>VALLE DEL CAUCA</v>
          </cell>
          <cell r="E6958" t="str">
            <v>CALI</v>
          </cell>
          <cell r="F6958" t="str">
            <v>LA FRAGUA</v>
          </cell>
          <cell r="G6958" t="str">
            <v>CENTRO POBLADO</v>
          </cell>
          <cell r="H6958">
            <v>-76.550233516899993</v>
          </cell>
          <cell r="I6958">
            <v>3.5011732477500002</v>
          </cell>
          <cell r="J6958" t="str">
            <v>SANTIAGO DE CALI, DISTRITO ESPECIAL, DEPORTIVO, CULTURAL, TURÍSTICO, EMPRESARIAL Y SER</v>
          </cell>
          <cell r="K6958" t="str">
            <v>MUNICIPIO</v>
          </cell>
        </row>
        <row r="6959">
          <cell r="B6959">
            <v>76001</v>
          </cell>
          <cell r="C6959" t="str">
            <v>76001029</v>
          </cell>
          <cell r="D6959" t="str">
            <v>VALLE DEL CAUCA</v>
          </cell>
          <cell r="E6959" t="str">
            <v>CALI</v>
          </cell>
          <cell r="F6959" t="str">
            <v>LA VORÁGINE</v>
          </cell>
          <cell r="G6959" t="str">
            <v>CENTRO POBLADO</v>
          </cell>
          <cell r="H6959">
            <v>-76.592106519699996</v>
          </cell>
          <cell r="I6959">
            <v>3.3431457007100001</v>
          </cell>
          <cell r="J6959" t="str">
            <v>SANTIAGO DE CALI, DISTRITO ESPECIAL, DEPORTIVO, CULTURAL, TURÍSTICO, EMPRESARIAL Y SER</v>
          </cell>
          <cell r="K6959" t="str">
            <v>MUNICIPIO</v>
          </cell>
        </row>
        <row r="6960">
          <cell r="B6960">
            <v>76001</v>
          </cell>
          <cell r="C6960" t="str">
            <v>76001030</v>
          </cell>
          <cell r="D6960" t="str">
            <v>VALLE DEL CAUCA</v>
          </cell>
          <cell r="E6960" t="str">
            <v>CALI</v>
          </cell>
          <cell r="F6960" t="str">
            <v>LAS PALMAS</v>
          </cell>
          <cell r="G6960" t="str">
            <v>CENTRO POBLADO</v>
          </cell>
          <cell r="H6960">
            <v>-76.564408764099994</v>
          </cell>
          <cell r="I6960">
            <v>3.37052741211</v>
          </cell>
          <cell r="J6960" t="str">
            <v>SANTIAGO DE CALI, DISTRITO ESPECIAL, DEPORTIVO, CULTURAL, TURÍSTICO, EMPRESARIAL Y SER</v>
          </cell>
          <cell r="K6960" t="str">
            <v>MUNICIPIO</v>
          </cell>
        </row>
        <row r="6961">
          <cell r="B6961">
            <v>76001</v>
          </cell>
          <cell r="C6961" t="str">
            <v>76001031</v>
          </cell>
          <cell r="D6961" t="str">
            <v>VALLE DEL CAUCA</v>
          </cell>
          <cell r="E6961" t="str">
            <v>CALI</v>
          </cell>
          <cell r="F6961" t="str">
            <v>LOS CERROS</v>
          </cell>
          <cell r="G6961" t="str">
            <v>CENTRO POBLADO</v>
          </cell>
          <cell r="H6961">
            <v>-76.565099924500004</v>
          </cell>
          <cell r="I6961">
            <v>3.3683664923199998</v>
          </cell>
          <cell r="J6961" t="str">
            <v>SANTIAGO DE CALI, DISTRITO ESPECIAL, DEPORTIVO, CULTURAL, TURÍSTICO, EMPRESARIAL Y SER</v>
          </cell>
          <cell r="K6961" t="str">
            <v>MUNICIPIO</v>
          </cell>
        </row>
        <row r="6962">
          <cell r="B6962">
            <v>76001</v>
          </cell>
          <cell r="C6962" t="str">
            <v>76001032</v>
          </cell>
          <cell r="D6962" t="str">
            <v>VALLE DEL CAUCA</v>
          </cell>
          <cell r="E6962" t="str">
            <v>CALI</v>
          </cell>
          <cell r="F6962" t="str">
            <v>MONTAÑITAS</v>
          </cell>
          <cell r="G6962" t="str">
            <v>CENTRO POBLADO</v>
          </cell>
          <cell r="H6962">
            <v>-76.579148055199994</v>
          </cell>
          <cell r="I6962">
            <v>3.4605342073899998</v>
          </cell>
          <cell r="J6962" t="str">
            <v>SANTIAGO DE CALI, DISTRITO ESPECIAL, DEPORTIVO, CULTURAL, TURÍSTICO, EMPRESARIAL Y SER</v>
          </cell>
          <cell r="K6962" t="str">
            <v>MUNICIPIO</v>
          </cell>
        </row>
        <row r="6963">
          <cell r="B6963">
            <v>76001</v>
          </cell>
          <cell r="C6963" t="str">
            <v>76001034</v>
          </cell>
          <cell r="D6963" t="str">
            <v>VALLE DEL CAUCA</v>
          </cell>
          <cell r="E6963" t="str">
            <v>CALI</v>
          </cell>
          <cell r="F6963" t="str">
            <v>PIZAMOS</v>
          </cell>
          <cell r="G6963" t="str">
            <v>CENTRO POBLADO</v>
          </cell>
          <cell r="H6963">
            <v>-76.488289425700003</v>
          </cell>
          <cell r="I6963">
            <v>3.3147207559599998</v>
          </cell>
          <cell r="J6963" t="str">
            <v>SANTIAGO DE CALI, DISTRITO ESPECIAL, DEPORTIVO, CULTURAL, TURÍSTICO, EMPRESARIAL Y SER</v>
          </cell>
          <cell r="K6963" t="str">
            <v>MUNICIPIO</v>
          </cell>
        </row>
        <row r="6964">
          <cell r="B6964">
            <v>76001</v>
          </cell>
          <cell r="C6964" t="str">
            <v>76001035</v>
          </cell>
          <cell r="D6964" t="str">
            <v>VALLE DEL CAUCA</v>
          </cell>
          <cell r="E6964" t="str">
            <v>CALI</v>
          </cell>
          <cell r="F6964" t="str">
            <v>PUEBLO NUEVO</v>
          </cell>
          <cell r="G6964" t="str">
            <v>CENTRO POBLADO</v>
          </cell>
          <cell r="H6964">
            <v>-76.577161381799996</v>
          </cell>
          <cell r="I6964">
            <v>3.3813885694299999</v>
          </cell>
          <cell r="J6964" t="str">
            <v>SANTIAGO DE CALI, DISTRITO ESPECIAL, DEPORTIVO, CULTURAL, TURÍSTICO, EMPRESARIAL Y SER</v>
          </cell>
          <cell r="K6964" t="str">
            <v>MUNICIPIO</v>
          </cell>
        </row>
        <row r="6965">
          <cell r="B6965">
            <v>76001</v>
          </cell>
          <cell r="C6965" t="str">
            <v>76001036</v>
          </cell>
          <cell r="D6965" t="str">
            <v>VALLE DEL CAUCA</v>
          </cell>
          <cell r="E6965" t="str">
            <v>CALI</v>
          </cell>
          <cell r="F6965" t="str">
            <v>SAN FRANCISCO</v>
          </cell>
          <cell r="G6965" t="str">
            <v>CENTRO POBLADO</v>
          </cell>
          <cell r="H6965">
            <v>-76.618691205999994</v>
          </cell>
          <cell r="I6965">
            <v>3.3266340022600001</v>
          </cell>
          <cell r="J6965" t="str">
            <v>SANTIAGO DE CALI, DISTRITO ESPECIAL, DEPORTIVO, CULTURAL, TURÍSTICO, EMPRESARIAL Y SER</v>
          </cell>
          <cell r="K6965" t="str">
            <v>MUNICIPIO</v>
          </cell>
        </row>
        <row r="6966">
          <cell r="B6966">
            <v>76001</v>
          </cell>
          <cell r="C6966" t="str">
            <v>76001037</v>
          </cell>
          <cell r="D6966" t="str">
            <v>VALLE DEL CAUCA</v>
          </cell>
          <cell r="E6966" t="str">
            <v>CALI</v>
          </cell>
          <cell r="F6966" t="str">
            <v>SAN ISIDRO</v>
          </cell>
          <cell r="G6966" t="str">
            <v>CENTRO POBLADO</v>
          </cell>
          <cell r="H6966">
            <v>-76.548741376999999</v>
          </cell>
          <cell r="I6966">
            <v>3.50126674846</v>
          </cell>
          <cell r="J6966" t="str">
            <v>SANTIAGO DE CALI, DISTRITO ESPECIAL, DEPORTIVO, CULTURAL, TURÍSTICO, EMPRESARIAL Y SER</v>
          </cell>
          <cell r="K6966" t="str">
            <v>MUNICIPIO</v>
          </cell>
        </row>
        <row r="6967">
          <cell r="B6967">
            <v>76001</v>
          </cell>
          <cell r="C6967" t="str">
            <v>76001038</v>
          </cell>
          <cell r="D6967" t="str">
            <v>VALLE DEL CAUCA</v>
          </cell>
          <cell r="E6967" t="str">
            <v>CALI</v>
          </cell>
          <cell r="F6967" t="str">
            <v>VILLA FLAMENCO</v>
          </cell>
          <cell r="G6967" t="str">
            <v>CENTRO POBLADO</v>
          </cell>
          <cell r="H6967">
            <v>-76.4983210754</v>
          </cell>
          <cell r="I6967">
            <v>3.3173824344499998</v>
          </cell>
          <cell r="J6967" t="str">
            <v>SANTIAGO DE CALI, DISTRITO ESPECIAL, DEPORTIVO, CULTURAL, TURÍSTICO, EMPRESARIAL Y SER</v>
          </cell>
          <cell r="K6967" t="str">
            <v>MUNICIPIO</v>
          </cell>
        </row>
        <row r="6968">
          <cell r="B6968">
            <v>76001</v>
          </cell>
          <cell r="C6968" t="str">
            <v>76001041</v>
          </cell>
          <cell r="D6968" t="str">
            <v>VALLE DEL CAUCA</v>
          </cell>
          <cell r="E6968" t="str">
            <v>CALI</v>
          </cell>
          <cell r="F6968" t="str">
            <v>CASCAJAL III</v>
          </cell>
          <cell r="G6968" t="str">
            <v>CENTRO POBLADO</v>
          </cell>
          <cell r="H6968">
            <v>-76.493138494600004</v>
          </cell>
          <cell r="I6968">
            <v>3.3169578096599999</v>
          </cell>
          <cell r="J6968" t="str">
            <v>SANTIAGO DE CALI, DISTRITO ESPECIAL, DEPORTIVO, CULTURAL, TURÍSTICO, EMPRESARIAL Y SER</v>
          </cell>
          <cell r="K6968" t="str">
            <v>MUNICIPIO</v>
          </cell>
        </row>
        <row r="6969">
          <cell r="B6969">
            <v>76001</v>
          </cell>
          <cell r="C6969" t="str">
            <v>76001042</v>
          </cell>
          <cell r="D6969" t="str">
            <v>VALLE DEL CAUCA</v>
          </cell>
          <cell r="E6969" t="str">
            <v>CALI</v>
          </cell>
          <cell r="F6969" t="str">
            <v>EL ESTERO</v>
          </cell>
          <cell r="G6969" t="str">
            <v>CENTRO POBLADO</v>
          </cell>
          <cell r="H6969">
            <v>-76.482288503299998</v>
          </cell>
          <cell r="I6969">
            <v>3.3616550641299998</v>
          </cell>
          <cell r="J6969" t="str">
            <v>SANTIAGO DE CALI, DISTRITO ESPECIAL, DEPORTIVO, CULTURAL, TURÍSTICO, EMPRESARIAL Y SER</v>
          </cell>
          <cell r="K6969" t="str">
            <v>MUNICIPIO</v>
          </cell>
        </row>
        <row r="6970">
          <cell r="B6970">
            <v>76001</v>
          </cell>
          <cell r="C6970" t="str">
            <v>76001043</v>
          </cell>
          <cell r="D6970" t="str">
            <v>VALLE DEL CAUCA</v>
          </cell>
          <cell r="E6970" t="str">
            <v>CALI</v>
          </cell>
          <cell r="F6970" t="str">
            <v>LA LUISA</v>
          </cell>
          <cell r="G6970" t="str">
            <v>CENTRO POBLADO</v>
          </cell>
          <cell r="H6970">
            <v>-76.569083817800006</v>
          </cell>
          <cell r="I6970">
            <v>3.4004505365600002</v>
          </cell>
          <cell r="J6970" t="str">
            <v>SANTIAGO DE CALI, DISTRITO ESPECIAL, DEPORTIVO, CULTURAL, TURÍSTICO, EMPRESARIAL Y SER</v>
          </cell>
          <cell r="K6970" t="str">
            <v>MUNICIPIO</v>
          </cell>
        </row>
        <row r="6971">
          <cell r="B6971">
            <v>76001</v>
          </cell>
          <cell r="C6971" t="str">
            <v>76001044</v>
          </cell>
          <cell r="D6971" t="str">
            <v>VALLE DEL CAUCA</v>
          </cell>
          <cell r="E6971" t="str">
            <v>CALI</v>
          </cell>
          <cell r="F6971" t="str">
            <v>LA SIRENA</v>
          </cell>
          <cell r="G6971" t="str">
            <v>CENTRO POBLADO</v>
          </cell>
          <cell r="H6971">
            <v>-76.575130192800003</v>
          </cell>
          <cell r="I6971">
            <v>3.4060918191799998</v>
          </cell>
          <cell r="J6971" t="str">
            <v>SANTIAGO DE CALI, DISTRITO ESPECIAL, DEPORTIVO, CULTURAL, TURÍSTICO, EMPRESARIAL Y SER</v>
          </cell>
          <cell r="K6971" t="str">
            <v>MUNICIPIO</v>
          </cell>
        </row>
        <row r="6972">
          <cell r="B6972">
            <v>76001</v>
          </cell>
          <cell r="C6972" t="str">
            <v>76001045</v>
          </cell>
          <cell r="D6972" t="str">
            <v>VALLE DEL CAUCA</v>
          </cell>
          <cell r="E6972" t="str">
            <v>CALI</v>
          </cell>
          <cell r="F6972" t="str">
            <v>LAS PALMAS - LA CASTILLA</v>
          </cell>
          <cell r="G6972" t="str">
            <v>CENTRO POBLADO</v>
          </cell>
          <cell r="H6972">
            <v>-76.5562554861</v>
          </cell>
          <cell r="I6972">
            <v>3.4775821841700001</v>
          </cell>
          <cell r="J6972" t="str">
            <v>SANTIAGO DE CALI, DISTRITO ESPECIAL, DEPORTIVO, CULTURAL, TURÍSTICO, EMPRESARIAL Y SER</v>
          </cell>
          <cell r="K6972" t="str">
            <v>MUNICIPIO</v>
          </cell>
        </row>
        <row r="6973">
          <cell r="B6973">
            <v>76001</v>
          </cell>
          <cell r="C6973" t="str">
            <v>76001046</v>
          </cell>
          <cell r="D6973" t="str">
            <v>VALLE DEL CAUCA</v>
          </cell>
          <cell r="E6973" t="str">
            <v>CALI</v>
          </cell>
          <cell r="F6973" t="str">
            <v>SILOE</v>
          </cell>
          <cell r="G6973" t="str">
            <v>CENTRO POBLADO</v>
          </cell>
          <cell r="H6973">
            <v>-76.635920561700004</v>
          </cell>
          <cell r="I6973">
            <v>3.3327297968399998</v>
          </cell>
          <cell r="J6973" t="str">
            <v>SANTIAGO DE CALI, DISTRITO ESPECIAL, DEPORTIVO, CULTURAL, TURÍSTICO, EMPRESARIAL Y SER</v>
          </cell>
          <cell r="K6973" t="str">
            <v>MUNICIPIO</v>
          </cell>
        </row>
        <row r="6974">
          <cell r="B6974">
            <v>76001</v>
          </cell>
          <cell r="C6974" t="str">
            <v>76001048</v>
          </cell>
          <cell r="D6974" t="str">
            <v>VALLE DEL CAUCA</v>
          </cell>
          <cell r="E6974" t="str">
            <v>CALI</v>
          </cell>
          <cell r="F6974" t="str">
            <v>LOS LIMONES</v>
          </cell>
          <cell r="G6974" t="str">
            <v>CENTRO POBLADO</v>
          </cell>
          <cell r="H6974">
            <v>-76.560172751300001</v>
          </cell>
          <cell r="I6974">
            <v>3.4703652407600001</v>
          </cell>
          <cell r="J6974" t="str">
            <v>SANTIAGO DE CALI, DISTRITO ESPECIAL, DEPORTIVO, CULTURAL, TURÍSTICO, EMPRESARIAL Y SER</v>
          </cell>
          <cell r="K6974" t="str">
            <v>MUNICIPIO</v>
          </cell>
        </row>
        <row r="6975">
          <cell r="B6975">
            <v>76001</v>
          </cell>
          <cell r="C6975" t="str">
            <v>76001050</v>
          </cell>
          <cell r="D6975" t="str">
            <v>VALLE DEL CAUCA</v>
          </cell>
          <cell r="E6975" t="str">
            <v>CALI</v>
          </cell>
          <cell r="F6975" t="str">
            <v>CAUCA VIEJO</v>
          </cell>
          <cell r="G6975" t="str">
            <v>CENTRO POBLADO</v>
          </cell>
          <cell r="H6975">
            <v>-76.484152711600004</v>
          </cell>
          <cell r="I6975">
            <v>3.3070025313400002</v>
          </cell>
          <cell r="J6975" t="str">
            <v>SANTIAGO DE CALI, DISTRITO ESPECIAL, DEPORTIVO, CULTURAL, TURÍSTICO, EMPRESARIAL Y SER</v>
          </cell>
          <cell r="K6975" t="str">
            <v>MUNICIPIO</v>
          </cell>
        </row>
        <row r="6976">
          <cell r="B6976">
            <v>76001</v>
          </cell>
          <cell r="C6976" t="str">
            <v>76001051</v>
          </cell>
          <cell r="D6976" t="str">
            <v>VALLE DEL CAUCA</v>
          </cell>
          <cell r="E6976" t="str">
            <v>CALI</v>
          </cell>
          <cell r="F6976" t="str">
            <v>CONDOMINIO MARAÑON</v>
          </cell>
          <cell r="G6976" t="str">
            <v>CENTRO POBLADO</v>
          </cell>
          <cell r="H6976">
            <v>-76.510082588000003</v>
          </cell>
          <cell r="I6976">
            <v>3.32929281461</v>
          </cell>
          <cell r="J6976" t="str">
            <v>SANTIAGO DE CALI, DISTRITO ESPECIAL, DEPORTIVO, CULTURAL, TURÍSTICO, EMPRESARIAL Y SER</v>
          </cell>
          <cell r="K6976" t="str">
            <v>MUNICIPIO</v>
          </cell>
        </row>
        <row r="6977">
          <cell r="B6977">
            <v>76001</v>
          </cell>
          <cell r="C6977" t="str">
            <v>76001052</v>
          </cell>
          <cell r="D6977" t="str">
            <v>VALLE DEL CAUCA</v>
          </cell>
          <cell r="E6977" t="str">
            <v>CALI</v>
          </cell>
          <cell r="F6977" t="str">
            <v>CHORRO DE PLATA</v>
          </cell>
          <cell r="G6977" t="str">
            <v>CENTRO POBLADO</v>
          </cell>
          <cell r="H6977">
            <v>-76.594287328899995</v>
          </cell>
          <cell r="I6977">
            <v>3.3453551928900001</v>
          </cell>
          <cell r="J6977" t="str">
            <v>SANTIAGO DE CALI, DISTRITO ESPECIAL, DEPORTIVO, CULTURAL, TURÍSTICO, EMPRESARIAL Y SER</v>
          </cell>
          <cell r="K6977" t="str">
            <v>MUNICIPIO</v>
          </cell>
        </row>
        <row r="6978">
          <cell r="B6978">
            <v>76001</v>
          </cell>
          <cell r="C6978" t="str">
            <v>76001053</v>
          </cell>
          <cell r="D6978" t="str">
            <v>VALLE DEL CAUCA</v>
          </cell>
          <cell r="E6978" t="str">
            <v>CALI</v>
          </cell>
          <cell r="F6978" t="str">
            <v>PARCELACION CANTACLARO 1</v>
          </cell>
          <cell r="G6978" t="str">
            <v>CENTRO POBLADO</v>
          </cell>
          <cell r="H6978">
            <v>-76.584481767</v>
          </cell>
          <cell r="I6978">
            <v>3.3891088606899999</v>
          </cell>
          <cell r="J6978" t="str">
            <v>SANTIAGO DE CALI, DISTRITO ESPECIAL, DEPORTIVO, CULTURAL, TURÍSTICO, EMPRESARIAL Y SER</v>
          </cell>
          <cell r="K6978" t="str">
            <v>MUNICIPIO</v>
          </cell>
        </row>
        <row r="6979">
          <cell r="B6979">
            <v>76001</v>
          </cell>
          <cell r="C6979" t="str">
            <v>76001054</v>
          </cell>
          <cell r="D6979" t="str">
            <v>VALLE DEL CAUCA</v>
          </cell>
          <cell r="E6979" t="str">
            <v>CALI</v>
          </cell>
          <cell r="F6979" t="str">
            <v>PARCELACION CANTACLARO 2</v>
          </cell>
          <cell r="G6979" t="str">
            <v>CENTRO POBLADO</v>
          </cell>
          <cell r="H6979">
            <v>-76.584248322799994</v>
          </cell>
          <cell r="I6979">
            <v>3.3938606841199999</v>
          </cell>
          <cell r="J6979" t="str">
            <v>SANTIAGO DE CALI, DISTRITO ESPECIAL, DEPORTIVO, CULTURAL, TURÍSTICO, EMPRESARIAL Y SER</v>
          </cell>
          <cell r="K6979" t="str">
            <v>MUNICIPIO</v>
          </cell>
        </row>
        <row r="6980">
          <cell r="B6980">
            <v>76001</v>
          </cell>
          <cell r="C6980" t="str">
            <v>76001055</v>
          </cell>
          <cell r="D6980" t="str">
            <v>VALLE DEL CAUCA</v>
          </cell>
          <cell r="E6980" t="str">
            <v>CALI</v>
          </cell>
          <cell r="F6980" t="str">
            <v>PARCELACION LA TRINIDAD</v>
          </cell>
          <cell r="G6980" t="str">
            <v>CENTRO POBLADO</v>
          </cell>
          <cell r="H6980">
            <v>-76.569829659700005</v>
          </cell>
          <cell r="I6980">
            <v>3.3956686658800002</v>
          </cell>
          <cell r="J6980" t="str">
            <v>SANTIAGO DE CALI, DISTRITO ESPECIAL, DEPORTIVO, CULTURAL, TURÍSTICO, EMPRESARIAL Y SER</v>
          </cell>
          <cell r="K6980" t="str">
            <v>MUNICIPIO</v>
          </cell>
        </row>
        <row r="6981">
          <cell r="B6981">
            <v>76001</v>
          </cell>
          <cell r="C6981" t="str">
            <v>76001056</v>
          </cell>
          <cell r="D6981" t="str">
            <v>VALLE DEL CAUCA</v>
          </cell>
          <cell r="E6981" t="str">
            <v>CALI</v>
          </cell>
          <cell r="F6981" t="str">
            <v>PIAMONTE</v>
          </cell>
          <cell r="G6981" t="str">
            <v>CENTRO POBLADO</v>
          </cell>
          <cell r="H6981">
            <v>-76.553308170299999</v>
          </cell>
          <cell r="I6981">
            <v>3.4780009022199998</v>
          </cell>
          <cell r="J6981" t="str">
            <v>SANTIAGO DE CALI, DISTRITO ESPECIAL, DEPORTIVO, CULTURAL, TURÍSTICO, EMPRESARIAL Y SER</v>
          </cell>
          <cell r="K6981" t="str">
            <v>MUNICIPIO</v>
          </cell>
        </row>
        <row r="6982">
          <cell r="B6982">
            <v>76001</v>
          </cell>
          <cell r="C6982" t="str">
            <v>76001057</v>
          </cell>
          <cell r="D6982" t="str">
            <v>VALLE DEL CAUCA</v>
          </cell>
          <cell r="E6982" t="str">
            <v>CALI</v>
          </cell>
          <cell r="F6982" t="str">
            <v>CALLEJON TABARES</v>
          </cell>
          <cell r="G6982" t="str">
            <v>CENTRO POBLADO</v>
          </cell>
          <cell r="H6982">
            <v>-76.571883124899998</v>
          </cell>
          <cell r="I6982">
            <v>3.38143963473</v>
          </cell>
          <cell r="J6982" t="str">
            <v>SANTIAGO DE CALI, DISTRITO ESPECIAL, DEPORTIVO, CULTURAL, TURÍSTICO, EMPRESARIAL Y SER</v>
          </cell>
          <cell r="K6982" t="str">
            <v>MUNICIPIO</v>
          </cell>
        </row>
        <row r="6983">
          <cell r="B6983">
            <v>76001</v>
          </cell>
          <cell r="C6983" t="str">
            <v>76001058</v>
          </cell>
          <cell r="D6983" t="str">
            <v>VALLE DEL CAUCA</v>
          </cell>
          <cell r="E6983" t="str">
            <v>CALI</v>
          </cell>
          <cell r="F6983" t="str">
            <v>DUQUELANDIA</v>
          </cell>
          <cell r="G6983" t="str">
            <v>CENTRO POBLADO</v>
          </cell>
          <cell r="H6983">
            <v>-76.568209808899994</v>
          </cell>
          <cell r="I6983">
            <v>3.3756709793300002</v>
          </cell>
          <cell r="J6983" t="str">
            <v>SANTIAGO DE CALI, DISTRITO ESPECIAL, DEPORTIVO, CULTURAL, TURÍSTICO, EMPRESARIAL Y SER</v>
          </cell>
          <cell r="K6983" t="str">
            <v>MUNICIPIO</v>
          </cell>
        </row>
        <row r="6984">
          <cell r="B6984">
            <v>76001</v>
          </cell>
          <cell r="C6984" t="str">
            <v>76001059</v>
          </cell>
          <cell r="D6984" t="str">
            <v>VALLE DEL CAUCA</v>
          </cell>
          <cell r="E6984" t="str">
            <v>CALI</v>
          </cell>
          <cell r="F6984" t="str">
            <v>LA COLINA</v>
          </cell>
          <cell r="G6984" t="str">
            <v>CENTRO POBLADO</v>
          </cell>
          <cell r="H6984">
            <v>-76.572189208300003</v>
          </cell>
          <cell r="I6984">
            <v>3.3836581803799999</v>
          </cell>
          <cell r="J6984" t="str">
            <v>SANTIAGO DE CALI, DISTRITO ESPECIAL, DEPORTIVO, CULTURAL, TURÍSTICO, EMPRESARIAL Y SER</v>
          </cell>
          <cell r="K6984" t="str">
            <v>MUNICIPIO</v>
          </cell>
        </row>
        <row r="6985">
          <cell r="B6985">
            <v>76001</v>
          </cell>
          <cell r="C6985" t="str">
            <v>76001060</v>
          </cell>
          <cell r="D6985" t="str">
            <v>VALLE DEL CAUCA</v>
          </cell>
          <cell r="E6985" t="str">
            <v>CALI</v>
          </cell>
          <cell r="F6985" t="str">
            <v>LOS GIRASOLES</v>
          </cell>
          <cell r="G6985" t="str">
            <v>CENTRO POBLADO</v>
          </cell>
          <cell r="H6985">
            <v>-76.566180213500004</v>
          </cell>
          <cell r="I6985">
            <v>3.3790733898299998</v>
          </cell>
          <cell r="J6985" t="str">
            <v>SANTIAGO DE CALI, DISTRITO ESPECIAL, DEPORTIVO, CULTURAL, TURÍSTICO, EMPRESARIAL Y SER</v>
          </cell>
          <cell r="K6985" t="str">
            <v>MUNICIPIO</v>
          </cell>
        </row>
        <row r="6986">
          <cell r="B6986">
            <v>76001</v>
          </cell>
          <cell r="C6986" t="str">
            <v>76001061</v>
          </cell>
          <cell r="D6986" t="str">
            <v>VALLE DEL CAUCA</v>
          </cell>
          <cell r="E6986" t="str">
            <v>CALI</v>
          </cell>
          <cell r="F6986" t="str">
            <v>PILAS DEL CABUYAL</v>
          </cell>
          <cell r="G6986" t="str">
            <v>CENTRO POBLADO</v>
          </cell>
          <cell r="H6986">
            <v>-76.573732568099999</v>
          </cell>
          <cell r="I6986">
            <v>3.4466992510700001</v>
          </cell>
          <cell r="J6986" t="str">
            <v>SANTIAGO DE CALI, DISTRITO ESPECIAL, DEPORTIVO, CULTURAL, TURÍSTICO, EMPRESARIAL Y SER</v>
          </cell>
          <cell r="K6986" t="str">
            <v>MUNICIPIO</v>
          </cell>
        </row>
        <row r="6987">
          <cell r="B6987">
            <v>76001</v>
          </cell>
          <cell r="C6987" t="str">
            <v>76001062</v>
          </cell>
          <cell r="D6987" t="str">
            <v>VALLE DEL CAUCA</v>
          </cell>
          <cell r="E6987" t="str">
            <v>CALI</v>
          </cell>
          <cell r="F6987" t="str">
            <v>VILLA DEL ROSARIO</v>
          </cell>
          <cell r="G6987" t="str">
            <v>CENTRO POBLADO</v>
          </cell>
          <cell r="H6987">
            <v>-76.565606054900002</v>
          </cell>
          <cell r="I6987">
            <v>3.5089089443899999</v>
          </cell>
          <cell r="J6987" t="str">
            <v>SANTIAGO DE CALI, DISTRITO ESPECIAL, DEPORTIVO, CULTURAL, TURÍSTICO, EMPRESARIAL Y SER</v>
          </cell>
          <cell r="K6987" t="str">
            <v>MUNICIPIO</v>
          </cell>
        </row>
        <row r="6988">
          <cell r="B6988">
            <v>76020</v>
          </cell>
          <cell r="C6988" t="str">
            <v>76020000</v>
          </cell>
          <cell r="D6988" t="str">
            <v>VALLE DEL CAUCA</v>
          </cell>
          <cell r="E6988" t="str">
            <v>ALCALÁ</v>
          </cell>
          <cell r="F6988" t="str">
            <v>ALCALÁ</v>
          </cell>
          <cell r="G6988" t="str">
            <v>CABECERA MUNICIPAL</v>
          </cell>
          <cell r="H6988">
            <v>-75.779813869899996</v>
          </cell>
          <cell r="I6988">
            <v>4.6749895424299996</v>
          </cell>
          <cell r="K6988" t="str">
            <v>MUNICIPIO</v>
          </cell>
        </row>
        <row r="6989">
          <cell r="B6989">
            <v>76020</v>
          </cell>
          <cell r="C6989" t="str">
            <v>76020006</v>
          </cell>
          <cell r="D6989" t="str">
            <v>VALLE DEL CAUCA</v>
          </cell>
          <cell r="E6989" t="str">
            <v>ALCALÁ</v>
          </cell>
          <cell r="F6989" t="str">
            <v>LA FLORESTA</v>
          </cell>
          <cell r="G6989" t="str">
            <v>CENTRO POBLADO</v>
          </cell>
          <cell r="H6989">
            <v>-75.7644764315</v>
          </cell>
          <cell r="I6989">
            <v>4.67953485455</v>
          </cell>
          <cell r="K6989" t="str">
            <v>MUNICIPIO</v>
          </cell>
        </row>
        <row r="6990">
          <cell r="B6990">
            <v>76020</v>
          </cell>
          <cell r="C6990" t="str">
            <v>76020007</v>
          </cell>
          <cell r="D6990" t="str">
            <v>VALLE DEL CAUCA</v>
          </cell>
          <cell r="E6990" t="str">
            <v>ALCALÁ</v>
          </cell>
          <cell r="F6990" t="str">
            <v>LA POLONIA</v>
          </cell>
          <cell r="G6990" t="str">
            <v>CENTRO POBLADO</v>
          </cell>
          <cell r="H6990">
            <v>-75.744269193999997</v>
          </cell>
          <cell r="I6990">
            <v>4.6681241143400003</v>
          </cell>
          <cell r="K6990" t="str">
            <v>MUNICIPIO</v>
          </cell>
        </row>
        <row r="6991">
          <cell r="B6991">
            <v>76036</v>
          </cell>
          <cell r="C6991" t="str">
            <v>76036000</v>
          </cell>
          <cell r="D6991" t="str">
            <v>VALLE DEL CAUCA</v>
          </cell>
          <cell r="E6991" t="str">
            <v>ANDALUCÍA</v>
          </cell>
          <cell r="F6991" t="str">
            <v>ANDALUCÍA</v>
          </cell>
          <cell r="G6991" t="str">
            <v>CABECERA MUNICIPAL</v>
          </cell>
          <cell r="H6991">
            <v>-76.167921202000002</v>
          </cell>
          <cell r="I6991">
            <v>4.17172441625</v>
          </cell>
          <cell r="K6991" t="str">
            <v>MUNICIPIO</v>
          </cell>
        </row>
        <row r="6992">
          <cell r="B6992">
            <v>76036</v>
          </cell>
          <cell r="C6992" t="str">
            <v>76036002</v>
          </cell>
          <cell r="D6992" t="str">
            <v>VALLE DEL CAUCA</v>
          </cell>
          <cell r="E6992" t="str">
            <v>ANDALUCÍA</v>
          </cell>
          <cell r="F6992" t="str">
            <v>CAMPOALEGRE</v>
          </cell>
          <cell r="G6992" t="str">
            <v>CENTRO POBLADO</v>
          </cell>
          <cell r="H6992">
            <v>-76.207693659200004</v>
          </cell>
          <cell r="I6992">
            <v>4.1779143455699996</v>
          </cell>
          <cell r="K6992" t="str">
            <v>MUNICIPIO</v>
          </cell>
        </row>
        <row r="6993">
          <cell r="B6993">
            <v>76036</v>
          </cell>
          <cell r="C6993" t="str">
            <v>76036003</v>
          </cell>
          <cell r="D6993" t="str">
            <v>VALLE DEL CAUCA</v>
          </cell>
          <cell r="E6993" t="str">
            <v>ANDALUCÍA</v>
          </cell>
          <cell r="F6993" t="str">
            <v>EL SALTO</v>
          </cell>
          <cell r="G6993" t="str">
            <v>CENTRO POBLADO</v>
          </cell>
          <cell r="H6993">
            <v>-76.234012588699997</v>
          </cell>
          <cell r="I6993">
            <v>4.1636150243100003</v>
          </cell>
          <cell r="K6993" t="str">
            <v>MUNICIPIO</v>
          </cell>
        </row>
        <row r="6994">
          <cell r="B6994">
            <v>76036</v>
          </cell>
          <cell r="C6994" t="str">
            <v>76036006</v>
          </cell>
          <cell r="D6994" t="str">
            <v>VALLE DEL CAUCA</v>
          </cell>
          <cell r="E6994" t="str">
            <v>ANDALUCÍA</v>
          </cell>
          <cell r="F6994" t="str">
            <v>TAMBORAL</v>
          </cell>
          <cell r="G6994" t="str">
            <v>CENTRO POBLADO</v>
          </cell>
          <cell r="H6994">
            <v>-76.186033259300004</v>
          </cell>
          <cell r="I6994">
            <v>4.1671655837200001</v>
          </cell>
          <cell r="K6994" t="str">
            <v>MUNICIPIO</v>
          </cell>
        </row>
        <row r="6995">
          <cell r="B6995">
            <v>76036</v>
          </cell>
          <cell r="C6995" t="str">
            <v>76036007</v>
          </cell>
          <cell r="D6995" t="str">
            <v>VALLE DEL CAUCA</v>
          </cell>
          <cell r="E6995" t="str">
            <v>ANDALUCÍA</v>
          </cell>
          <cell r="F6995" t="str">
            <v>ZANJÓN DE PIEDRA</v>
          </cell>
          <cell r="G6995" t="str">
            <v>CENTRO POBLADO</v>
          </cell>
          <cell r="H6995">
            <v>-76.219095600499998</v>
          </cell>
          <cell r="I6995">
            <v>4.1664704266700001</v>
          </cell>
          <cell r="K6995" t="str">
            <v>MUNICIPIO</v>
          </cell>
        </row>
        <row r="6996">
          <cell r="B6996">
            <v>76036</v>
          </cell>
          <cell r="C6996" t="str">
            <v>76036009</v>
          </cell>
          <cell r="D6996" t="str">
            <v>VALLE DEL CAUCA</v>
          </cell>
          <cell r="E6996" t="str">
            <v>ANDALUCÍA</v>
          </cell>
          <cell r="F6996" t="str">
            <v>MONTE HERMOSO</v>
          </cell>
          <cell r="G6996" t="str">
            <v>CENTRO POBLADO</v>
          </cell>
          <cell r="H6996">
            <v>-76.196250805999995</v>
          </cell>
          <cell r="I6996">
            <v>4.1711410943900002</v>
          </cell>
          <cell r="K6996" t="str">
            <v>MUNICIPIO</v>
          </cell>
        </row>
        <row r="6997">
          <cell r="B6997">
            <v>76036</v>
          </cell>
          <cell r="C6997" t="str">
            <v>76036010</v>
          </cell>
          <cell r="D6997" t="str">
            <v>VALLE DEL CAUCA</v>
          </cell>
          <cell r="E6997" t="str">
            <v>ANDALUCÍA</v>
          </cell>
          <cell r="F6997" t="str">
            <v>MADRE VIEJA</v>
          </cell>
          <cell r="G6997" t="str">
            <v>CENTRO POBLADO</v>
          </cell>
          <cell r="H6997">
            <v>-76.214738475100006</v>
          </cell>
          <cell r="I6997">
            <v>4.1889093552799999</v>
          </cell>
          <cell r="K6997" t="str">
            <v>MUNICIPIO</v>
          </cell>
        </row>
        <row r="6998">
          <cell r="B6998">
            <v>76036</v>
          </cell>
          <cell r="C6998" t="str">
            <v>76036011</v>
          </cell>
          <cell r="D6998" t="str">
            <v>VALLE DEL CAUCA</v>
          </cell>
          <cell r="E6998" t="str">
            <v>ANDALUCÍA</v>
          </cell>
          <cell r="F6998" t="str">
            <v>LA PAZ</v>
          </cell>
          <cell r="G6998" t="str">
            <v>CENTRO POBLADO</v>
          </cell>
          <cell r="H6998">
            <v>-76.176136956799994</v>
          </cell>
          <cell r="I6998">
            <v>4.1770970803700003</v>
          </cell>
          <cell r="K6998" t="str">
            <v>MUNICIPIO</v>
          </cell>
        </row>
        <row r="6999">
          <cell r="B6999">
            <v>76041</v>
          </cell>
          <cell r="C6999" t="str">
            <v>76041000</v>
          </cell>
          <cell r="D6999" t="str">
            <v>VALLE DEL CAUCA</v>
          </cell>
          <cell r="E6999" t="str">
            <v>ANSERMANUEVO</v>
          </cell>
          <cell r="F6999" t="str">
            <v>ANSERMANUEVO</v>
          </cell>
          <cell r="G6999" t="str">
            <v>CABECERA MUNICIPAL</v>
          </cell>
          <cell r="H6999">
            <v>-75.991980673399993</v>
          </cell>
          <cell r="I6999">
            <v>4.7949227141100002</v>
          </cell>
          <cell r="K6999" t="str">
            <v>MUNICIPIO</v>
          </cell>
        </row>
        <row r="7000">
          <cell r="B7000">
            <v>76041</v>
          </cell>
          <cell r="C7000" t="str">
            <v>76041001</v>
          </cell>
          <cell r="D7000" t="str">
            <v>VALLE DEL CAUCA</v>
          </cell>
          <cell r="E7000" t="str">
            <v>ANSERMANUEVO</v>
          </cell>
          <cell r="F7000" t="str">
            <v>ANACARO</v>
          </cell>
          <cell r="G7000" t="str">
            <v>CENTRO POBLADO</v>
          </cell>
          <cell r="H7000">
            <v>-75.969538643000007</v>
          </cell>
          <cell r="I7000">
            <v>4.7852866501599998</v>
          </cell>
          <cell r="K7000" t="str">
            <v>MUNICIPIO</v>
          </cell>
        </row>
        <row r="7001">
          <cell r="B7001">
            <v>76041</v>
          </cell>
          <cell r="C7001" t="str">
            <v>76041003</v>
          </cell>
          <cell r="D7001" t="str">
            <v>VALLE DEL CAUCA</v>
          </cell>
          <cell r="E7001" t="str">
            <v>ANSERMANUEVO</v>
          </cell>
          <cell r="F7001" t="str">
            <v>EL BILLAR</v>
          </cell>
          <cell r="G7001" t="str">
            <v>CENTRO POBLADO</v>
          </cell>
          <cell r="H7001">
            <v>-76.090765490300001</v>
          </cell>
          <cell r="I7001">
            <v>4.8186372447099997</v>
          </cell>
          <cell r="K7001" t="str">
            <v>MUNICIPIO</v>
          </cell>
        </row>
        <row r="7002">
          <cell r="B7002">
            <v>76041</v>
          </cell>
          <cell r="C7002" t="str">
            <v>76041006</v>
          </cell>
          <cell r="D7002" t="str">
            <v>VALLE DEL CAUCA</v>
          </cell>
          <cell r="E7002" t="str">
            <v>ANSERMANUEVO</v>
          </cell>
          <cell r="F7002" t="str">
            <v>EL VERGEL</v>
          </cell>
          <cell r="G7002" t="str">
            <v>CENTRO POBLADO</v>
          </cell>
          <cell r="H7002">
            <v>-75.998693846199998</v>
          </cell>
          <cell r="I7002">
            <v>4.86185396599</v>
          </cell>
          <cell r="K7002" t="str">
            <v>MUNICIPIO</v>
          </cell>
        </row>
        <row r="7003">
          <cell r="B7003">
            <v>76041</v>
          </cell>
          <cell r="C7003" t="str">
            <v>76041013</v>
          </cell>
          <cell r="D7003" t="str">
            <v>VALLE DEL CAUCA</v>
          </cell>
          <cell r="E7003" t="str">
            <v>ANSERMANUEVO</v>
          </cell>
          <cell r="F7003" t="str">
            <v>GRAMALOTE</v>
          </cell>
          <cell r="G7003" t="str">
            <v>CENTRO POBLADO</v>
          </cell>
          <cell r="H7003">
            <v>-75.987810346200007</v>
          </cell>
          <cell r="I7003">
            <v>4.7843342681100003</v>
          </cell>
          <cell r="K7003" t="str">
            <v>MUNICIPIO</v>
          </cell>
        </row>
        <row r="7004">
          <cell r="B7004">
            <v>76041</v>
          </cell>
          <cell r="C7004" t="str">
            <v>76041021</v>
          </cell>
          <cell r="D7004" t="str">
            <v>VALLE DEL CAUCA</v>
          </cell>
          <cell r="E7004" t="str">
            <v>ANSERMANUEVO</v>
          </cell>
          <cell r="F7004" t="str">
            <v>SALAZAR</v>
          </cell>
          <cell r="G7004" t="str">
            <v>CENTRO POBLADO</v>
          </cell>
          <cell r="H7004">
            <v>-75.9972745659</v>
          </cell>
          <cell r="I7004">
            <v>4.7908749878899997</v>
          </cell>
          <cell r="K7004" t="str">
            <v>MUNICIPIO</v>
          </cell>
        </row>
        <row r="7005">
          <cell r="B7005">
            <v>76054</v>
          </cell>
          <cell r="C7005" t="str">
            <v>76054000</v>
          </cell>
          <cell r="D7005" t="str">
            <v>VALLE DEL CAUCA</v>
          </cell>
          <cell r="E7005" t="str">
            <v>ARGELIA</v>
          </cell>
          <cell r="F7005" t="str">
            <v>ARGELIA</v>
          </cell>
          <cell r="G7005" t="str">
            <v>CABECERA MUNICIPAL</v>
          </cell>
          <cell r="H7005">
            <v>-76.119905714500007</v>
          </cell>
          <cell r="I7005">
            <v>4.7269462647599996</v>
          </cell>
          <cell r="K7005" t="str">
            <v>MUNICIPIO</v>
          </cell>
        </row>
        <row r="7006">
          <cell r="B7006">
            <v>76054</v>
          </cell>
          <cell r="C7006" t="str">
            <v>76054004</v>
          </cell>
          <cell r="D7006" t="str">
            <v>VALLE DEL CAUCA</v>
          </cell>
          <cell r="E7006" t="str">
            <v>ARGELIA</v>
          </cell>
          <cell r="F7006" t="str">
            <v>EL RAIZAL</v>
          </cell>
          <cell r="G7006" t="str">
            <v>CENTRO POBLADO</v>
          </cell>
          <cell r="H7006">
            <v>-76.147301772800006</v>
          </cell>
          <cell r="I7006">
            <v>4.7338542406800004</v>
          </cell>
          <cell r="K7006" t="str">
            <v>MUNICIPIO</v>
          </cell>
        </row>
        <row r="7007">
          <cell r="B7007">
            <v>76054</v>
          </cell>
          <cell r="C7007" t="str">
            <v>76054005</v>
          </cell>
          <cell r="D7007" t="str">
            <v>VALLE DEL CAUCA</v>
          </cell>
          <cell r="E7007" t="str">
            <v>ARGELIA</v>
          </cell>
          <cell r="F7007" t="str">
            <v>LA AURORA</v>
          </cell>
          <cell r="G7007" t="str">
            <v>CENTRO POBLADO</v>
          </cell>
          <cell r="H7007">
            <v>-76.154573589199998</v>
          </cell>
          <cell r="I7007">
            <v>4.7251892772600002</v>
          </cell>
          <cell r="K7007" t="str">
            <v>MUNICIPIO</v>
          </cell>
        </row>
        <row r="7008">
          <cell r="B7008">
            <v>76100</v>
          </cell>
          <cell r="C7008" t="str">
            <v>76100000</v>
          </cell>
          <cell r="D7008" t="str">
            <v>VALLE DEL CAUCA</v>
          </cell>
          <cell r="E7008" t="str">
            <v>BOLÍVAR</v>
          </cell>
          <cell r="F7008" t="str">
            <v>BOLÍVAR</v>
          </cell>
          <cell r="G7008" t="str">
            <v>CABECERA MUNICIPAL</v>
          </cell>
          <cell r="H7008">
            <v>-76.183573861699998</v>
          </cell>
          <cell r="I7008">
            <v>4.3378422041500002</v>
          </cell>
          <cell r="K7008" t="str">
            <v>MUNICIPIO</v>
          </cell>
        </row>
        <row r="7009">
          <cell r="B7009">
            <v>76100</v>
          </cell>
          <cell r="C7009" t="str">
            <v>76100001</v>
          </cell>
          <cell r="D7009" t="str">
            <v>VALLE DEL CAUCA</v>
          </cell>
          <cell r="E7009" t="str">
            <v>BOLÍVAR</v>
          </cell>
          <cell r="F7009" t="str">
            <v>BETANIA</v>
          </cell>
          <cell r="G7009" t="str">
            <v>CENTRO POBLADO</v>
          </cell>
          <cell r="H7009">
            <v>-76.309314500900001</v>
          </cell>
          <cell r="I7009">
            <v>4.4371302403700001</v>
          </cell>
          <cell r="K7009" t="str">
            <v>MUNICIPIO</v>
          </cell>
        </row>
        <row r="7010">
          <cell r="B7010">
            <v>76100</v>
          </cell>
          <cell r="C7010" t="str">
            <v>76100002</v>
          </cell>
          <cell r="D7010" t="str">
            <v>VALLE DEL CAUCA</v>
          </cell>
          <cell r="E7010" t="str">
            <v>BOLÍVAR</v>
          </cell>
          <cell r="F7010" t="str">
            <v>CERRO AZUL</v>
          </cell>
          <cell r="G7010" t="str">
            <v>CENTRO POBLADO</v>
          </cell>
          <cell r="H7010">
            <v>-76.282929073700004</v>
          </cell>
          <cell r="I7010">
            <v>4.2777236576200002</v>
          </cell>
          <cell r="K7010" t="str">
            <v>MUNICIPIO</v>
          </cell>
        </row>
        <row r="7011">
          <cell r="B7011">
            <v>76100</v>
          </cell>
          <cell r="C7011" t="str">
            <v>76100006</v>
          </cell>
          <cell r="D7011" t="str">
            <v>VALLE DEL CAUCA</v>
          </cell>
          <cell r="E7011" t="str">
            <v>BOLÍVAR</v>
          </cell>
          <cell r="F7011" t="str">
            <v>LA HERRADURA</v>
          </cell>
          <cell r="G7011" t="str">
            <v>CENTRO POBLADO</v>
          </cell>
          <cell r="H7011">
            <v>-76.215084319300004</v>
          </cell>
          <cell r="I7011">
            <v>4.2767978793200001</v>
          </cell>
          <cell r="K7011" t="str">
            <v>MUNICIPIO</v>
          </cell>
        </row>
        <row r="7012">
          <cell r="B7012">
            <v>76100</v>
          </cell>
          <cell r="C7012" t="str">
            <v>76100007</v>
          </cell>
          <cell r="D7012" t="str">
            <v>VALLE DEL CAUCA</v>
          </cell>
          <cell r="E7012" t="str">
            <v>BOLÍVAR</v>
          </cell>
          <cell r="F7012" t="str">
            <v>LA TULIA</v>
          </cell>
          <cell r="G7012" t="str">
            <v>CENTRO POBLADO</v>
          </cell>
          <cell r="H7012">
            <v>-76.244187527299999</v>
          </cell>
          <cell r="I7012">
            <v>4.3830276016400003</v>
          </cell>
          <cell r="K7012" t="str">
            <v>MUNICIPIO</v>
          </cell>
        </row>
        <row r="7013">
          <cell r="B7013">
            <v>76100</v>
          </cell>
          <cell r="C7013" t="str">
            <v>76100008</v>
          </cell>
          <cell r="D7013" t="str">
            <v>VALLE DEL CAUCA</v>
          </cell>
          <cell r="E7013" t="str">
            <v>BOLÍVAR</v>
          </cell>
          <cell r="F7013" t="str">
            <v>NARANJAL</v>
          </cell>
          <cell r="G7013" t="str">
            <v>CENTRO POBLADO</v>
          </cell>
          <cell r="H7013">
            <v>-76.354340744400005</v>
          </cell>
          <cell r="I7013">
            <v>4.35737714454</v>
          </cell>
          <cell r="K7013" t="str">
            <v>MUNICIPIO</v>
          </cell>
        </row>
        <row r="7014">
          <cell r="B7014">
            <v>76100</v>
          </cell>
          <cell r="C7014" t="str">
            <v>76100009</v>
          </cell>
          <cell r="D7014" t="str">
            <v>VALLE DEL CAUCA</v>
          </cell>
          <cell r="E7014" t="str">
            <v>BOLÍVAR</v>
          </cell>
          <cell r="F7014" t="str">
            <v>PRIMAVERA</v>
          </cell>
          <cell r="G7014" t="str">
            <v>CENTRO POBLADO</v>
          </cell>
          <cell r="H7014">
            <v>-76.264882902500005</v>
          </cell>
          <cell r="I7014">
            <v>4.3528220846699996</v>
          </cell>
          <cell r="K7014" t="str">
            <v>MUNICIPIO</v>
          </cell>
        </row>
        <row r="7015">
          <cell r="B7015">
            <v>76100</v>
          </cell>
          <cell r="C7015" t="str">
            <v>76100010</v>
          </cell>
          <cell r="D7015" t="str">
            <v>VALLE DEL CAUCA</v>
          </cell>
          <cell r="E7015" t="str">
            <v>BOLÍVAR</v>
          </cell>
          <cell r="F7015" t="str">
            <v>RICAURTE</v>
          </cell>
          <cell r="G7015" t="str">
            <v>CENTRO POBLADO</v>
          </cell>
          <cell r="H7015">
            <v>-76.207676178200003</v>
          </cell>
          <cell r="I7015">
            <v>4.3082811305700002</v>
          </cell>
          <cell r="K7015" t="str">
            <v>MUNICIPIO</v>
          </cell>
        </row>
        <row r="7016">
          <cell r="B7016">
            <v>76100</v>
          </cell>
          <cell r="C7016" t="str">
            <v>76100012</v>
          </cell>
          <cell r="D7016" t="str">
            <v>VALLE DEL CAUCA</v>
          </cell>
          <cell r="E7016" t="str">
            <v>BOLÍVAR</v>
          </cell>
          <cell r="F7016" t="str">
            <v>AGUAS LINDAS</v>
          </cell>
          <cell r="G7016" t="str">
            <v>CENTRO POBLADO</v>
          </cell>
          <cell r="H7016">
            <v>-76.324816129400006</v>
          </cell>
          <cell r="I7016">
            <v>4.4124435768100003</v>
          </cell>
          <cell r="K7016" t="str">
            <v>MUNICIPIO</v>
          </cell>
        </row>
        <row r="7017">
          <cell r="B7017">
            <v>76100</v>
          </cell>
          <cell r="C7017" t="str">
            <v>76100014</v>
          </cell>
          <cell r="D7017" t="str">
            <v>VALLE DEL CAUCA</v>
          </cell>
          <cell r="E7017" t="str">
            <v>BOLÍVAR</v>
          </cell>
          <cell r="F7017" t="str">
            <v>SAN FERNANDO</v>
          </cell>
          <cell r="G7017" t="str">
            <v>CENTRO POBLADO</v>
          </cell>
          <cell r="H7017">
            <v>-76.166291328300005</v>
          </cell>
          <cell r="I7017">
            <v>4.3406573861300002</v>
          </cell>
          <cell r="K7017" t="str">
            <v>MUNICIPIO</v>
          </cell>
        </row>
        <row r="7018">
          <cell r="B7018">
            <v>76109</v>
          </cell>
          <cell r="C7018" t="str">
            <v>76109000</v>
          </cell>
          <cell r="D7018" t="str">
            <v>VALLE DEL CAUCA</v>
          </cell>
          <cell r="E7018" t="str">
            <v>BUENAVENTURA</v>
          </cell>
          <cell r="F7018" t="str">
            <v>BUENAVENTURA, DISTRITO ESPECIAL, INDUSTRIAL, PORTUARIO, BIODIVERSO Y ECOTURÍSTICO</v>
          </cell>
          <cell r="G7018" t="str">
            <v>CABECERA MUNICIPAL</v>
          </cell>
          <cell r="H7018">
            <v>-77.011740200299997</v>
          </cell>
          <cell r="I7018">
            <v>3.8758024367299999</v>
          </cell>
          <cell r="J7018" t="str">
            <v>BUENAVENTURA, DISTRITO ESPECIAL, INDUSTRIAL, PORTUARIO, BIODIVERSO Y ECOTURÍSTICO.</v>
          </cell>
          <cell r="K7018" t="str">
            <v>MUNICIPIO</v>
          </cell>
        </row>
        <row r="7019">
          <cell r="B7019">
            <v>76109</v>
          </cell>
          <cell r="C7019" t="str">
            <v>76109001</v>
          </cell>
          <cell r="D7019" t="str">
            <v>VALLE DEL CAUCA</v>
          </cell>
          <cell r="E7019" t="str">
            <v>BUENAVENTURA</v>
          </cell>
          <cell r="F7019" t="str">
            <v>AGUACLARA</v>
          </cell>
          <cell r="G7019" t="str">
            <v>CENTRO POBLADO</v>
          </cell>
          <cell r="H7019">
            <v>-76.948145129300002</v>
          </cell>
          <cell r="I7019">
            <v>3.6730471733900001</v>
          </cell>
          <cell r="J7019" t="str">
            <v>BUENAVENTURA, DISTRITO ESPECIAL, INDUSTRIAL, PORTUARIO, BIODIVERSO Y ECOTURÍSTICO.</v>
          </cell>
          <cell r="K7019" t="str">
            <v>MUNICIPIO</v>
          </cell>
        </row>
        <row r="7020">
          <cell r="B7020">
            <v>76109</v>
          </cell>
          <cell r="C7020" t="str">
            <v>76109002</v>
          </cell>
          <cell r="D7020" t="str">
            <v>VALLE DEL CAUCA</v>
          </cell>
          <cell r="E7020" t="str">
            <v>BUENAVENTURA</v>
          </cell>
          <cell r="F7020" t="str">
            <v>BARCO</v>
          </cell>
          <cell r="G7020" t="str">
            <v>CENTRO POBLADO</v>
          </cell>
          <cell r="H7020">
            <v>-77.132335915200002</v>
          </cell>
          <cell r="I7020">
            <v>3.38072516114</v>
          </cell>
          <cell r="J7020" t="str">
            <v>BUENAVENTURA, DISTRITO ESPECIAL, INDUSTRIAL, PORTUARIO, BIODIVERSO Y ECOTURÍSTICO.</v>
          </cell>
          <cell r="K7020" t="str">
            <v>MUNICIPIO</v>
          </cell>
        </row>
        <row r="7021">
          <cell r="B7021">
            <v>76109</v>
          </cell>
          <cell r="C7021" t="str">
            <v>76109003</v>
          </cell>
          <cell r="D7021" t="str">
            <v>VALLE DEL CAUCA</v>
          </cell>
          <cell r="E7021" t="str">
            <v>BUENAVENTURA</v>
          </cell>
          <cell r="F7021" t="str">
            <v>LA BOCANA</v>
          </cell>
          <cell r="G7021" t="str">
            <v>CENTRO POBLADO</v>
          </cell>
          <cell r="H7021">
            <v>-77.182289407499994</v>
          </cell>
          <cell r="I7021">
            <v>3.8321329940400002</v>
          </cell>
          <cell r="J7021" t="str">
            <v>BUENAVENTURA, DISTRITO ESPECIAL, INDUSTRIAL, PORTUARIO, BIODIVERSO Y ECOTURÍSTICO.</v>
          </cell>
          <cell r="K7021" t="str">
            <v>MUNICIPIO</v>
          </cell>
        </row>
        <row r="7022">
          <cell r="B7022">
            <v>76109</v>
          </cell>
          <cell r="C7022" t="str">
            <v>76109006</v>
          </cell>
          <cell r="D7022" t="str">
            <v>VALLE DEL CAUCA</v>
          </cell>
          <cell r="E7022" t="str">
            <v>BUENAVENTURA</v>
          </cell>
          <cell r="F7022" t="str">
            <v>BAJO CALIMA</v>
          </cell>
          <cell r="G7022" t="str">
            <v>CENTRO POBLADO</v>
          </cell>
          <cell r="H7022">
            <v>-76.975192774899995</v>
          </cell>
          <cell r="I7022">
            <v>3.9983616386800001</v>
          </cell>
          <cell r="J7022" t="str">
            <v>BUENAVENTURA, DISTRITO ESPECIAL, INDUSTRIAL, PORTUARIO, BIODIVERSO Y ECOTURÍSTICO.</v>
          </cell>
          <cell r="K7022" t="str">
            <v>MUNICIPIO</v>
          </cell>
        </row>
        <row r="7023">
          <cell r="B7023">
            <v>76109</v>
          </cell>
          <cell r="C7023" t="str">
            <v>76109008</v>
          </cell>
          <cell r="D7023" t="str">
            <v>VALLE DEL CAUCA</v>
          </cell>
          <cell r="E7023" t="str">
            <v>BUENAVENTURA</v>
          </cell>
          <cell r="F7023" t="str">
            <v>CISNEROS</v>
          </cell>
          <cell r="G7023" t="str">
            <v>CENTRO POBLADO</v>
          </cell>
          <cell r="H7023">
            <v>-76.866690000000006</v>
          </cell>
          <cell r="I7023">
            <v>3.8082940000000001</v>
          </cell>
          <cell r="J7023" t="str">
            <v>BUENAVENTURA, DISTRITO ESPECIAL, INDUSTRIAL, PORTUARIO, BIODIVERSO Y ECOTURÍSTICO.</v>
          </cell>
          <cell r="K7023" t="str">
            <v>MUNICIPIO</v>
          </cell>
        </row>
        <row r="7024">
          <cell r="B7024">
            <v>76109</v>
          </cell>
          <cell r="C7024" t="str">
            <v>76109009</v>
          </cell>
          <cell r="D7024" t="str">
            <v>VALLE DEL CAUCA</v>
          </cell>
          <cell r="E7024" t="str">
            <v>BUENAVENTURA</v>
          </cell>
          <cell r="F7024" t="str">
            <v>CÓRDOBA</v>
          </cell>
          <cell r="G7024" t="str">
            <v>CENTRO POBLADO</v>
          </cell>
          <cell r="H7024">
            <v>-76.927142477299995</v>
          </cell>
          <cell r="I7024">
            <v>3.8746867917599999</v>
          </cell>
          <cell r="J7024" t="str">
            <v>BUENAVENTURA, DISTRITO ESPECIAL, INDUSTRIAL, PORTUARIO, BIODIVERSO Y ECOTURÍSTICO.</v>
          </cell>
          <cell r="K7024" t="str">
            <v>MUNICIPIO</v>
          </cell>
        </row>
        <row r="7025">
          <cell r="B7025">
            <v>76109</v>
          </cell>
          <cell r="C7025" t="str">
            <v>76109012</v>
          </cell>
          <cell r="D7025" t="str">
            <v>VALLE DEL CAUCA</v>
          </cell>
          <cell r="E7025" t="str">
            <v>BUENAVENTURA</v>
          </cell>
          <cell r="F7025" t="str">
            <v>PITAL</v>
          </cell>
          <cell r="G7025" t="str">
            <v>CENTRO POBLADO</v>
          </cell>
          <cell r="H7025">
            <v>-77.228866299000003</v>
          </cell>
          <cell r="I7025">
            <v>3.5729885135099999</v>
          </cell>
          <cell r="J7025" t="str">
            <v>BUENAVENTURA, DISTRITO ESPECIAL, INDUSTRIAL, PORTUARIO, BIODIVERSO Y ECOTURÍSTICO.</v>
          </cell>
          <cell r="K7025" t="str">
            <v>MUNICIPIO</v>
          </cell>
        </row>
        <row r="7026">
          <cell r="B7026">
            <v>76109</v>
          </cell>
          <cell r="C7026" t="str">
            <v>76109017</v>
          </cell>
          <cell r="D7026" t="str">
            <v>VALLE DEL CAUCA</v>
          </cell>
          <cell r="E7026" t="str">
            <v>BUENAVENTURA</v>
          </cell>
          <cell r="F7026" t="str">
            <v>TRIANA</v>
          </cell>
          <cell r="G7026" t="str">
            <v>CENTRO POBLADO</v>
          </cell>
          <cell r="H7026">
            <v>-76.805783480000002</v>
          </cell>
          <cell r="I7026">
            <v>3.8581767399600002</v>
          </cell>
          <cell r="J7026" t="str">
            <v>BUENAVENTURA, DISTRITO ESPECIAL, INDUSTRIAL, PORTUARIO, BIODIVERSO Y ECOTURÍSTICO.</v>
          </cell>
          <cell r="K7026" t="str">
            <v>MUNICIPIO</v>
          </cell>
        </row>
        <row r="7027">
          <cell r="B7027">
            <v>76109</v>
          </cell>
          <cell r="C7027" t="str">
            <v>76109018</v>
          </cell>
          <cell r="D7027" t="str">
            <v>VALLE DEL CAUCA</v>
          </cell>
          <cell r="E7027" t="str">
            <v>BUENAVENTURA</v>
          </cell>
          <cell r="F7027" t="str">
            <v>CONCEPCIÓN</v>
          </cell>
          <cell r="G7027" t="str">
            <v>CENTRO POBLADO</v>
          </cell>
          <cell r="H7027">
            <v>-77.134308943199997</v>
          </cell>
          <cell r="I7027">
            <v>3.16636230138</v>
          </cell>
          <cell r="J7027" t="str">
            <v>BUENAVENTURA, DISTRITO ESPECIAL, INDUSTRIAL, PORTUARIO, BIODIVERSO Y ECOTURÍSTICO.</v>
          </cell>
          <cell r="K7027" t="str">
            <v>MUNICIPIO</v>
          </cell>
        </row>
        <row r="7028">
          <cell r="B7028">
            <v>76109</v>
          </cell>
          <cell r="C7028" t="str">
            <v>76109019</v>
          </cell>
          <cell r="D7028" t="str">
            <v>VALLE DEL CAUCA</v>
          </cell>
          <cell r="E7028" t="str">
            <v>BUENAVENTURA</v>
          </cell>
          <cell r="F7028" t="str">
            <v>LA PLATA</v>
          </cell>
          <cell r="G7028" t="str">
            <v>CENTRO POBLADO</v>
          </cell>
          <cell r="H7028">
            <v>-77.228830865800006</v>
          </cell>
          <cell r="I7028">
            <v>4.0359317686400003</v>
          </cell>
          <cell r="J7028" t="str">
            <v>BUENAVENTURA, DISTRITO ESPECIAL, INDUSTRIAL, PORTUARIO, BIODIVERSO Y ECOTURÍSTICO.</v>
          </cell>
          <cell r="K7028" t="str">
            <v>MUNICIPIO</v>
          </cell>
        </row>
        <row r="7029">
          <cell r="B7029">
            <v>76109</v>
          </cell>
          <cell r="C7029" t="str">
            <v>76109021</v>
          </cell>
          <cell r="D7029" t="str">
            <v>VALLE DEL CAUCA</v>
          </cell>
          <cell r="E7029" t="str">
            <v>BUENAVENTURA</v>
          </cell>
          <cell r="F7029" t="str">
            <v>LADRILLEROS</v>
          </cell>
          <cell r="G7029" t="str">
            <v>CENTRO POBLADO</v>
          </cell>
          <cell r="H7029">
            <v>-77.364254932500003</v>
          </cell>
          <cell r="I7029">
            <v>3.9394762785099999</v>
          </cell>
          <cell r="J7029" t="str">
            <v>BUENAVENTURA, DISTRITO ESPECIAL, INDUSTRIAL, PORTUARIO, BIODIVERSO Y ECOTURÍSTICO.</v>
          </cell>
          <cell r="K7029" t="str">
            <v>MUNICIPIO</v>
          </cell>
        </row>
        <row r="7030">
          <cell r="B7030">
            <v>76109</v>
          </cell>
          <cell r="C7030" t="str">
            <v>76109022</v>
          </cell>
          <cell r="D7030" t="str">
            <v>VALLE DEL CAUCA</v>
          </cell>
          <cell r="E7030" t="str">
            <v>BUENAVENTURA</v>
          </cell>
          <cell r="F7030" t="str">
            <v>LLANO BAJO</v>
          </cell>
          <cell r="G7030" t="str">
            <v>CENTRO POBLADO</v>
          </cell>
          <cell r="H7030">
            <v>-76.956699589400003</v>
          </cell>
          <cell r="I7030">
            <v>3.6994262459199998</v>
          </cell>
          <cell r="J7030" t="str">
            <v>BUENAVENTURA, DISTRITO ESPECIAL, INDUSTRIAL, PORTUARIO, BIODIVERSO Y ECOTURÍSTICO.</v>
          </cell>
          <cell r="K7030" t="str">
            <v>MUNICIPIO</v>
          </cell>
        </row>
        <row r="7031">
          <cell r="B7031">
            <v>76109</v>
          </cell>
          <cell r="C7031" t="str">
            <v>76109024</v>
          </cell>
          <cell r="D7031" t="str">
            <v>VALLE DEL CAUCA</v>
          </cell>
          <cell r="E7031" t="str">
            <v>BUENAVENTURA</v>
          </cell>
          <cell r="F7031" t="str">
            <v>BOCAS DE MAYORQUIN</v>
          </cell>
          <cell r="G7031" t="str">
            <v>CENTRO POBLADO</v>
          </cell>
          <cell r="H7031">
            <v>-77.195896363200006</v>
          </cell>
          <cell r="I7031">
            <v>3.6044078868099998</v>
          </cell>
          <cell r="J7031" t="str">
            <v>BUENAVENTURA, DISTRITO ESPECIAL, INDUSTRIAL, PORTUARIO, BIODIVERSO Y ECOTURÍSTICO.</v>
          </cell>
          <cell r="K7031" t="str">
            <v>MUNICIPIO</v>
          </cell>
        </row>
        <row r="7032">
          <cell r="B7032">
            <v>76109</v>
          </cell>
          <cell r="C7032" t="str">
            <v>76109028</v>
          </cell>
          <cell r="D7032" t="str">
            <v>VALLE DEL CAUCA</v>
          </cell>
          <cell r="E7032" t="str">
            <v>BUENAVENTURA</v>
          </cell>
          <cell r="F7032" t="str">
            <v>PUERTO MERIZALDE</v>
          </cell>
          <cell r="G7032" t="str">
            <v>CENTRO POBLADO</v>
          </cell>
          <cell r="H7032">
            <v>-77.4172563865</v>
          </cell>
          <cell r="I7032">
            <v>3.25372220122</v>
          </cell>
          <cell r="J7032" t="str">
            <v>BUENAVENTURA, DISTRITO ESPECIAL, INDUSTRIAL, PORTUARIO, BIODIVERSO Y ECOTURÍSTICO.</v>
          </cell>
          <cell r="K7032" t="str">
            <v>MUNICIPIO</v>
          </cell>
        </row>
        <row r="7033">
          <cell r="B7033">
            <v>76109</v>
          </cell>
          <cell r="C7033" t="str">
            <v>76109030</v>
          </cell>
          <cell r="D7033" t="str">
            <v>VALLE DEL CAUCA</v>
          </cell>
          <cell r="E7033" t="str">
            <v>BUENAVENTURA</v>
          </cell>
          <cell r="F7033" t="str">
            <v>PUNTA SOLDADO</v>
          </cell>
          <cell r="G7033" t="str">
            <v>CENTRO POBLADO</v>
          </cell>
          <cell r="H7033">
            <v>-77.170083810500003</v>
          </cell>
          <cell r="I7033">
            <v>3.7706334413799998</v>
          </cell>
          <cell r="J7033" t="str">
            <v>BUENAVENTURA, DISTRITO ESPECIAL, INDUSTRIAL, PORTUARIO, BIODIVERSO Y ECOTURÍSTICO.</v>
          </cell>
          <cell r="K7033" t="str">
            <v>MUNICIPIO</v>
          </cell>
        </row>
        <row r="7034">
          <cell r="B7034">
            <v>76109</v>
          </cell>
          <cell r="C7034" t="str">
            <v>76109031</v>
          </cell>
          <cell r="D7034" t="str">
            <v>VALLE DEL CAUCA</v>
          </cell>
          <cell r="E7034" t="str">
            <v>BUENAVENTURA</v>
          </cell>
          <cell r="F7034" t="str">
            <v>SAN ANTONIO (YURUMANGUÍ)</v>
          </cell>
          <cell r="G7034" t="str">
            <v>CENTRO POBLADO</v>
          </cell>
          <cell r="H7034">
            <v>-77.259173369300001</v>
          </cell>
          <cell r="I7034">
            <v>3.2610418714899998</v>
          </cell>
          <cell r="J7034" t="str">
            <v>BUENAVENTURA, DISTRITO ESPECIAL, INDUSTRIAL, PORTUARIO, BIODIVERSO Y ECOTURÍSTICO.</v>
          </cell>
          <cell r="K7034" t="str">
            <v>MUNICIPIO</v>
          </cell>
        </row>
        <row r="7035">
          <cell r="B7035">
            <v>76109</v>
          </cell>
          <cell r="C7035" t="str">
            <v>76109032</v>
          </cell>
          <cell r="D7035" t="str">
            <v>VALLE DEL CAUCA</v>
          </cell>
          <cell r="E7035" t="str">
            <v>BUENAVENTURA</v>
          </cell>
          <cell r="F7035" t="str">
            <v>SAN FRANCISCO DE NAYA</v>
          </cell>
          <cell r="G7035" t="str">
            <v>CENTRO POBLADO</v>
          </cell>
          <cell r="H7035">
            <v>-77.286115135000003</v>
          </cell>
          <cell r="I7035">
            <v>3.1388285703799998</v>
          </cell>
          <cell r="J7035" t="str">
            <v>BUENAVENTURA, DISTRITO ESPECIAL, INDUSTRIAL, PORTUARIO, BIODIVERSO Y ECOTURÍSTICO.</v>
          </cell>
          <cell r="K7035" t="str">
            <v>MUNICIPIO</v>
          </cell>
        </row>
        <row r="7036">
          <cell r="B7036">
            <v>76109</v>
          </cell>
          <cell r="C7036" t="str">
            <v>76109033</v>
          </cell>
          <cell r="D7036" t="str">
            <v>VALLE DEL CAUCA</v>
          </cell>
          <cell r="E7036" t="str">
            <v>BUENAVENTURA</v>
          </cell>
          <cell r="F7036" t="str">
            <v>SAN FRANCISCO JAVIER</v>
          </cell>
          <cell r="G7036" t="str">
            <v>CENTRO POBLADO</v>
          </cell>
          <cell r="H7036">
            <v>-77.024967604400004</v>
          </cell>
          <cell r="I7036">
            <v>3.66365953186</v>
          </cell>
          <cell r="J7036" t="str">
            <v>BUENAVENTURA, DISTRITO ESPECIAL, INDUSTRIAL, PORTUARIO, BIODIVERSO Y ECOTURÍSTICO.</v>
          </cell>
          <cell r="K7036" t="str">
            <v>MUNICIPIO</v>
          </cell>
        </row>
        <row r="7037">
          <cell r="B7037">
            <v>76109</v>
          </cell>
          <cell r="C7037" t="str">
            <v>76109034</v>
          </cell>
          <cell r="D7037" t="str">
            <v>VALLE DEL CAUCA</v>
          </cell>
          <cell r="E7037" t="str">
            <v>BUENAVENTURA</v>
          </cell>
          <cell r="F7037" t="str">
            <v>SAN ISIDRO</v>
          </cell>
          <cell r="G7037" t="str">
            <v>CENTRO POBLADO</v>
          </cell>
          <cell r="H7037">
            <v>-77.062789665899999</v>
          </cell>
          <cell r="I7037">
            <v>4.0471772584199996</v>
          </cell>
          <cell r="J7037" t="str">
            <v>BUENAVENTURA, DISTRITO ESPECIAL, INDUSTRIAL, PORTUARIO, BIODIVERSO Y ECOTURÍSTICO.</v>
          </cell>
          <cell r="K7037" t="str">
            <v>MUNICIPIO</v>
          </cell>
        </row>
        <row r="7038">
          <cell r="B7038">
            <v>76109</v>
          </cell>
          <cell r="C7038" t="str">
            <v>76109036</v>
          </cell>
          <cell r="D7038" t="str">
            <v>VALLE DEL CAUCA</v>
          </cell>
          <cell r="E7038" t="str">
            <v>BUENAVENTURA</v>
          </cell>
          <cell r="F7038" t="str">
            <v>SAN LORENZO</v>
          </cell>
          <cell r="G7038" t="str">
            <v>CENTRO POBLADO</v>
          </cell>
          <cell r="H7038">
            <v>-77.183819793699996</v>
          </cell>
          <cell r="I7038">
            <v>3.1505599935499999</v>
          </cell>
          <cell r="J7038" t="str">
            <v>BUENAVENTURA, DISTRITO ESPECIAL, INDUSTRIAL, PORTUARIO, BIODIVERSO Y ECOTURÍSTICO.</v>
          </cell>
          <cell r="K7038" t="str">
            <v>MUNICIPIO</v>
          </cell>
        </row>
        <row r="7039">
          <cell r="B7039">
            <v>76109</v>
          </cell>
          <cell r="C7039" t="str">
            <v>76109037</v>
          </cell>
          <cell r="D7039" t="str">
            <v>VALLE DEL CAUCA</v>
          </cell>
          <cell r="E7039" t="str">
            <v>BUENAVENTURA</v>
          </cell>
          <cell r="F7039" t="str">
            <v>SAN PEDRO</v>
          </cell>
          <cell r="G7039" t="str">
            <v>CENTRO POBLADO</v>
          </cell>
          <cell r="H7039">
            <v>-77.442748182499997</v>
          </cell>
          <cell r="I7039">
            <v>3.2496958150099999</v>
          </cell>
          <cell r="J7039" t="str">
            <v>BUENAVENTURA, DISTRITO ESPECIAL, INDUSTRIAL, PORTUARIO, BIODIVERSO Y ECOTURÍSTICO.</v>
          </cell>
          <cell r="K7039" t="str">
            <v>MUNICIPIO</v>
          </cell>
        </row>
        <row r="7040">
          <cell r="B7040">
            <v>76109</v>
          </cell>
          <cell r="C7040" t="str">
            <v>76109038</v>
          </cell>
          <cell r="D7040" t="str">
            <v>VALLE DEL CAUCA</v>
          </cell>
          <cell r="E7040" t="str">
            <v>BUENAVENTURA</v>
          </cell>
          <cell r="F7040" t="str">
            <v>SILVA</v>
          </cell>
          <cell r="G7040" t="str">
            <v>CENTRO POBLADO</v>
          </cell>
          <cell r="H7040">
            <v>-77.208256243400001</v>
          </cell>
          <cell r="I7040">
            <v>3.4799189394100001</v>
          </cell>
          <cell r="J7040" t="str">
            <v>BUENAVENTURA, DISTRITO ESPECIAL, INDUSTRIAL, PORTUARIO, BIODIVERSO Y ECOTURÍSTICO.</v>
          </cell>
          <cell r="K7040" t="str">
            <v>MUNICIPIO</v>
          </cell>
        </row>
        <row r="7041">
          <cell r="B7041">
            <v>76109</v>
          </cell>
          <cell r="C7041" t="str">
            <v>76109039</v>
          </cell>
          <cell r="D7041" t="str">
            <v>VALLE DEL CAUCA</v>
          </cell>
          <cell r="E7041" t="str">
            <v>BUENAVENTURA</v>
          </cell>
          <cell r="F7041" t="str">
            <v>TAPARAL</v>
          </cell>
          <cell r="G7041" t="str">
            <v>CENTRO POBLADO</v>
          </cell>
          <cell r="H7041">
            <v>-77.089028301200003</v>
          </cell>
          <cell r="I7041">
            <v>3.7742120416499998</v>
          </cell>
          <cell r="J7041" t="str">
            <v>BUENAVENTURA, DISTRITO ESPECIAL, INDUSTRIAL, PORTUARIO, BIODIVERSO Y ECOTURÍSTICO.</v>
          </cell>
          <cell r="K7041" t="str">
            <v>MUNICIPIO</v>
          </cell>
        </row>
        <row r="7042">
          <cell r="B7042">
            <v>76109</v>
          </cell>
          <cell r="C7042" t="str">
            <v>76109040</v>
          </cell>
          <cell r="D7042" t="str">
            <v>VALLE DEL CAUCA</v>
          </cell>
          <cell r="E7042" t="str">
            <v>BUENAVENTURA</v>
          </cell>
          <cell r="F7042" t="str">
            <v>VENERAL</v>
          </cell>
          <cell r="G7042" t="str">
            <v>CENTRO POBLADO</v>
          </cell>
          <cell r="H7042">
            <v>-77.329714530399997</v>
          </cell>
          <cell r="I7042">
            <v>3.3188165995099999</v>
          </cell>
          <cell r="J7042" t="str">
            <v>BUENAVENTURA, DISTRITO ESPECIAL, INDUSTRIAL, PORTUARIO, BIODIVERSO Y ECOTURÍSTICO.</v>
          </cell>
          <cell r="K7042" t="str">
            <v>MUNICIPIO</v>
          </cell>
        </row>
        <row r="7043">
          <cell r="B7043">
            <v>76109</v>
          </cell>
          <cell r="C7043" t="str">
            <v>76109041</v>
          </cell>
          <cell r="D7043" t="str">
            <v>VALLE DEL CAUCA</v>
          </cell>
          <cell r="E7043" t="str">
            <v>BUENAVENTURA</v>
          </cell>
          <cell r="F7043" t="str">
            <v>SAN JOSÉ</v>
          </cell>
          <cell r="G7043" t="str">
            <v>CENTRO POBLADO</v>
          </cell>
          <cell r="H7043">
            <v>-77.207376439399994</v>
          </cell>
          <cell r="I7043">
            <v>3.2799355691700001</v>
          </cell>
          <cell r="J7043" t="str">
            <v>BUENAVENTURA, DISTRITO ESPECIAL, INDUSTRIAL, PORTUARIO, BIODIVERSO Y ECOTURÍSTICO.</v>
          </cell>
          <cell r="K7043" t="str">
            <v>MUNICIPIO</v>
          </cell>
        </row>
        <row r="7044">
          <cell r="B7044">
            <v>76109</v>
          </cell>
          <cell r="C7044" t="str">
            <v>76109042</v>
          </cell>
          <cell r="D7044" t="str">
            <v>VALLE DEL CAUCA</v>
          </cell>
          <cell r="E7044" t="str">
            <v>BUENAVENTURA</v>
          </cell>
          <cell r="F7044" t="str">
            <v>SABALETAS</v>
          </cell>
          <cell r="G7044" t="str">
            <v>CENTRO POBLADO</v>
          </cell>
          <cell r="H7044">
            <v>-76.965869854000005</v>
          </cell>
          <cell r="I7044">
            <v>3.7423729250700002</v>
          </cell>
          <cell r="J7044" t="str">
            <v>BUENAVENTURA, DISTRITO ESPECIAL, INDUSTRIAL, PORTUARIO, BIODIVERSO Y ECOTURÍSTICO.</v>
          </cell>
          <cell r="K7044" t="str">
            <v>MUNICIPIO</v>
          </cell>
        </row>
        <row r="7045">
          <cell r="B7045">
            <v>76109</v>
          </cell>
          <cell r="C7045" t="str">
            <v>76109043</v>
          </cell>
          <cell r="D7045" t="str">
            <v>VALLE DEL CAUCA</v>
          </cell>
          <cell r="E7045" t="str">
            <v>BUENAVENTURA</v>
          </cell>
          <cell r="F7045" t="str">
            <v>ZACARÍAS</v>
          </cell>
          <cell r="G7045" t="str">
            <v>CENTRO POBLADO</v>
          </cell>
          <cell r="H7045">
            <v>-77.000786874200003</v>
          </cell>
          <cell r="I7045">
            <v>3.8178584203299999</v>
          </cell>
          <cell r="J7045" t="str">
            <v>BUENAVENTURA, DISTRITO ESPECIAL, INDUSTRIAL, PORTUARIO, BIODIVERSO Y ECOTURÍSTICO.</v>
          </cell>
          <cell r="K7045" t="str">
            <v>MUNICIPIO</v>
          </cell>
        </row>
        <row r="7046">
          <cell r="B7046">
            <v>76109</v>
          </cell>
          <cell r="C7046" t="str">
            <v>76109044</v>
          </cell>
          <cell r="D7046" t="str">
            <v>VALLE DEL CAUCA</v>
          </cell>
          <cell r="E7046" t="str">
            <v>BUENAVENTURA</v>
          </cell>
          <cell r="F7046" t="str">
            <v>CABECERA RÍO SAN JUAN</v>
          </cell>
          <cell r="G7046" t="str">
            <v>CENTRO POBLADO</v>
          </cell>
          <cell r="J7046" t="str">
            <v>BUENAVENTURA, DISTRITO ESPECIAL, INDUSTRIAL, PORTUARIO, BIODIVERSO Y ECOTURÍSTICO.</v>
          </cell>
          <cell r="K7046" t="str">
            <v>MUNICIPIO</v>
          </cell>
        </row>
        <row r="7047">
          <cell r="B7047">
            <v>76109</v>
          </cell>
          <cell r="C7047" t="str">
            <v>76109045</v>
          </cell>
          <cell r="D7047" t="str">
            <v>VALLE DEL CAUCA</v>
          </cell>
          <cell r="E7047" t="str">
            <v>BUENAVENTURA</v>
          </cell>
          <cell r="F7047" t="str">
            <v>LA BARRA</v>
          </cell>
          <cell r="G7047" t="str">
            <v>CENTRO POBLADO</v>
          </cell>
          <cell r="H7047">
            <v>-77.378438424699993</v>
          </cell>
          <cell r="I7047">
            <v>3.9632911275799998</v>
          </cell>
          <cell r="J7047" t="str">
            <v>BUENAVENTURA, DISTRITO ESPECIAL, INDUSTRIAL, PORTUARIO, BIODIVERSO Y ECOTURÍSTICO.</v>
          </cell>
          <cell r="K7047" t="str">
            <v>MUNICIPIO</v>
          </cell>
        </row>
        <row r="7048">
          <cell r="B7048">
            <v>76109</v>
          </cell>
          <cell r="C7048" t="str">
            <v>76109046</v>
          </cell>
          <cell r="D7048" t="str">
            <v>VALLE DEL CAUCA</v>
          </cell>
          <cell r="E7048" t="str">
            <v>BUENAVENTURA</v>
          </cell>
          <cell r="F7048" t="str">
            <v>JUANCHACO</v>
          </cell>
          <cell r="G7048" t="str">
            <v>CENTRO POBLADO</v>
          </cell>
          <cell r="H7048">
            <v>-77.3559632714</v>
          </cell>
          <cell r="I7048">
            <v>3.9303299799400002</v>
          </cell>
          <cell r="J7048" t="str">
            <v>BUENAVENTURA, DISTRITO ESPECIAL, INDUSTRIAL, PORTUARIO, BIODIVERSO Y ECOTURÍSTICO.</v>
          </cell>
          <cell r="K7048" t="str">
            <v>MUNICIPIO</v>
          </cell>
        </row>
        <row r="7049">
          <cell r="B7049">
            <v>76109</v>
          </cell>
          <cell r="C7049" t="str">
            <v>76109047</v>
          </cell>
          <cell r="D7049" t="str">
            <v>VALLE DEL CAUCA</v>
          </cell>
          <cell r="E7049" t="str">
            <v>BUENAVENTURA</v>
          </cell>
          <cell r="F7049" t="str">
            <v>PIANGUITA</v>
          </cell>
          <cell r="G7049" t="str">
            <v>CENTRO POBLADO</v>
          </cell>
          <cell r="H7049">
            <v>-77.197784028499996</v>
          </cell>
          <cell r="I7049">
            <v>3.83964884332</v>
          </cell>
          <cell r="J7049" t="str">
            <v>BUENAVENTURA, DISTRITO ESPECIAL, INDUSTRIAL, PORTUARIO, BIODIVERSO Y ECOTURÍSTICO.</v>
          </cell>
          <cell r="K7049" t="str">
            <v>MUNICIPIO</v>
          </cell>
        </row>
        <row r="7050">
          <cell r="B7050">
            <v>76109</v>
          </cell>
          <cell r="C7050" t="str">
            <v>76109052</v>
          </cell>
          <cell r="D7050" t="str">
            <v>VALLE DEL CAUCA</v>
          </cell>
          <cell r="E7050" t="str">
            <v>BUENAVENTURA</v>
          </cell>
          <cell r="F7050" t="str">
            <v>CALLE LARGA</v>
          </cell>
          <cell r="G7050" t="str">
            <v>CENTRO POBLADO</v>
          </cell>
          <cell r="H7050">
            <v>-77.312909498300002</v>
          </cell>
          <cell r="I7050">
            <v>3.1730203044400001</v>
          </cell>
          <cell r="J7050" t="str">
            <v>BUENAVENTURA, DISTRITO ESPECIAL, INDUSTRIAL, PORTUARIO, BIODIVERSO Y ECOTURÍSTICO.</v>
          </cell>
          <cell r="K7050" t="str">
            <v>MUNICIPIO</v>
          </cell>
        </row>
        <row r="7051">
          <cell r="B7051">
            <v>76109</v>
          </cell>
          <cell r="C7051" t="str">
            <v>76109053</v>
          </cell>
          <cell r="D7051" t="str">
            <v>VALLE DEL CAUCA</v>
          </cell>
          <cell r="E7051" t="str">
            <v>BUENAVENTURA</v>
          </cell>
          <cell r="F7051" t="str">
            <v>CHAMUSCADO</v>
          </cell>
          <cell r="G7051" t="str">
            <v>CENTRO POBLADO</v>
          </cell>
          <cell r="H7051">
            <v>-77.423490827699993</v>
          </cell>
          <cell r="I7051">
            <v>3.3421331297400001</v>
          </cell>
          <cell r="J7051" t="str">
            <v>BUENAVENTURA, DISTRITO ESPECIAL, INDUSTRIAL, PORTUARIO, BIODIVERSO Y ECOTURÍSTICO.</v>
          </cell>
          <cell r="K7051" t="str">
            <v>MUNICIPIO</v>
          </cell>
        </row>
        <row r="7052">
          <cell r="B7052">
            <v>76109</v>
          </cell>
          <cell r="C7052" t="str">
            <v>76109058</v>
          </cell>
          <cell r="D7052" t="str">
            <v>VALLE DEL CAUCA</v>
          </cell>
          <cell r="E7052" t="str">
            <v>BUENAVENTURA</v>
          </cell>
          <cell r="F7052" t="str">
            <v>EL BARRANCO</v>
          </cell>
          <cell r="G7052" t="str">
            <v>CENTRO POBLADO</v>
          </cell>
          <cell r="H7052">
            <v>-77.356607563699995</v>
          </cell>
          <cell r="I7052">
            <v>3.3666884437200002</v>
          </cell>
          <cell r="J7052" t="str">
            <v>BUENAVENTURA, DISTRITO ESPECIAL, INDUSTRIAL, PORTUARIO, BIODIVERSO Y ECOTURÍSTICO.</v>
          </cell>
          <cell r="K7052" t="str">
            <v>MUNICIPIO</v>
          </cell>
        </row>
        <row r="7053">
          <cell r="B7053">
            <v>76109</v>
          </cell>
          <cell r="C7053" t="str">
            <v>76109061</v>
          </cell>
          <cell r="D7053" t="str">
            <v>VALLE DEL CAUCA</v>
          </cell>
          <cell r="E7053" t="str">
            <v>BUENAVENTURA</v>
          </cell>
          <cell r="F7053" t="str">
            <v>GUAIMIA</v>
          </cell>
          <cell r="G7053" t="str">
            <v>CENTRO POBLADO</v>
          </cell>
          <cell r="H7053">
            <v>-76.960311095899996</v>
          </cell>
          <cell r="I7053">
            <v>3.72844208843</v>
          </cell>
          <cell r="J7053" t="str">
            <v>BUENAVENTURA, DISTRITO ESPECIAL, INDUSTRIAL, PORTUARIO, BIODIVERSO Y ECOTURÍSTICO.</v>
          </cell>
          <cell r="K7053" t="str">
            <v>MUNICIPIO</v>
          </cell>
        </row>
        <row r="7054">
          <cell r="B7054">
            <v>76109</v>
          </cell>
          <cell r="C7054" t="str">
            <v>76109062</v>
          </cell>
          <cell r="D7054" t="str">
            <v>VALLE DEL CAUCA</v>
          </cell>
          <cell r="E7054" t="str">
            <v>BUENAVENTURA</v>
          </cell>
          <cell r="F7054" t="str">
            <v>JUNTAS</v>
          </cell>
          <cell r="G7054" t="str">
            <v>CENTRO POBLADO</v>
          </cell>
          <cell r="H7054">
            <v>-77.110205947699995</v>
          </cell>
          <cell r="I7054">
            <v>3.2499008253600001</v>
          </cell>
          <cell r="J7054" t="str">
            <v>BUENAVENTURA, DISTRITO ESPECIAL, INDUSTRIAL, PORTUARIO, BIODIVERSO Y ECOTURÍSTICO.</v>
          </cell>
          <cell r="K7054" t="str">
            <v>MUNICIPIO</v>
          </cell>
        </row>
        <row r="7055">
          <cell r="B7055">
            <v>76109</v>
          </cell>
          <cell r="C7055" t="str">
            <v>76109064</v>
          </cell>
          <cell r="D7055" t="str">
            <v>VALLE DEL CAUCA</v>
          </cell>
          <cell r="E7055" t="str">
            <v>BUENAVENTURA</v>
          </cell>
          <cell r="F7055" t="str">
            <v>BARTOLA</v>
          </cell>
          <cell r="G7055" t="str">
            <v>CENTRO POBLADO</v>
          </cell>
          <cell r="H7055">
            <v>-77.267305655200005</v>
          </cell>
          <cell r="I7055">
            <v>3.1339013602599999</v>
          </cell>
          <cell r="J7055" t="str">
            <v>BUENAVENTURA, DISTRITO ESPECIAL, INDUSTRIAL, PORTUARIO, BIODIVERSO Y ECOTURÍSTICO.</v>
          </cell>
          <cell r="K7055" t="str">
            <v>MUNICIPIO</v>
          </cell>
        </row>
        <row r="7056">
          <cell r="B7056">
            <v>76109</v>
          </cell>
          <cell r="C7056" t="str">
            <v>76109065</v>
          </cell>
          <cell r="D7056" t="str">
            <v>VALLE DEL CAUCA</v>
          </cell>
          <cell r="E7056" t="str">
            <v>BUENAVENTURA</v>
          </cell>
          <cell r="F7056" t="str">
            <v>LA BREA</v>
          </cell>
          <cell r="G7056" t="str">
            <v>CENTRO POBLADO</v>
          </cell>
          <cell r="H7056">
            <v>-76.964787653000002</v>
          </cell>
          <cell r="I7056">
            <v>3.9260460836600002</v>
          </cell>
          <cell r="J7056" t="str">
            <v>BUENAVENTURA, DISTRITO ESPECIAL, INDUSTRIAL, PORTUARIO, BIODIVERSO Y ECOTURÍSTICO.</v>
          </cell>
          <cell r="K7056" t="str">
            <v>MUNICIPIO</v>
          </cell>
        </row>
        <row r="7057">
          <cell r="B7057">
            <v>76109</v>
          </cell>
          <cell r="C7057" t="str">
            <v>76109066</v>
          </cell>
          <cell r="D7057" t="str">
            <v>VALLE DEL CAUCA</v>
          </cell>
          <cell r="E7057" t="str">
            <v>BUENAVENTURA</v>
          </cell>
          <cell r="F7057" t="str">
            <v>LA DELFINA</v>
          </cell>
          <cell r="G7057" t="str">
            <v>CENTRO POBLADO</v>
          </cell>
          <cell r="H7057">
            <v>-76.781437715300001</v>
          </cell>
          <cell r="I7057">
            <v>3.8168121005</v>
          </cell>
          <cell r="J7057" t="str">
            <v>BUENAVENTURA, DISTRITO ESPECIAL, INDUSTRIAL, PORTUARIO, BIODIVERSO Y ECOTURÍSTICO.</v>
          </cell>
          <cell r="K7057" t="str">
            <v>MUNICIPIO</v>
          </cell>
        </row>
        <row r="7058">
          <cell r="B7058">
            <v>76109</v>
          </cell>
          <cell r="C7058" t="str">
            <v>76109069</v>
          </cell>
          <cell r="D7058" t="str">
            <v>VALLE DEL CAUCA</v>
          </cell>
          <cell r="E7058" t="str">
            <v>BUENAVENTURA</v>
          </cell>
          <cell r="F7058" t="str">
            <v>PAPAYAL</v>
          </cell>
          <cell r="G7058" t="str">
            <v>CENTRO POBLADO</v>
          </cell>
          <cell r="H7058">
            <v>-77.182669440300003</v>
          </cell>
          <cell r="I7058">
            <v>3.6316947548099998</v>
          </cell>
          <cell r="J7058" t="str">
            <v>BUENAVENTURA, DISTRITO ESPECIAL, INDUSTRIAL, PORTUARIO, BIODIVERSO Y ECOTURÍSTICO.</v>
          </cell>
          <cell r="K7058" t="str">
            <v>MUNICIPIO</v>
          </cell>
        </row>
        <row r="7059">
          <cell r="B7059">
            <v>76109</v>
          </cell>
          <cell r="C7059" t="str">
            <v>76109071</v>
          </cell>
          <cell r="D7059" t="str">
            <v>VALLE DEL CAUCA</v>
          </cell>
          <cell r="E7059" t="str">
            <v>BUENAVENTURA</v>
          </cell>
          <cell r="F7059" t="str">
            <v>SAN CIPRIANO</v>
          </cell>
          <cell r="G7059" t="str">
            <v>CENTRO POBLADO</v>
          </cell>
          <cell r="H7059">
            <v>-76.899871588500005</v>
          </cell>
          <cell r="I7059">
            <v>3.8414576902199999</v>
          </cell>
          <cell r="J7059" t="str">
            <v>BUENAVENTURA, DISTRITO ESPECIAL, INDUSTRIAL, PORTUARIO, BIODIVERSO Y ECOTURÍSTICO.</v>
          </cell>
          <cell r="K7059" t="str">
            <v>MUNICIPIO</v>
          </cell>
        </row>
        <row r="7060">
          <cell r="B7060">
            <v>76109</v>
          </cell>
          <cell r="C7060" t="str">
            <v>76109072</v>
          </cell>
          <cell r="D7060" t="str">
            <v>VALLE DEL CAUCA</v>
          </cell>
          <cell r="E7060" t="str">
            <v>BUENAVENTURA</v>
          </cell>
          <cell r="F7060" t="str">
            <v>SAN JOAQUÍN</v>
          </cell>
          <cell r="G7060" t="str">
            <v>CENTRO POBLADO</v>
          </cell>
          <cell r="H7060">
            <v>-77.397306797499994</v>
          </cell>
          <cell r="I7060">
            <v>3.3065253987299998</v>
          </cell>
          <cell r="J7060" t="str">
            <v>BUENAVENTURA, DISTRITO ESPECIAL, INDUSTRIAL, PORTUARIO, BIODIVERSO Y ECOTURÍSTICO.</v>
          </cell>
          <cell r="K7060" t="str">
            <v>MUNICIPIO</v>
          </cell>
        </row>
        <row r="7061">
          <cell r="B7061">
            <v>76109</v>
          </cell>
          <cell r="C7061" t="str">
            <v>76109074</v>
          </cell>
          <cell r="D7061" t="str">
            <v>VALLE DEL CAUCA</v>
          </cell>
          <cell r="E7061" t="str">
            <v>BUENAVENTURA</v>
          </cell>
          <cell r="F7061" t="str">
            <v>SAN JOSÉ DE NAYA</v>
          </cell>
          <cell r="G7061" t="str">
            <v>CENTRO POBLADO</v>
          </cell>
          <cell r="H7061">
            <v>-77.412442836300002</v>
          </cell>
          <cell r="I7061">
            <v>3.2800164281200002</v>
          </cell>
          <cell r="J7061" t="str">
            <v>BUENAVENTURA, DISTRITO ESPECIAL, INDUSTRIAL, PORTUARIO, BIODIVERSO Y ECOTURÍSTICO.</v>
          </cell>
          <cell r="K7061" t="str">
            <v>MUNICIPIO</v>
          </cell>
        </row>
        <row r="7062">
          <cell r="B7062">
            <v>76109</v>
          </cell>
          <cell r="C7062" t="str">
            <v>76109076</v>
          </cell>
          <cell r="D7062" t="str">
            <v>VALLE DEL CAUCA</v>
          </cell>
          <cell r="E7062" t="str">
            <v>BUENAVENTURA</v>
          </cell>
          <cell r="F7062" t="str">
            <v>SAN MARCOS</v>
          </cell>
          <cell r="G7062" t="str">
            <v>CENTRO POBLADO</v>
          </cell>
          <cell r="H7062">
            <v>-76.961384882800004</v>
          </cell>
          <cell r="I7062">
            <v>3.7141705229499999</v>
          </cell>
          <cell r="J7062" t="str">
            <v>BUENAVENTURA, DISTRITO ESPECIAL, INDUSTRIAL, PORTUARIO, BIODIVERSO Y ECOTURÍSTICO.</v>
          </cell>
          <cell r="K7062" t="str">
            <v>MUNICIPIO</v>
          </cell>
        </row>
        <row r="7063">
          <cell r="B7063">
            <v>76109</v>
          </cell>
          <cell r="C7063" t="str">
            <v>76109077</v>
          </cell>
          <cell r="D7063" t="str">
            <v>VALLE DEL CAUCA</v>
          </cell>
          <cell r="E7063" t="str">
            <v>BUENAVENTURA</v>
          </cell>
          <cell r="F7063" t="str">
            <v>SANTA CRUZ</v>
          </cell>
          <cell r="G7063" t="str">
            <v>CENTRO POBLADO</v>
          </cell>
          <cell r="H7063">
            <v>-77.396055803600007</v>
          </cell>
          <cell r="I7063">
            <v>3.33114676341</v>
          </cell>
          <cell r="J7063" t="str">
            <v>BUENAVENTURA, DISTRITO ESPECIAL, INDUSTRIAL, PORTUARIO, BIODIVERSO Y ECOTURÍSTICO.</v>
          </cell>
          <cell r="K7063" t="str">
            <v>MUNICIPIO</v>
          </cell>
        </row>
        <row r="7064">
          <cell r="B7064">
            <v>76109</v>
          </cell>
          <cell r="C7064" t="str">
            <v>76109078</v>
          </cell>
          <cell r="D7064" t="str">
            <v>VALLE DEL CAUCA</v>
          </cell>
          <cell r="E7064" t="str">
            <v>BUENAVENTURA</v>
          </cell>
          <cell r="F7064" t="str">
            <v>ZARAGOZA</v>
          </cell>
          <cell r="G7064" t="str">
            <v>CENTRO POBLADO</v>
          </cell>
          <cell r="H7064">
            <v>-76.855550653500003</v>
          </cell>
          <cell r="I7064">
            <v>3.86053217052</v>
          </cell>
          <cell r="J7064" t="str">
            <v>BUENAVENTURA, DISTRITO ESPECIAL, INDUSTRIAL, PORTUARIO, BIODIVERSO Y ECOTURÍSTICO.</v>
          </cell>
          <cell r="K7064" t="str">
            <v>MUNICIPIO</v>
          </cell>
        </row>
        <row r="7065">
          <cell r="B7065">
            <v>76109</v>
          </cell>
          <cell r="C7065" t="str">
            <v>76109079</v>
          </cell>
          <cell r="D7065" t="str">
            <v>VALLE DEL CAUCA</v>
          </cell>
          <cell r="E7065" t="str">
            <v>BUENAVENTURA</v>
          </cell>
          <cell r="F7065" t="str">
            <v>AGUAMANSA</v>
          </cell>
          <cell r="G7065" t="str">
            <v>CENTRO POBLADO</v>
          </cell>
          <cell r="H7065">
            <v>-77.387298682199997</v>
          </cell>
          <cell r="I7065">
            <v>3.2120609887199998</v>
          </cell>
          <cell r="J7065" t="str">
            <v>BUENAVENTURA, DISTRITO ESPECIAL, INDUSTRIAL, PORTUARIO, BIODIVERSO Y ECOTURÍSTICO.</v>
          </cell>
          <cell r="K7065" t="str">
            <v>MUNICIPIO</v>
          </cell>
        </row>
        <row r="7066">
          <cell r="B7066">
            <v>76109</v>
          </cell>
          <cell r="C7066" t="str">
            <v>76109080</v>
          </cell>
          <cell r="D7066" t="str">
            <v>VALLE DEL CAUCA</v>
          </cell>
          <cell r="E7066" t="str">
            <v>BUENAVENTURA</v>
          </cell>
          <cell r="F7066" t="str">
            <v>CASCAJITA</v>
          </cell>
          <cell r="G7066" t="str">
            <v>CENTRO POBLADO</v>
          </cell>
          <cell r="H7066">
            <v>-77.136671667300007</v>
          </cell>
          <cell r="I7066">
            <v>3.1705805435599999</v>
          </cell>
          <cell r="J7066" t="str">
            <v>BUENAVENTURA, DISTRITO ESPECIAL, INDUSTRIAL, PORTUARIO, BIODIVERSO Y ECOTURÍSTICO.</v>
          </cell>
          <cell r="K7066" t="str">
            <v>MUNICIPIO</v>
          </cell>
        </row>
        <row r="7067">
          <cell r="B7067">
            <v>76109</v>
          </cell>
          <cell r="C7067" t="str">
            <v>76109081</v>
          </cell>
          <cell r="D7067" t="str">
            <v>VALLE DEL CAUCA</v>
          </cell>
          <cell r="E7067" t="str">
            <v>BUENAVENTURA</v>
          </cell>
          <cell r="F7067" t="str">
            <v>PUNTA BONITA</v>
          </cell>
          <cell r="G7067" t="str">
            <v>CENTRO POBLADO</v>
          </cell>
          <cell r="H7067">
            <v>-77.297214726000007</v>
          </cell>
          <cell r="I7067">
            <v>3.5613579520099998</v>
          </cell>
          <cell r="J7067" t="str">
            <v>BUENAVENTURA, DISTRITO ESPECIAL, INDUSTRIAL, PORTUARIO, BIODIVERSO Y ECOTURÍSTICO.</v>
          </cell>
          <cell r="K7067" t="str">
            <v>MUNICIPIO</v>
          </cell>
        </row>
        <row r="7068">
          <cell r="B7068">
            <v>76109</v>
          </cell>
          <cell r="C7068" t="str">
            <v>76109082</v>
          </cell>
          <cell r="D7068" t="str">
            <v>VALLE DEL CAUCA</v>
          </cell>
          <cell r="E7068" t="str">
            <v>BUENAVENTURA</v>
          </cell>
          <cell r="F7068" t="str">
            <v>HORIZONTE</v>
          </cell>
          <cell r="G7068" t="str">
            <v>CENTRO POBLADO</v>
          </cell>
          <cell r="H7068">
            <v>-77.147416484700003</v>
          </cell>
          <cell r="I7068">
            <v>3.7140608362399998</v>
          </cell>
          <cell r="J7068" t="str">
            <v>BUENAVENTURA, DISTRITO ESPECIAL, INDUSTRIAL, PORTUARIO, BIODIVERSO Y ECOTURÍSTICO.</v>
          </cell>
          <cell r="K7068" t="str">
            <v>MUNICIPIO</v>
          </cell>
        </row>
        <row r="7069">
          <cell r="B7069">
            <v>76109</v>
          </cell>
          <cell r="C7069" t="str">
            <v>76109083</v>
          </cell>
          <cell r="D7069" t="str">
            <v>VALLE DEL CAUCA</v>
          </cell>
          <cell r="E7069" t="str">
            <v>BUENAVENTURA</v>
          </cell>
          <cell r="F7069" t="str">
            <v>BENDICIONES</v>
          </cell>
          <cell r="G7069" t="str">
            <v>CENTRO POBLADO</v>
          </cell>
          <cell r="H7069">
            <v>-76.817998647600007</v>
          </cell>
          <cell r="I7069">
            <v>3.8674797669799998</v>
          </cell>
          <cell r="J7069" t="str">
            <v>BUENAVENTURA, DISTRITO ESPECIAL, INDUSTRIAL, PORTUARIO, BIODIVERSO Y ECOTURÍSTICO.</v>
          </cell>
          <cell r="K7069" t="str">
            <v>MUNICIPIO</v>
          </cell>
        </row>
        <row r="7070">
          <cell r="B7070">
            <v>76109</v>
          </cell>
          <cell r="C7070" t="str">
            <v>76109084</v>
          </cell>
          <cell r="D7070" t="str">
            <v>VALLE DEL CAUCA</v>
          </cell>
          <cell r="E7070" t="str">
            <v>BUENAVENTURA</v>
          </cell>
          <cell r="F7070" t="str">
            <v>EL CACAO</v>
          </cell>
          <cell r="G7070" t="str">
            <v>CENTRO POBLADO</v>
          </cell>
          <cell r="H7070">
            <v>-77.153615543900003</v>
          </cell>
          <cell r="I7070">
            <v>3.6416428871100002</v>
          </cell>
          <cell r="J7070" t="str">
            <v>BUENAVENTURA, DISTRITO ESPECIAL, INDUSTRIAL, PORTUARIO, BIODIVERSO Y ECOTURÍSTICO.</v>
          </cell>
          <cell r="K7070" t="str">
            <v>MUNICIPIO</v>
          </cell>
        </row>
        <row r="7071">
          <cell r="B7071">
            <v>76109</v>
          </cell>
          <cell r="C7071" t="str">
            <v>76109085</v>
          </cell>
          <cell r="D7071" t="str">
            <v>VALLE DEL CAUCA</v>
          </cell>
          <cell r="E7071" t="str">
            <v>BUENAVENTURA</v>
          </cell>
          <cell r="F7071" t="str">
            <v>CALLE LARGA - AEROPUERTO</v>
          </cell>
          <cell r="G7071" t="str">
            <v>CENTRO POBLADO</v>
          </cell>
          <cell r="H7071">
            <v>-76.984170214100004</v>
          </cell>
          <cell r="I7071">
            <v>3.8212846700499998</v>
          </cell>
          <cell r="J7071" t="str">
            <v>BUENAVENTURA, DISTRITO ESPECIAL, INDUSTRIAL, PORTUARIO, BIODIVERSO Y ECOTURÍSTICO.</v>
          </cell>
          <cell r="K7071" t="str">
            <v>MUNICIPIO</v>
          </cell>
        </row>
        <row r="7072">
          <cell r="B7072">
            <v>76109</v>
          </cell>
          <cell r="C7072" t="str">
            <v>76109086</v>
          </cell>
          <cell r="D7072" t="str">
            <v>VALLE DEL CAUCA</v>
          </cell>
          <cell r="E7072" t="str">
            <v>BUENAVENTURA</v>
          </cell>
          <cell r="F7072" t="str">
            <v>CAMINO VIEJO - KM 40</v>
          </cell>
          <cell r="G7072" t="str">
            <v>CENTRO POBLADO</v>
          </cell>
          <cell r="H7072">
            <v>-76.829255696399997</v>
          </cell>
          <cell r="I7072">
            <v>3.8647305197000001</v>
          </cell>
          <cell r="J7072" t="str">
            <v>BUENAVENTURA, DISTRITO ESPECIAL, INDUSTRIAL, PORTUARIO, BIODIVERSO Y ECOTURÍSTICO.</v>
          </cell>
          <cell r="K7072" t="str">
            <v>MUNICIPIO</v>
          </cell>
        </row>
        <row r="7073">
          <cell r="B7073">
            <v>76109</v>
          </cell>
          <cell r="C7073" t="str">
            <v>76109087</v>
          </cell>
          <cell r="D7073" t="str">
            <v>VALLE DEL CAUCA</v>
          </cell>
          <cell r="E7073" t="str">
            <v>BUENAVENTURA</v>
          </cell>
          <cell r="F7073" t="str">
            <v>CAMPO HERMOSO</v>
          </cell>
          <cell r="G7073" t="str">
            <v>CENTRO POBLADO</v>
          </cell>
          <cell r="H7073">
            <v>-77.032610754499999</v>
          </cell>
          <cell r="I7073">
            <v>3.8184852846699999</v>
          </cell>
          <cell r="J7073" t="str">
            <v>BUENAVENTURA, DISTRITO ESPECIAL, INDUSTRIAL, PORTUARIO, BIODIVERSO Y ECOTURÍSTICO.</v>
          </cell>
          <cell r="K7073" t="str">
            <v>MUNICIPIO</v>
          </cell>
        </row>
        <row r="7074">
          <cell r="B7074">
            <v>76109</v>
          </cell>
          <cell r="C7074" t="str">
            <v>76109088</v>
          </cell>
          <cell r="D7074" t="str">
            <v>VALLE DEL CAUCA</v>
          </cell>
          <cell r="E7074" t="str">
            <v>BUENAVENTURA</v>
          </cell>
          <cell r="F7074" t="str">
            <v>EL CRUCERO</v>
          </cell>
          <cell r="G7074" t="str">
            <v>CENTRO POBLADO</v>
          </cell>
          <cell r="H7074">
            <v>-76.979884058699994</v>
          </cell>
          <cell r="I7074">
            <v>3.93619225117</v>
          </cell>
          <cell r="J7074" t="str">
            <v>BUENAVENTURA, DISTRITO ESPECIAL, INDUSTRIAL, PORTUARIO, BIODIVERSO Y ECOTURÍSTICO.</v>
          </cell>
          <cell r="K7074" t="str">
            <v>MUNICIPIO</v>
          </cell>
        </row>
        <row r="7075">
          <cell r="B7075">
            <v>76109</v>
          </cell>
          <cell r="C7075" t="str">
            <v>76109089</v>
          </cell>
          <cell r="D7075" t="str">
            <v>VALLE DEL CAUCA</v>
          </cell>
          <cell r="E7075" t="str">
            <v>BUENAVENTURA</v>
          </cell>
          <cell r="F7075" t="str">
            <v>EL ENCANTO</v>
          </cell>
          <cell r="G7075" t="str">
            <v>CENTRO POBLADO</v>
          </cell>
          <cell r="H7075">
            <v>-77.326606564200006</v>
          </cell>
          <cell r="I7075">
            <v>3.44953782351</v>
          </cell>
          <cell r="J7075" t="str">
            <v>BUENAVENTURA, DISTRITO ESPECIAL, INDUSTRIAL, PORTUARIO, BIODIVERSO Y ECOTURÍSTICO.</v>
          </cell>
          <cell r="K7075" t="str">
            <v>MUNICIPIO</v>
          </cell>
        </row>
        <row r="7076">
          <cell r="B7076">
            <v>76109</v>
          </cell>
          <cell r="C7076" t="str">
            <v>76109090</v>
          </cell>
          <cell r="D7076" t="str">
            <v>VALLE DEL CAUCA</v>
          </cell>
          <cell r="E7076" t="str">
            <v>BUENAVENTURA</v>
          </cell>
          <cell r="F7076" t="str">
            <v>EL LLANO</v>
          </cell>
          <cell r="G7076" t="str">
            <v>CENTRO POBLADO</v>
          </cell>
          <cell r="H7076">
            <v>-77.006233862800002</v>
          </cell>
          <cell r="I7076">
            <v>3.7318169805700001</v>
          </cell>
          <cell r="J7076" t="str">
            <v>BUENAVENTURA, DISTRITO ESPECIAL, INDUSTRIAL, PORTUARIO, BIODIVERSO Y ECOTURÍSTICO.</v>
          </cell>
          <cell r="K7076" t="str">
            <v>MUNICIPIO</v>
          </cell>
        </row>
        <row r="7077">
          <cell r="B7077">
            <v>76109</v>
          </cell>
          <cell r="C7077" t="str">
            <v>76109091</v>
          </cell>
          <cell r="D7077" t="str">
            <v>VALLE DEL CAUCA</v>
          </cell>
          <cell r="E7077" t="str">
            <v>BUENAVENTURA</v>
          </cell>
          <cell r="F7077" t="str">
            <v>EL SALTO</v>
          </cell>
          <cell r="G7077" t="str">
            <v>CENTRO POBLADO</v>
          </cell>
          <cell r="H7077">
            <v>-76.793221067100006</v>
          </cell>
          <cell r="I7077">
            <v>3.8378447394399999</v>
          </cell>
          <cell r="J7077" t="str">
            <v>BUENAVENTURA, DISTRITO ESPECIAL, INDUSTRIAL, PORTUARIO, BIODIVERSO Y ECOTURÍSTICO.</v>
          </cell>
          <cell r="K7077" t="str">
            <v>MUNICIPIO</v>
          </cell>
        </row>
        <row r="7078">
          <cell r="B7078">
            <v>76109</v>
          </cell>
          <cell r="C7078" t="str">
            <v>76109092</v>
          </cell>
          <cell r="D7078" t="str">
            <v>VALLE DEL CAUCA</v>
          </cell>
          <cell r="E7078" t="str">
            <v>BUENAVENTURA</v>
          </cell>
          <cell r="F7078" t="str">
            <v>GUADUALITO</v>
          </cell>
          <cell r="G7078" t="str">
            <v>CENTRO POBLADO</v>
          </cell>
          <cell r="H7078">
            <v>-77.081530519300003</v>
          </cell>
          <cell r="I7078">
            <v>3.6935133464600001</v>
          </cell>
          <cell r="J7078" t="str">
            <v>BUENAVENTURA, DISTRITO ESPECIAL, INDUSTRIAL, PORTUARIO, BIODIVERSO Y ECOTURÍSTICO.</v>
          </cell>
          <cell r="K7078" t="str">
            <v>MUNICIPIO</v>
          </cell>
        </row>
        <row r="7079">
          <cell r="B7079">
            <v>76109</v>
          </cell>
          <cell r="C7079" t="str">
            <v>76109093</v>
          </cell>
          <cell r="D7079" t="str">
            <v>VALLE DEL CAUCA</v>
          </cell>
          <cell r="E7079" t="str">
            <v>BUENAVENTURA</v>
          </cell>
          <cell r="F7079" t="str">
            <v>JOAQUINCITO RESGUARDO INDIGENA</v>
          </cell>
          <cell r="G7079" t="str">
            <v>CENTRO POBLADO</v>
          </cell>
          <cell r="H7079">
            <v>-77.406156205499997</v>
          </cell>
          <cell r="I7079">
            <v>3.2985134654200001</v>
          </cell>
          <cell r="J7079" t="str">
            <v>BUENAVENTURA, DISTRITO ESPECIAL, INDUSTRIAL, PORTUARIO, BIODIVERSO Y ECOTURÍSTICO.</v>
          </cell>
          <cell r="K7079" t="str">
            <v>MUNICIPIO</v>
          </cell>
        </row>
        <row r="7080">
          <cell r="B7080">
            <v>76109</v>
          </cell>
          <cell r="C7080" t="str">
            <v>76109094</v>
          </cell>
          <cell r="D7080" t="str">
            <v>VALLE DEL CAUCA</v>
          </cell>
          <cell r="E7080" t="str">
            <v>BUENAVENTURA</v>
          </cell>
          <cell r="F7080" t="str">
            <v>KATANGA</v>
          </cell>
          <cell r="G7080" t="str">
            <v>CENTRO POBLADO</v>
          </cell>
          <cell r="H7080">
            <v>-76.801000000000002</v>
          </cell>
          <cell r="I7080">
            <v>3.802</v>
          </cell>
          <cell r="J7080" t="str">
            <v>BUENAVENTURA, DISTRITO ESPECIAL, INDUSTRIAL, PORTUARIO, BIODIVERSO Y ECOTURÍSTICO.</v>
          </cell>
          <cell r="K7080" t="str">
            <v>MUNICIPIO</v>
          </cell>
        </row>
        <row r="7081">
          <cell r="B7081">
            <v>76109</v>
          </cell>
          <cell r="C7081" t="str">
            <v>76109095</v>
          </cell>
          <cell r="D7081" t="str">
            <v>VALLE DEL CAUCA</v>
          </cell>
          <cell r="E7081" t="str">
            <v>BUENAVENTURA</v>
          </cell>
          <cell r="F7081" t="str">
            <v>LA BALASTRERA</v>
          </cell>
          <cell r="G7081" t="str">
            <v>CENTRO POBLADO</v>
          </cell>
          <cell r="H7081">
            <v>-76.995166269699993</v>
          </cell>
          <cell r="I7081">
            <v>3.81672692301</v>
          </cell>
          <cell r="J7081" t="str">
            <v>BUENAVENTURA, DISTRITO ESPECIAL, INDUSTRIAL, PORTUARIO, BIODIVERSO Y ECOTURÍSTICO.</v>
          </cell>
          <cell r="K7081" t="str">
            <v>MUNICIPIO</v>
          </cell>
        </row>
        <row r="7082">
          <cell r="B7082">
            <v>76109</v>
          </cell>
          <cell r="C7082" t="str">
            <v>76109096</v>
          </cell>
          <cell r="D7082" t="str">
            <v>VALLE DEL CAUCA</v>
          </cell>
          <cell r="E7082" t="str">
            <v>BUENAVENTURA</v>
          </cell>
          <cell r="F7082" t="str">
            <v>LA COMBA</v>
          </cell>
          <cell r="G7082" t="str">
            <v>CENTRO POBLADO</v>
          </cell>
          <cell r="H7082">
            <v>-77.160874008099995</v>
          </cell>
          <cell r="I7082">
            <v>3.64401404411</v>
          </cell>
          <cell r="J7082" t="str">
            <v>BUENAVENTURA, DISTRITO ESPECIAL, INDUSTRIAL, PORTUARIO, BIODIVERSO Y ECOTURÍSTICO.</v>
          </cell>
          <cell r="K7082" t="str">
            <v>MUNICIPIO</v>
          </cell>
        </row>
        <row r="7083">
          <cell r="B7083">
            <v>76109</v>
          </cell>
          <cell r="C7083" t="str">
            <v>76109097</v>
          </cell>
          <cell r="D7083" t="str">
            <v>VALLE DEL CAUCA</v>
          </cell>
          <cell r="E7083" t="str">
            <v>BUENAVENTURA</v>
          </cell>
          <cell r="F7083" t="str">
            <v>LA CONTRA</v>
          </cell>
          <cell r="G7083" t="str">
            <v>CENTRO POBLADO</v>
          </cell>
          <cell r="H7083">
            <v>-77.146587804399999</v>
          </cell>
          <cell r="I7083">
            <v>3.7752858249800001</v>
          </cell>
          <cell r="J7083" t="str">
            <v>BUENAVENTURA, DISTRITO ESPECIAL, INDUSTRIAL, PORTUARIO, BIODIVERSO Y ECOTURÍSTICO.</v>
          </cell>
          <cell r="K7083" t="str">
            <v>MUNICIPIO</v>
          </cell>
        </row>
        <row r="7084">
          <cell r="B7084">
            <v>76109</v>
          </cell>
          <cell r="C7084" t="str">
            <v>76109098</v>
          </cell>
          <cell r="D7084" t="str">
            <v>VALLE DEL CAUCA</v>
          </cell>
          <cell r="E7084" t="str">
            <v>BUENAVENTURA</v>
          </cell>
          <cell r="F7084" t="str">
            <v>LA FRAGUA</v>
          </cell>
          <cell r="G7084" t="str">
            <v>CENTRO POBLADO</v>
          </cell>
          <cell r="H7084">
            <v>-77.228574840500002</v>
          </cell>
          <cell r="I7084">
            <v>3.4927269985499998</v>
          </cell>
          <cell r="J7084" t="str">
            <v>BUENAVENTURA, DISTRITO ESPECIAL, INDUSTRIAL, PORTUARIO, BIODIVERSO Y ECOTURÍSTICO.</v>
          </cell>
          <cell r="K7084" t="str">
            <v>MUNICIPIO</v>
          </cell>
        </row>
        <row r="7085">
          <cell r="B7085">
            <v>76109</v>
          </cell>
          <cell r="C7085" t="str">
            <v>76109099</v>
          </cell>
          <cell r="D7085" t="str">
            <v>VALLE DEL CAUCA</v>
          </cell>
          <cell r="E7085" t="str">
            <v>BUENAVENTURA</v>
          </cell>
          <cell r="F7085" t="str">
            <v>PRIMAVERA</v>
          </cell>
          <cell r="G7085" t="str">
            <v>CENTRO POBLADO</v>
          </cell>
          <cell r="H7085">
            <v>-77.402921055500002</v>
          </cell>
          <cell r="I7085">
            <v>3.21662655627</v>
          </cell>
          <cell r="J7085" t="str">
            <v>BUENAVENTURA, DISTRITO ESPECIAL, INDUSTRIAL, PORTUARIO, BIODIVERSO Y ECOTURÍSTICO.</v>
          </cell>
          <cell r="K7085" t="str">
            <v>MUNICIPIO</v>
          </cell>
        </row>
        <row r="7086">
          <cell r="B7086">
            <v>76109</v>
          </cell>
          <cell r="C7086" t="str">
            <v>76109100</v>
          </cell>
          <cell r="D7086" t="str">
            <v>VALLE DEL CAUCA</v>
          </cell>
          <cell r="E7086" t="str">
            <v>BUENAVENTURA</v>
          </cell>
          <cell r="F7086" t="str">
            <v>LA VUELTA</v>
          </cell>
          <cell r="G7086" t="str">
            <v>CENTRO POBLADO</v>
          </cell>
          <cell r="H7086">
            <v>-77.452280700299994</v>
          </cell>
          <cell r="I7086">
            <v>3.2438090696300002</v>
          </cell>
          <cell r="J7086" t="str">
            <v>BUENAVENTURA, DISTRITO ESPECIAL, INDUSTRIAL, PORTUARIO, BIODIVERSO Y ECOTURÍSTICO.</v>
          </cell>
          <cell r="K7086" t="str">
            <v>MUNICIPIO</v>
          </cell>
        </row>
        <row r="7087">
          <cell r="B7087">
            <v>76109</v>
          </cell>
          <cell r="C7087" t="str">
            <v>76109101</v>
          </cell>
          <cell r="D7087" t="str">
            <v>VALLE DEL CAUCA</v>
          </cell>
          <cell r="E7087" t="str">
            <v>BUENAVENTURA</v>
          </cell>
          <cell r="F7087" t="str">
            <v>LAS PALMAS</v>
          </cell>
          <cell r="G7087" t="str">
            <v>CENTRO POBLADO</v>
          </cell>
          <cell r="H7087">
            <v>-77.164329462400005</v>
          </cell>
          <cell r="I7087">
            <v>3.73812714565</v>
          </cell>
          <cell r="J7087" t="str">
            <v>BUENAVENTURA, DISTRITO ESPECIAL, INDUSTRIAL, PORTUARIO, BIODIVERSO Y ECOTURÍSTICO.</v>
          </cell>
          <cell r="K7087" t="str">
            <v>MUNICIPIO</v>
          </cell>
        </row>
        <row r="7088">
          <cell r="B7088">
            <v>76109</v>
          </cell>
          <cell r="C7088" t="str">
            <v>76109102</v>
          </cell>
          <cell r="D7088" t="str">
            <v>VALLE DEL CAUCA</v>
          </cell>
          <cell r="E7088" t="str">
            <v>BUENAVENTURA</v>
          </cell>
          <cell r="F7088" t="str">
            <v>EL LIMONES</v>
          </cell>
          <cell r="G7088" t="str">
            <v>CENTRO POBLADO</v>
          </cell>
          <cell r="H7088">
            <v>-76.9647068588</v>
          </cell>
          <cell r="I7088">
            <v>3.7352223318500002</v>
          </cell>
          <cell r="J7088" t="str">
            <v>BUENAVENTURA, DISTRITO ESPECIAL, INDUSTRIAL, PORTUARIO, BIODIVERSO Y ECOTURÍSTICO.</v>
          </cell>
          <cell r="K7088" t="str">
            <v>MUNICIPIO</v>
          </cell>
        </row>
        <row r="7089">
          <cell r="B7089">
            <v>76109</v>
          </cell>
          <cell r="C7089" t="str">
            <v>76109104</v>
          </cell>
          <cell r="D7089" t="str">
            <v>VALLE DEL CAUCA</v>
          </cell>
          <cell r="E7089" t="str">
            <v>BUENAVENTURA</v>
          </cell>
          <cell r="F7089" t="str">
            <v>PAPAYAL 2</v>
          </cell>
          <cell r="G7089" t="str">
            <v>CENTRO POBLADO</v>
          </cell>
          <cell r="H7089">
            <v>-77.180263507500001</v>
          </cell>
          <cell r="I7089">
            <v>3.6334562020400001</v>
          </cell>
          <cell r="J7089" t="str">
            <v>BUENAVENTURA, DISTRITO ESPECIAL, INDUSTRIAL, PORTUARIO, BIODIVERSO Y ECOTURÍSTICO.</v>
          </cell>
          <cell r="K7089" t="str">
            <v>MUNICIPIO</v>
          </cell>
        </row>
        <row r="7090">
          <cell r="B7090">
            <v>76109</v>
          </cell>
          <cell r="C7090" t="str">
            <v>76109105</v>
          </cell>
          <cell r="D7090" t="str">
            <v>VALLE DEL CAUCA</v>
          </cell>
          <cell r="E7090" t="str">
            <v>BUENAVENTURA</v>
          </cell>
          <cell r="F7090" t="str">
            <v>PITAL</v>
          </cell>
          <cell r="G7090" t="str">
            <v>CENTRO POBLADO</v>
          </cell>
          <cell r="H7090">
            <v>-77.235965551800007</v>
          </cell>
          <cell r="I7090">
            <v>3.57397750786</v>
          </cell>
          <cell r="J7090" t="str">
            <v>BUENAVENTURA, DISTRITO ESPECIAL, INDUSTRIAL, PORTUARIO, BIODIVERSO Y ECOTURÍSTICO.</v>
          </cell>
          <cell r="K7090" t="str">
            <v>MUNICIPIO</v>
          </cell>
        </row>
        <row r="7091">
          <cell r="B7091">
            <v>76109</v>
          </cell>
          <cell r="C7091" t="str">
            <v>76109106</v>
          </cell>
          <cell r="D7091" t="str">
            <v>VALLE DEL CAUCA</v>
          </cell>
          <cell r="E7091" t="str">
            <v>BUENAVENTURA</v>
          </cell>
          <cell r="F7091" t="str">
            <v>SAGRADA FAMILIA</v>
          </cell>
          <cell r="G7091" t="str">
            <v>CENTRO POBLADO</v>
          </cell>
          <cell r="H7091">
            <v>-77.365767915099994</v>
          </cell>
          <cell r="I7091">
            <v>3.1542267327800002</v>
          </cell>
          <cell r="J7091" t="str">
            <v>BUENAVENTURA, DISTRITO ESPECIAL, INDUSTRIAL, PORTUARIO, BIODIVERSO Y ECOTURÍSTICO.</v>
          </cell>
          <cell r="K7091" t="str">
            <v>MUNICIPIO</v>
          </cell>
        </row>
        <row r="7092">
          <cell r="B7092">
            <v>76109</v>
          </cell>
          <cell r="C7092" t="str">
            <v>76109107</v>
          </cell>
          <cell r="D7092" t="str">
            <v>VALLE DEL CAUCA</v>
          </cell>
          <cell r="E7092" t="str">
            <v>BUENAVENTURA</v>
          </cell>
          <cell r="F7092" t="str">
            <v>SAN ANTONIO</v>
          </cell>
          <cell r="G7092" t="str">
            <v>CENTRO POBLADO</v>
          </cell>
          <cell r="H7092">
            <v>-77.295136882899996</v>
          </cell>
          <cell r="I7092">
            <v>3.1600506317299999</v>
          </cell>
          <cell r="J7092" t="str">
            <v>BUENAVENTURA, DISTRITO ESPECIAL, INDUSTRIAL, PORTUARIO, BIODIVERSO Y ECOTURÍSTICO.</v>
          </cell>
          <cell r="K7092" t="str">
            <v>MUNICIPIO</v>
          </cell>
        </row>
        <row r="7093">
          <cell r="B7093">
            <v>76109</v>
          </cell>
          <cell r="C7093" t="str">
            <v>76109108</v>
          </cell>
          <cell r="D7093" t="str">
            <v>VALLE DEL CAUCA</v>
          </cell>
          <cell r="E7093" t="str">
            <v>BUENAVENTURA</v>
          </cell>
          <cell r="F7093" t="str">
            <v>SAN ANTOÑITO (YURUMANGUI)</v>
          </cell>
          <cell r="G7093" t="str">
            <v>CENTRO POBLADO</v>
          </cell>
          <cell r="H7093">
            <v>-77.155333560200006</v>
          </cell>
          <cell r="I7093">
            <v>3.2636653557700002</v>
          </cell>
          <cell r="J7093" t="str">
            <v>BUENAVENTURA, DISTRITO ESPECIAL, INDUSTRIAL, PORTUARIO, BIODIVERSO Y ECOTURÍSTICO.</v>
          </cell>
          <cell r="K7093" t="str">
            <v>MUNICIPIO</v>
          </cell>
        </row>
        <row r="7094">
          <cell r="B7094">
            <v>76109</v>
          </cell>
          <cell r="C7094" t="str">
            <v>76109109</v>
          </cell>
          <cell r="D7094" t="str">
            <v>VALLE DEL CAUCA</v>
          </cell>
          <cell r="E7094" t="str">
            <v>BUENAVENTURA</v>
          </cell>
          <cell r="F7094" t="str">
            <v>SAN ISIDRO (CAJAMBRE)</v>
          </cell>
          <cell r="G7094" t="str">
            <v>CENTRO POBLADO</v>
          </cell>
          <cell r="H7094">
            <v>-77.169810699899998</v>
          </cell>
          <cell r="I7094">
            <v>3.4342308748599999</v>
          </cell>
          <cell r="J7094" t="str">
            <v>BUENAVENTURA, DISTRITO ESPECIAL, INDUSTRIAL, PORTUARIO, BIODIVERSO Y ECOTURÍSTICO.</v>
          </cell>
          <cell r="K7094" t="str">
            <v>MUNICIPIO</v>
          </cell>
        </row>
        <row r="7095">
          <cell r="B7095">
            <v>76109</v>
          </cell>
          <cell r="C7095" t="str">
            <v>76109110</v>
          </cell>
          <cell r="D7095" t="str">
            <v>VALLE DEL CAUCA</v>
          </cell>
          <cell r="E7095" t="str">
            <v>BUENAVENTURA</v>
          </cell>
          <cell r="F7095" t="str">
            <v>SANTA MARÍA</v>
          </cell>
          <cell r="G7095" t="str">
            <v>CENTRO POBLADO</v>
          </cell>
          <cell r="H7095">
            <v>-77.361012509600002</v>
          </cell>
          <cell r="I7095">
            <v>3.1454967906400002</v>
          </cell>
          <cell r="J7095" t="str">
            <v>BUENAVENTURA, DISTRITO ESPECIAL, INDUSTRIAL, PORTUARIO, BIODIVERSO Y ECOTURÍSTICO.</v>
          </cell>
          <cell r="K7095" t="str">
            <v>MUNICIPIO</v>
          </cell>
        </row>
        <row r="7096">
          <cell r="B7096">
            <v>76109</v>
          </cell>
          <cell r="C7096" t="str">
            <v>76109111</v>
          </cell>
          <cell r="D7096" t="str">
            <v>VALLE DEL CAUCA</v>
          </cell>
          <cell r="E7096" t="str">
            <v>BUENAVENTURA</v>
          </cell>
          <cell r="F7096" t="str">
            <v>SECADERO</v>
          </cell>
          <cell r="G7096" t="str">
            <v>CENTRO POBLADO</v>
          </cell>
          <cell r="H7096">
            <v>-77.164624234100003</v>
          </cell>
          <cell r="I7096">
            <v>3.6443915426400002</v>
          </cell>
          <cell r="J7096" t="str">
            <v>BUENAVENTURA, DISTRITO ESPECIAL, INDUSTRIAL, PORTUARIO, BIODIVERSO Y ECOTURÍSTICO.</v>
          </cell>
          <cell r="K7096" t="str">
            <v>MUNICIPIO</v>
          </cell>
        </row>
        <row r="7097">
          <cell r="B7097">
            <v>76109</v>
          </cell>
          <cell r="C7097" t="str">
            <v>76109112</v>
          </cell>
          <cell r="D7097" t="str">
            <v>VALLE DEL CAUCA</v>
          </cell>
          <cell r="E7097" t="str">
            <v>BUENAVENTURA</v>
          </cell>
          <cell r="F7097" t="str">
            <v>UMANE</v>
          </cell>
          <cell r="G7097" t="str">
            <v>CENTRO POBLADO</v>
          </cell>
          <cell r="H7097">
            <v>-77.166539103900007</v>
          </cell>
          <cell r="I7097">
            <v>3.7434056120800001</v>
          </cell>
          <cell r="J7097" t="str">
            <v>BUENAVENTURA, DISTRITO ESPECIAL, INDUSTRIAL, PORTUARIO, BIODIVERSO Y ECOTURÍSTICO.</v>
          </cell>
          <cell r="K7097" t="str">
            <v>MUNICIPIO</v>
          </cell>
        </row>
        <row r="7098">
          <cell r="B7098">
            <v>76109</v>
          </cell>
          <cell r="C7098" t="str">
            <v>76109113</v>
          </cell>
          <cell r="D7098" t="str">
            <v>VALLE DEL CAUCA</v>
          </cell>
          <cell r="E7098" t="str">
            <v>BUENAVENTURA</v>
          </cell>
          <cell r="F7098" t="str">
            <v>VILLA ESTELA</v>
          </cell>
          <cell r="G7098" t="str">
            <v>CENTRO POBLADO</v>
          </cell>
          <cell r="H7098">
            <v>-76.956793395000005</v>
          </cell>
          <cell r="I7098">
            <v>3.8966041738400001</v>
          </cell>
          <cell r="J7098" t="str">
            <v>BUENAVENTURA, DISTRITO ESPECIAL, INDUSTRIAL, PORTUARIO, BIODIVERSO Y ECOTURÍSTICO.</v>
          </cell>
          <cell r="K7098" t="str">
            <v>MUNICIPIO</v>
          </cell>
        </row>
        <row r="7099">
          <cell r="B7099">
            <v>76109</v>
          </cell>
          <cell r="C7099" t="str">
            <v>76109114</v>
          </cell>
          <cell r="D7099" t="str">
            <v>VALLE DEL CAUCA</v>
          </cell>
          <cell r="E7099" t="str">
            <v>BUENAVENTURA</v>
          </cell>
          <cell r="F7099" t="str">
            <v>CALLE LARGA - RIO MAYORQUIN</v>
          </cell>
          <cell r="G7099" t="str">
            <v>CENTRO POBLADO</v>
          </cell>
          <cell r="H7099">
            <v>-77.174001932699994</v>
          </cell>
          <cell r="I7099">
            <v>3.57886510734</v>
          </cell>
          <cell r="J7099" t="str">
            <v>BUENAVENTURA, DISTRITO ESPECIAL, INDUSTRIAL, PORTUARIO, BIODIVERSO Y ECOTURÍSTICO.</v>
          </cell>
          <cell r="K7099" t="str">
            <v>MUNICIPIO</v>
          </cell>
        </row>
        <row r="7100">
          <cell r="B7100">
            <v>76109</v>
          </cell>
          <cell r="C7100" t="str">
            <v>76109115</v>
          </cell>
          <cell r="D7100" t="str">
            <v>VALLE DEL CAUCA</v>
          </cell>
          <cell r="E7100" t="str">
            <v>BUENAVENTURA</v>
          </cell>
          <cell r="F7100" t="str">
            <v>ALTO ZARAGOZA</v>
          </cell>
          <cell r="G7100" t="str">
            <v>CENTRO POBLADO</v>
          </cell>
          <cell r="H7100">
            <v>-76.855765918000003</v>
          </cell>
          <cell r="I7100">
            <v>3.8703864189999999</v>
          </cell>
          <cell r="J7100" t="str">
            <v>BUENAVENTURA, DISTRITO ESPECIAL, INDUSTRIAL, PORTUARIO, BIODIVERSO Y ECOTURÍSTICO.</v>
          </cell>
          <cell r="K7100" t="str">
            <v>MUNICIPIO</v>
          </cell>
        </row>
        <row r="7101">
          <cell r="B7101">
            <v>76109</v>
          </cell>
          <cell r="C7101" t="str">
            <v>76109116</v>
          </cell>
          <cell r="D7101" t="str">
            <v>VALLE DEL CAUCA</v>
          </cell>
          <cell r="E7101" t="str">
            <v>BUENAVENTURA</v>
          </cell>
          <cell r="F7101" t="str">
            <v>BARRIO BUENOS AIRES</v>
          </cell>
          <cell r="G7101" t="str">
            <v>CENTRO POBLADO</v>
          </cell>
          <cell r="H7101">
            <v>-77.003516208700006</v>
          </cell>
          <cell r="I7101">
            <v>3.8315375888899998</v>
          </cell>
          <cell r="J7101" t="str">
            <v>BUENAVENTURA, DISTRITO ESPECIAL, INDUSTRIAL, PORTUARIO, BIODIVERSO Y ECOTURÍSTICO.</v>
          </cell>
          <cell r="K7101" t="str">
            <v>MUNICIPIO</v>
          </cell>
        </row>
        <row r="7102">
          <cell r="B7102">
            <v>76109</v>
          </cell>
          <cell r="C7102" t="str">
            <v>76109117</v>
          </cell>
          <cell r="D7102" t="str">
            <v>VALLE DEL CAUCA</v>
          </cell>
          <cell r="E7102" t="str">
            <v>BUENAVENTURA</v>
          </cell>
          <cell r="F7102" t="str">
            <v>BETANIA</v>
          </cell>
          <cell r="G7102" t="str">
            <v>CENTRO POBLADO</v>
          </cell>
          <cell r="H7102">
            <v>-77.118728315599995</v>
          </cell>
          <cell r="I7102">
            <v>3.4933407660600002</v>
          </cell>
          <cell r="J7102" t="str">
            <v>BUENAVENTURA, DISTRITO ESPECIAL, INDUSTRIAL, PORTUARIO, BIODIVERSO Y ECOTURÍSTICO.</v>
          </cell>
          <cell r="K7102" t="str">
            <v>MUNICIPIO</v>
          </cell>
        </row>
        <row r="7103">
          <cell r="B7103">
            <v>76109</v>
          </cell>
          <cell r="C7103" t="str">
            <v>76109118</v>
          </cell>
          <cell r="D7103" t="str">
            <v>VALLE DEL CAUCA</v>
          </cell>
          <cell r="E7103" t="str">
            <v>BUENAVENTURA</v>
          </cell>
          <cell r="F7103" t="str">
            <v>BRISAS</v>
          </cell>
          <cell r="G7103" t="str">
            <v>CENTRO POBLADO</v>
          </cell>
          <cell r="H7103">
            <v>-76.993465752399999</v>
          </cell>
          <cell r="I7103">
            <v>3.9571636993500001</v>
          </cell>
          <cell r="J7103" t="str">
            <v>BUENAVENTURA, DISTRITO ESPECIAL, INDUSTRIAL, PORTUARIO, BIODIVERSO Y ECOTURÍSTICO.</v>
          </cell>
          <cell r="K7103" t="str">
            <v>MUNICIPIO</v>
          </cell>
        </row>
        <row r="7104">
          <cell r="B7104">
            <v>76109</v>
          </cell>
          <cell r="C7104" t="str">
            <v>76109119</v>
          </cell>
          <cell r="D7104" t="str">
            <v>VALLE DEL CAUCA</v>
          </cell>
          <cell r="E7104" t="str">
            <v>BUENAVENTURA</v>
          </cell>
          <cell r="F7104" t="str">
            <v>EL CREDO</v>
          </cell>
          <cell r="G7104" t="str">
            <v>CENTRO POBLADO</v>
          </cell>
          <cell r="H7104">
            <v>-76.760350000000003</v>
          </cell>
          <cell r="I7104">
            <v>3.7818000000000001</v>
          </cell>
          <cell r="J7104" t="str">
            <v>BUENAVENTURA, DISTRITO ESPECIAL, INDUSTRIAL, PORTUARIO, BIODIVERSO Y ECOTURÍSTICO.</v>
          </cell>
          <cell r="K7104" t="str">
            <v>MUNICIPIO</v>
          </cell>
        </row>
        <row r="7105">
          <cell r="B7105">
            <v>76109</v>
          </cell>
          <cell r="C7105" t="str">
            <v>76109120</v>
          </cell>
          <cell r="D7105" t="str">
            <v>VALLE DEL CAUCA</v>
          </cell>
          <cell r="E7105" t="str">
            <v>BUENAVENTURA</v>
          </cell>
          <cell r="F7105" t="str">
            <v>EL EDEN</v>
          </cell>
          <cell r="G7105" t="str">
            <v>CENTRO POBLADO</v>
          </cell>
          <cell r="H7105">
            <v>-76.779377369399995</v>
          </cell>
          <cell r="I7105">
            <v>3.81433891541</v>
          </cell>
          <cell r="J7105" t="str">
            <v>BUENAVENTURA, DISTRITO ESPECIAL, INDUSTRIAL, PORTUARIO, BIODIVERSO Y ECOTURÍSTICO.</v>
          </cell>
          <cell r="K7105" t="str">
            <v>MUNICIPIO</v>
          </cell>
        </row>
        <row r="7106">
          <cell r="B7106">
            <v>76109</v>
          </cell>
          <cell r="C7106" t="str">
            <v>76109121</v>
          </cell>
          <cell r="D7106" t="str">
            <v>VALLE DEL CAUCA</v>
          </cell>
          <cell r="E7106" t="str">
            <v>BUENAVENTURA</v>
          </cell>
          <cell r="F7106" t="str">
            <v>EL PALITO</v>
          </cell>
          <cell r="G7106" t="str">
            <v>CENTRO POBLADO</v>
          </cell>
          <cell r="H7106">
            <v>-76.839116606100006</v>
          </cell>
          <cell r="I7106">
            <v>3.86270746328</v>
          </cell>
          <cell r="J7106" t="str">
            <v>BUENAVENTURA, DISTRITO ESPECIAL, INDUSTRIAL, PORTUARIO, BIODIVERSO Y ECOTURÍSTICO.</v>
          </cell>
          <cell r="K7106" t="str">
            <v>MUNICIPIO</v>
          </cell>
        </row>
        <row r="7107">
          <cell r="B7107">
            <v>76109</v>
          </cell>
          <cell r="C7107" t="str">
            <v>76109122</v>
          </cell>
          <cell r="D7107" t="str">
            <v>VALLE DEL CAUCA</v>
          </cell>
          <cell r="E7107" t="str">
            <v>BUENAVENTURA</v>
          </cell>
          <cell r="F7107" t="str">
            <v>JUAQUINCITO</v>
          </cell>
          <cell r="G7107" t="str">
            <v>CENTRO POBLADO</v>
          </cell>
          <cell r="H7107">
            <v>-77.403413803000007</v>
          </cell>
          <cell r="I7107">
            <v>3.2894502903</v>
          </cell>
          <cell r="J7107" t="str">
            <v>BUENAVENTURA, DISTRITO ESPECIAL, INDUSTRIAL, PORTUARIO, BIODIVERSO Y ECOTURÍSTICO.</v>
          </cell>
          <cell r="K7107" t="str">
            <v>MUNICIPIO</v>
          </cell>
        </row>
        <row r="7108">
          <cell r="B7108">
            <v>76109</v>
          </cell>
          <cell r="C7108" t="str">
            <v>76109123</v>
          </cell>
          <cell r="D7108" t="str">
            <v>VALLE DEL CAUCA</v>
          </cell>
          <cell r="E7108" t="str">
            <v>BUENAVENTURA</v>
          </cell>
          <cell r="F7108" t="str">
            <v>LA BOCANA (VISTA HERMOSA)</v>
          </cell>
          <cell r="G7108" t="str">
            <v>CENTRO POBLADO</v>
          </cell>
          <cell r="H7108">
            <v>-77.191696241499997</v>
          </cell>
          <cell r="I7108">
            <v>3.8376085082300002</v>
          </cell>
          <cell r="J7108" t="str">
            <v>BUENAVENTURA, DISTRITO ESPECIAL, INDUSTRIAL, PORTUARIO, BIODIVERSO Y ECOTURÍSTICO.</v>
          </cell>
          <cell r="K7108" t="str">
            <v>MUNICIPIO</v>
          </cell>
        </row>
        <row r="7109">
          <cell r="B7109">
            <v>76109</v>
          </cell>
          <cell r="C7109" t="str">
            <v>76109124</v>
          </cell>
          <cell r="D7109" t="str">
            <v>VALLE DEL CAUCA</v>
          </cell>
          <cell r="E7109" t="str">
            <v>BUENAVENTURA</v>
          </cell>
          <cell r="F7109" t="str">
            <v>LA CAUCANA</v>
          </cell>
          <cell r="G7109" t="str">
            <v>CENTRO POBLADO</v>
          </cell>
          <cell r="H7109">
            <v>-76.961014511399995</v>
          </cell>
          <cell r="I7109">
            <v>3.8844192711300001</v>
          </cell>
          <cell r="J7109" t="str">
            <v>BUENAVENTURA, DISTRITO ESPECIAL, INDUSTRIAL, PORTUARIO, BIODIVERSO Y ECOTURÍSTICO.</v>
          </cell>
          <cell r="K7109" t="str">
            <v>MUNICIPIO</v>
          </cell>
        </row>
        <row r="7110">
          <cell r="B7110">
            <v>76109</v>
          </cell>
          <cell r="C7110" t="str">
            <v>76109125</v>
          </cell>
          <cell r="D7110" t="str">
            <v>VALLE DEL CAUCA</v>
          </cell>
          <cell r="E7110" t="str">
            <v>BUENAVENTURA</v>
          </cell>
          <cell r="F7110" t="str">
            <v>LA LAGUNA</v>
          </cell>
          <cell r="G7110" t="str">
            <v>CENTRO POBLADO</v>
          </cell>
          <cell r="H7110">
            <v>-76.8334335248</v>
          </cell>
          <cell r="I7110">
            <v>3.86008393493</v>
          </cell>
          <cell r="J7110" t="str">
            <v>BUENAVENTURA, DISTRITO ESPECIAL, INDUSTRIAL, PORTUARIO, BIODIVERSO Y ECOTURÍSTICO.</v>
          </cell>
          <cell r="K7110" t="str">
            <v>MUNICIPIO</v>
          </cell>
        </row>
        <row r="7111">
          <cell r="B7111">
            <v>76109</v>
          </cell>
          <cell r="C7111" t="str">
            <v>76109126</v>
          </cell>
          <cell r="D7111" t="str">
            <v>VALLE DEL CAUCA</v>
          </cell>
          <cell r="E7111" t="str">
            <v>BUENAVENTURA</v>
          </cell>
          <cell r="F7111" t="str">
            <v>PLAYA LARGA</v>
          </cell>
          <cell r="G7111" t="str">
            <v>CENTRO POBLADO</v>
          </cell>
          <cell r="H7111">
            <v>-76.779067997200002</v>
          </cell>
          <cell r="I7111">
            <v>3.8110748287399998</v>
          </cell>
          <cell r="J7111" t="str">
            <v>BUENAVENTURA, DISTRITO ESPECIAL, INDUSTRIAL, PORTUARIO, BIODIVERSO Y ECOTURÍSTICO.</v>
          </cell>
          <cell r="K7111" t="str">
            <v>MUNICIPIO</v>
          </cell>
        </row>
        <row r="7112">
          <cell r="B7112">
            <v>76109</v>
          </cell>
          <cell r="C7112" t="str">
            <v>76109127</v>
          </cell>
          <cell r="D7112" t="str">
            <v>VALLE DEL CAUCA</v>
          </cell>
          <cell r="E7112" t="str">
            <v>BUENAVENTURA</v>
          </cell>
          <cell r="F7112" t="str">
            <v>SAN ANTONIO 1</v>
          </cell>
          <cell r="G7112" t="str">
            <v>CENTRO POBLADO</v>
          </cell>
          <cell r="H7112">
            <v>-77.004833988000001</v>
          </cell>
          <cell r="I7112">
            <v>3.8472535060399999</v>
          </cell>
          <cell r="J7112" t="str">
            <v>BUENAVENTURA, DISTRITO ESPECIAL, INDUSTRIAL, PORTUARIO, BIODIVERSO Y ECOTURÍSTICO.</v>
          </cell>
          <cell r="K7112" t="str">
            <v>MUNICIPIO</v>
          </cell>
        </row>
        <row r="7113">
          <cell r="B7113">
            <v>76109</v>
          </cell>
          <cell r="C7113" t="str">
            <v>76109128</v>
          </cell>
          <cell r="D7113" t="str">
            <v>VALLE DEL CAUCA</v>
          </cell>
          <cell r="E7113" t="str">
            <v>BUENAVENTURA</v>
          </cell>
          <cell r="F7113" t="str">
            <v>SAN ANTONIO 2</v>
          </cell>
          <cell r="G7113" t="str">
            <v>CENTRO POBLADO</v>
          </cell>
          <cell r="H7113">
            <v>-77.005087725400003</v>
          </cell>
          <cell r="I7113">
            <v>3.8422383979800001</v>
          </cell>
          <cell r="J7113" t="str">
            <v>BUENAVENTURA, DISTRITO ESPECIAL, INDUSTRIAL, PORTUARIO, BIODIVERSO Y ECOTURÍSTICO.</v>
          </cell>
          <cell r="K7113" t="str">
            <v>MUNICIPIO</v>
          </cell>
        </row>
        <row r="7114">
          <cell r="B7114">
            <v>76109</v>
          </cell>
          <cell r="C7114" t="str">
            <v>76109129</v>
          </cell>
          <cell r="D7114" t="str">
            <v>VALLE DEL CAUCA</v>
          </cell>
          <cell r="E7114" t="str">
            <v>BUENAVENTURA</v>
          </cell>
          <cell r="F7114" t="str">
            <v>ZARAGOZA ALTO 1</v>
          </cell>
          <cell r="G7114" t="str">
            <v>CENTRO POBLADO</v>
          </cell>
          <cell r="H7114">
            <v>-76.8579108343</v>
          </cell>
          <cell r="I7114">
            <v>3.87402350218</v>
          </cell>
          <cell r="J7114" t="str">
            <v>BUENAVENTURA, DISTRITO ESPECIAL, INDUSTRIAL, PORTUARIO, BIODIVERSO Y ECOTURÍSTICO.</v>
          </cell>
          <cell r="K7114" t="str">
            <v>MUNICIPIO</v>
          </cell>
        </row>
        <row r="7115">
          <cell r="B7115">
            <v>76109</v>
          </cell>
          <cell r="C7115" t="str">
            <v>76109130</v>
          </cell>
          <cell r="D7115" t="str">
            <v>VALLE DEL CAUCA</v>
          </cell>
          <cell r="E7115" t="str">
            <v>BUENAVENTURA</v>
          </cell>
          <cell r="F7115" t="str">
            <v>ZARAGOZA PUENTE SAN MARTIN 1</v>
          </cell>
          <cell r="G7115" t="str">
            <v>CENTRO POBLADO</v>
          </cell>
          <cell r="H7115">
            <v>-76.850839454300001</v>
          </cell>
          <cell r="I7115">
            <v>3.8565948675600001</v>
          </cell>
          <cell r="J7115" t="str">
            <v>BUENAVENTURA, DISTRITO ESPECIAL, INDUSTRIAL, PORTUARIO, BIODIVERSO Y ECOTURÍSTICO.</v>
          </cell>
          <cell r="K7115" t="str">
            <v>MUNICIPIO</v>
          </cell>
        </row>
        <row r="7116">
          <cell r="B7116">
            <v>76109</v>
          </cell>
          <cell r="C7116" t="str">
            <v>76109131</v>
          </cell>
          <cell r="D7116" t="str">
            <v>VALLE DEL CAUCA</v>
          </cell>
          <cell r="E7116" t="str">
            <v>BUENAVENTURA</v>
          </cell>
          <cell r="F7116" t="str">
            <v>ZARAGOZA PUENTE SAN MARTIN 2</v>
          </cell>
          <cell r="G7116" t="str">
            <v>CENTRO POBLADO</v>
          </cell>
          <cell r="H7116">
            <v>-76.852167839299995</v>
          </cell>
          <cell r="I7116">
            <v>3.8580868005700002</v>
          </cell>
          <cell r="J7116" t="str">
            <v>BUENAVENTURA, DISTRITO ESPECIAL, INDUSTRIAL, PORTUARIO, BIODIVERSO Y ECOTURÍSTICO.</v>
          </cell>
          <cell r="K7116" t="str">
            <v>MUNICIPIO</v>
          </cell>
        </row>
        <row r="7117">
          <cell r="B7117">
            <v>76111</v>
          </cell>
          <cell r="C7117" t="str">
            <v>76111000</v>
          </cell>
          <cell r="D7117" t="str">
            <v>VALLE DEL CAUCA</v>
          </cell>
          <cell r="E7117" t="str">
            <v>GUADALAJARA DE BUGA</v>
          </cell>
          <cell r="F7117" t="str">
            <v>GUADALAJARA DE BUGA</v>
          </cell>
          <cell r="G7117" t="str">
            <v>CABECERA MUNICIPAL</v>
          </cell>
          <cell r="H7117">
            <v>-76.298961133099994</v>
          </cell>
          <cell r="I7117">
            <v>3.9008235437700001</v>
          </cell>
          <cell r="K7117" t="str">
            <v>MUNICIPIO</v>
          </cell>
        </row>
        <row r="7118">
          <cell r="B7118">
            <v>76111</v>
          </cell>
          <cell r="C7118" t="str">
            <v>76111001</v>
          </cell>
          <cell r="D7118" t="str">
            <v>VALLE DEL CAUCA</v>
          </cell>
          <cell r="E7118" t="str">
            <v>GUADALAJARA DE BUGA</v>
          </cell>
          <cell r="F7118" t="str">
            <v>LA CAMPIÑA</v>
          </cell>
          <cell r="G7118" t="str">
            <v>CENTRO POBLADO</v>
          </cell>
          <cell r="H7118">
            <v>-76.282291892399996</v>
          </cell>
          <cell r="I7118">
            <v>3.9450889357099999</v>
          </cell>
          <cell r="K7118" t="str">
            <v>MUNICIPIO</v>
          </cell>
        </row>
        <row r="7119">
          <cell r="B7119">
            <v>76111</v>
          </cell>
          <cell r="C7119" t="str">
            <v>76111002</v>
          </cell>
          <cell r="D7119" t="str">
            <v>VALLE DEL CAUCA</v>
          </cell>
          <cell r="E7119" t="str">
            <v>GUADALAJARA DE BUGA</v>
          </cell>
          <cell r="F7119" t="str">
            <v>EL PLACER</v>
          </cell>
          <cell r="G7119" t="str">
            <v>CENTRO POBLADO</v>
          </cell>
          <cell r="H7119">
            <v>-76.098681926400005</v>
          </cell>
          <cell r="I7119">
            <v>3.8796412351499998</v>
          </cell>
          <cell r="K7119" t="str">
            <v>MUNICIPIO</v>
          </cell>
        </row>
        <row r="7120">
          <cell r="B7120">
            <v>76111</v>
          </cell>
          <cell r="C7120" t="str">
            <v>76111005</v>
          </cell>
          <cell r="D7120" t="str">
            <v>VALLE DEL CAUCA</v>
          </cell>
          <cell r="E7120" t="str">
            <v>GUADALAJARA DE BUGA</v>
          </cell>
          <cell r="F7120" t="str">
            <v>EL VINCULO</v>
          </cell>
          <cell r="G7120" t="str">
            <v>CENTRO POBLADO</v>
          </cell>
          <cell r="H7120">
            <v>-76.306150431399999</v>
          </cell>
          <cell r="I7120">
            <v>3.8162687975699998</v>
          </cell>
          <cell r="K7120" t="str">
            <v>MUNICIPIO</v>
          </cell>
        </row>
        <row r="7121">
          <cell r="B7121">
            <v>76111</v>
          </cell>
          <cell r="C7121" t="str">
            <v>76111006</v>
          </cell>
          <cell r="D7121" t="str">
            <v>VALLE DEL CAUCA</v>
          </cell>
          <cell r="E7121" t="str">
            <v>GUADALAJARA DE BUGA</v>
          </cell>
          <cell r="F7121" t="str">
            <v>LA HABANA</v>
          </cell>
          <cell r="G7121" t="str">
            <v>CENTRO POBLADO</v>
          </cell>
          <cell r="H7121">
            <v>-76.192332073200006</v>
          </cell>
          <cell r="I7121">
            <v>3.8806718015600001</v>
          </cell>
          <cell r="K7121" t="str">
            <v>MUNICIPIO</v>
          </cell>
        </row>
        <row r="7122">
          <cell r="B7122">
            <v>76111</v>
          </cell>
          <cell r="C7122" t="str">
            <v>76111007</v>
          </cell>
          <cell r="D7122" t="str">
            <v>VALLE DEL CAUCA</v>
          </cell>
          <cell r="E7122" t="str">
            <v>GUADALAJARA DE BUGA</v>
          </cell>
          <cell r="F7122" t="str">
            <v>LA MARÍA</v>
          </cell>
          <cell r="G7122" t="str">
            <v>CENTRO POBLADO</v>
          </cell>
          <cell r="H7122">
            <v>-76.212376193500006</v>
          </cell>
          <cell r="I7122">
            <v>3.9006928533899998</v>
          </cell>
          <cell r="K7122" t="str">
            <v>MUNICIPIO</v>
          </cell>
        </row>
        <row r="7123">
          <cell r="B7123">
            <v>76111</v>
          </cell>
          <cell r="C7123" t="str">
            <v>76111012</v>
          </cell>
          <cell r="D7123" t="str">
            <v>VALLE DEL CAUCA</v>
          </cell>
          <cell r="E7123" t="str">
            <v>GUADALAJARA DE BUGA</v>
          </cell>
          <cell r="F7123" t="str">
            <v>QUEBRADASECA</v>
          </cell>
          <cell r="G7123" t="str">
            <v>CENTRO POBLADO</v>
          </cell>
          <cell r="H7123">
            <v>-76.293594533199993</v>
          </cell>
          <cell r="I7123">
            <v>3.8627434802299998</v>
          </cell>
          <cell r="K7123" t="str">
            <v>MUNICIPIO</v>
          </cell>
        </row>
        <row r="7124">
          <cell r="B7124">
            <v>76111</v>
          </cell>
          <cell r="C7124" t="str">
            <v>76111014</v>
          </cell>
          <cell r="D7124" t="str">
            <v>VALLE DEL CAUCA</v>
          </cell>
          <cell r="E7124" t="str">
            <v>GUADALAJARA DE BUGA</v>
          </cell>
          <cell r="F7124" t="str">
            <v>ZANJÓN HONDO</v>
          </cell>
          <cell r="G7124" t="str">
            <v>CENTRO POBLADO</v>
          </cell>
          <cell r="H7124">
            <v>-76.295899524299998</v>
          </cell>
          <cell r="I7124">
            <v>3.8471586203700001</v>
          </cell>
          <cell r="K7124" t="str">
            <v>MUNICIPIO</v>
          </cell>
        </row>
        <row r="7125">
          <cell r="B7125">
            <v>76111</v>
          </cell>
          <cell r="C7125" t="str">
            <v>76111016</v>
          </cell>
          <cell r="D7125" t="str">
            <v>VALLE DEL CAUCA</v>
          </cell>
          <cell r="E7125" t="str">
            <v>GUADALAJARA DE BUGA</v>
          </cell>
          <cell r="F7125" t="str">
            <v>EL PORVENIR</v>
          </cell>
          <cell r="G7125" t="str">
            <v>CENTRO POBLADO</v>
          </cell>
          <cell r="H7125">
            <v>-76.3427606475</v>
          </cell>
          <cell r="I7125">
            <v>3.89146512122</v>
          </cell>
          <cell r="K7125" t="str">
            <v>MUNICIPIO</v>
          </cell>
        </row>
        <row r="7126">
          <cell r="B7126">
            <v>76111</v>
          </cell>
          <cell r="C7126" t="str">
            <v>76111018</v>
          </cell>
          <cell r="D7126" t="str">
            <v>VALLE DEL CAUCA</v>
          </cell>
          <cell r="E7126" t="str">
            <v>GUADALAJARA DE BUGA</v>
          </cell>
          <cell r="F7126" t="str">
            <v>PUEBLO NUEVO</v>
          </cell>
          <cell r="G7126" t="str">
            <v>CENTRO POBLADO</v>
          </cell>
          <cell r="H7126">
            <v>-76.260309492000005</v>
          </cell>
          <cell r="I7126">
            <v>3.9593831173399998</v>
          </cell>
          <cell r="K7126" t="str">
            <v>MUNICIPIO</v>
          </cell>
        </row>
        <row r="7127">
          <cell r="B7127">
            <v>76111</v>
          </cell>
          <cell r="C7127" t="str">
            <v>76111020</v>
          </cell>
          <cell r="D7127" t="str">
            <v>VALLE DEL CAUCA</v>
          </cell>
          <cell r="E7127" t="str">
            <v>GUADALAJARA DE BUGA</v>
          </cell>
          <cell r="F7127" t="str">
            <v>LA MAGDALENA</v>
          </cell>
          <cell r="G7127" t="str">
            <v>CENTRO POBLADO</v>
          </cell>
          <cell r="H7127">
            <v>-76.203518521600003</v>
          </cell>
          <cell r="I7127">
            <v>3.8812610670400001</v>
          </cell>
          <cell r="K7127" t="str">
            <v>MUNICIPIO</v>
          </cell>
        </row>
        <row r="7128">
          <cell r="B7128">
            <v>76111</v>
          </cell>
          <cell r="C7128" t="str">
            <v>76111021</v>
          </cell>
          <cell r="D7128" t="str">
            <v>VALLE DEL CAUCA</v>
          </cell>
          <cell r="E7128" t="str">
            <v>GUADALAJARA DE BUGA</v>
          </cell>
          <cell r="F7128" t="str">
            <v>EL MANANTIAL</v>
          </cell>
          <cell r="G7128" t="str">
            <v>CENTRO POBLADO</v>
          </cell>
          <cell r="H7128">
            <v>-76.291941520799995</v>
          </cell>
          <cell r="I7128">
            <v>3.8640456859599999</v>
          </cell>
          <cell r="K7128" t="str">
            <v>MUNICIPIO</v>
          </cell>
        </row>
        <row r="7129">
          <cell r="B7129">
            <v>76111</v>
          </cell>
          <cell r="C7129" t="str">
            <v>76111022</v>
          </cell>
          <cell r="D7129" t="str">
            <v>VALLE DEL CAUCA</v>
          </cell>
          <cell r="E7129" t="str">
            <v>GUADALAJARA DE BUGA</v>
          </cell>
          <cell r="F7129" t="str">
            <v>ALASKA</v>
          </cell>
          <cell r="G7129" t="str">
            <v>CENTRO POBLADO</v>
          </cell>
          <cell r="H7129">
            <v>-76.181688720899999</v>
          </cell>
          <cell r="I7129">
            <v>3.8919818302999998</v>
          </cell>
          <cell r="K7129" t="str">
            <v>MUNICIPIO</v>
          </cell>
        </row>
        <row r="7130">
          <cell r="B7130">
            <v>76111</v>
          </cell>
          <cell r="C7130" t="str">
            <v>76111024</v>
          </cell>
          <cell r="D7130" t="str">
            <v>VALLE DEL CAUCA</v>
          </cell>
          <cell r="E7130" t="str">
            <v>GUADALAJARA DE BUGA</v>
          </cell>
          <cell r="F7130" t="str">
            <v>LA PALOMERA</v>
          </cell>
          <cell r="G7130" t="str">
            <v>CENTRO POBLADO</v>
          </cell>
          <cell r="H7130">
            <v>-76.338365628299997</v>
          </cell>
          <cell r="I7130">
            <v>3.89751058435</v>
          </cell>
          <cell r="K7130" t="str">
            <v>MUNICIPIO</v>
          </cell>
        </row>
        <row r="7131">
          <cell r="B7131">
            <v>76111</v>
          </cell>
          <cell r="C7131" t="str">
            <v>76111025</v>
          </cell>
          <cell r="D7131" t="str">
            <v>VALLE DEL CAUCA</v>
          </cell>
          <cell r="E7131" t="str">
            <v>GUADALAJARA DE BUGA</v>
          </cell>
          <cell r="F7131" t="str">
            <v>LA UNIDAD</v>
          </cell>
          <cell r="G7131" t="str">
            <v>CENTRO POBLADO</v>
          </cell>
          <cell r="H7131">
            <v>-76.295586990999993</v>
          </cell>
          <cell r="I7131">
            <v>3.8534097332699999</v>
          </cell>
          <cell r="K7131" t="str">
            <v>MUNICIPIO</v>
          </cell>
        </row>
        <row r="7132">
          <cell r="B7132">
            <v>76111</v>
          </cell>
          <cell r="C7132" t="str">
            <v>76111026</v>
          </cell>
          <cell r="D7132" t="str">
            <v>VALLE DEL CAUCA</v>
          </cell>
          <cell r="E7132" t="str">
            <v>GUADALAJARA DE BUGA</v>
          </cell>
          <cell r="F7132" t="str">
            <v>PUERTO BERTIN</v>
          </cell>
          <cell r="G7132" t="str">
            <v>CENTRO POBLADO</v>
          </cell>
          <cell r="H7132">
            <v>-76.349480692100002</v>
          </cell>
          <cell r="I7132">
            <v>3.8889739811599999</v>
          </cell>
          <cell r="K7132" t="str">
            <v>MUNICIPIO</v>
          </cell>
        </row>
        <row r="7133">
          <cell r="B7133">
            <v>76111</v>
          </cell>
          <cell r="C7133" t="str">
            <v>76111027</v>
          </cell>
          <cell r="D7133" t="str">
            <v>VALLE DEL CAUCA</v>
          </cell>
          <cell r="E7133" t="str">
            <v>GUADALAJARA DE BUGA</v>
          </cell>
          <cell r="F7133" t="str">
            <v>SAN ANTONIO</v>
          </cell>
          <cell r="G7133" t="str">
            <v>CENTRO POBLADO</v>
          </cell>
          <cell r="H7133">
            <v>-76.270255728500004</v>
          </cell>
          <cell r="I7133">
            <v>3.95751574166</v>
          </cell>
          <cell r="K7133" t="str">
            <v>MUNICIPIO</v>
          </cell>
        </row>
        <row r="7134">
          <cell r="B7134">
            <v>76111</v>
          </cell>
          <cell r="C7134" t="str">
            <v>76111029</v>
          </cell>
          <cell r="D7134" t="str">
            <v>VALLE DEL CAUCA</v>
          </cell>
          <cell r="E7134" t="str">
            <v>GUADALAJARA DE BUGA</v>
          </cell>
          <cell r="F7134" t="str">
            <v>GUADUALEJO</v>
          </cell>
          <cell r="G7134" t="str">
            <v>CENTRO POBLADO</v>
          </cell>
          <cell r="H7134">
            <v>-76.266564607800007</v>
          </cell>
          <cell r="I7134">
            <v>3.88801362303</v>
          </cell>
          <cell r="K7134" t="str">
            <v>MUNICIPIO</v>
          </cell>
        </row>
        <row r="7135">
          <cell r="B7135">
            <v>76111</v>
          </cell>
          <cell r="C7135" t="str">
            <v>76111030</v>
          </cell>
          <cell r="D7135" t="str">
            <v>VALLE DEL CAUCA</v>
          </cell>
          <cell r="E7135" t="str">
            <v>GUADALAJARA DE BUGA</v>
          </cell>
          <cell r="F7135" t="str">
            <v>LA GRANJITA</v>
          </cell>
          <cell r="G7135" t="str">
            <v>CENTRO POBLADO</v>
          </cell>
          <cell r="H7135">
            <v>-76.274164580499999</v>
          </cell>
          <cell r="I7135">
            <v>3.8881021783700001</v>
          </cell>
          <cell r="K7135" t="str">
            <v>MUNICIPIO</v>
          </cell>
        </row>
        <row r="7136">
          <cell r="B7136">
            <v>76113</v>
          </cell>
          <cell r="C7136" t="str">
            <v>76113000</v>
          </cell>
          <cell r="D7136" t="str">
            <v>VALLE DEL CAUCA</v>
          </cell>
          <cell r="E7136" t="str">
            <v>BUGALAGRANDE</v>
          </cell>
          <cell r="F7136" t="str">
            <v>BUGALAGRANDE</v>
          </cell>
          <cell r="G7136" t="str">
            <v>CABECERA MUNICIPAL</v>
          </cell>
          <cell r="H7136">
            <v>-76.156807744399998</v>
          </cell>
          <cell r="I7136">
            <v>4.2083315917300004</v>
          </cell>
          <cell r="K7136" t="str">
            <v>MUNICIPIO</v>
          </cell>
        </row>
        <row r="7137">
          <cell r="B7137">
            <v>76113</v>
          </cell>
          <cell r="C7137" t="str">
            <v>76113001</v>
          </cell>
          <cell r="D7137" t="str">
            <v>VALLE DEL CAUCA</v>
          </cell>
          <cell r="E7137" t="str">
            <v>BUGALAGRANDE</v>
          </cell>
          <cell r="F7137" t="str">
            <v>CEILÁN</v>
          </cell>
          <cell r="G7137" t="str">
            <v>CENTRO POBLADO</v>
          </cell>
          <cell r="H7137">
            <v>-76.041289974199998</v>
          </cell>
          <cell r="I7137">
            <v>4.1111492623299997</v>
          </cell>
          <cell r="K7137" t="str">
            <v>MUNICIPIO</v>
          </cell>
        </row>
        <row r="7138">
          <cell r="B7138">
            <v>76113</v>
          </cell>
          <cell r="C7138" t="str">
            <v>76113004</v>
          </cell>
          <cell r="D7138" t="str">
            <v>VALLE DEL CAUCA</v>
          </cell>
          <cell r="E7138" t="str">
            <v>BUGALAGRANDE</v>
          </cell>
          <cell r="F7138" t="str">
            <v>EL OVERO (SECTOR POBLADO)</v>
          </cell>
          <cell r="G7138" t="str">
            <v>CENTRO POBLADO</v>
          </cell>
          <cell r="H7138">
            <v>-76.133677992499997</v>
          </cell>
          <cell r="I7138">
            <v>4.2436535802500002</v>
          </cell>
          <cell r="K7138" t="str">
            <v>MUNICIPIO</v>
          </cell>
        </row>
        <row r="7139">
          <cell r="B7139">
            <v>76113</v>
          </cell>
          <cell r="C7139" t="str">
            <v>76113008</v>
          </cell>
          <cell r="D7139" t="str">
            <v>VALLE DEL CAUCA</v>
          </cell>
          <cell r="E7139" t="str">
            <v>BUGALAGRANDE</v>
          </cell>
          <cell r="F7139" t="str">
            <v>GALICIA</v>
          </cell>
          <cell r="G7139" t="str">
            <v>CENTRO POBLADO</v>
          </cell>
          <cell r="H7139">
            <v>-76.057662221000001</v>
          </cell>
          <cell r="I7139">
            <v>4.17304265869</v>
          </cell>
          <cell r="K7139" t="str">
            <v>MUNICIPIO</v>
          </cell>
        </row>
        <row r="7140">
          <cell r="B7140">
            <v>76113</v>
          </cell>
          <cell r="C7140" t="str">
            <v>76113010</v>
          </cell>
          <cell r="D7140" t="str">
            <v>VALLE DEL CAUCA</v>
          </cell>
          <cell r="E7140" t="str">
            <v>BUGALAGRANDE</v>
          </cell>
          <cell r="F7140" t="str">
            <v>MESTIZAL</v>
          </cell>
          <cell r="G7140" t="str">
            <v>CENTRO POBLADO</v>
          </cell>
          <cell r="H7140">
            <v>-76.162189702099994</v>
          </cell>
          <cell r="I7140">
            <v>4.2290048121200003</v>
          </cell>
          <cell r="K7140" t="str">
            <v>MUNICIPIO</v>
          </cell>
        </row>
        <row r="7141">
          <cell r="B7141">
            <v>76113</v>
          </cell>
          <cell r="C7141" t="str">
            <v>76113011</v>
          </cell>
          <cell r="D7141" t="str">
            <v>VALLE DEL CAUCA</v>
          </cell>
          <cell r="E7141" t="str">
            <v>BUGALAGRANDE</v>
          </cell>
          <cell r="F7141" t="str">
            <v>PAILA ARRIBA</v>
          </cell>
          <cell r="G7141" t="str">
            <v>CENTRO POBLADO</v>
          </cell>
          <cell r="H7141">
            <v>-76.0381135489</v>
          </cell>
          <cell r="I7141">
            <v>4.2361527865199999</v>
          </cell>
          <cell r="K7141" t="str">
            <v>MUNICIPIO</v>
          </cell>
        </row>
        <row r="7142">
          <cell r="B7142">
            <v>76113</v>
          </cell>
          <cell r="C7142" t="str">
            <v>76113013</v>
          </cell>
          <cell r="D7142" t="str">
            <v>VALLE DEL CAUCA</v>
          </cell>
          <cell r="E7142" t="str">
            <v>BUGALAGRANDE</v>
          </cell>
          <cell r="F7142" t="str">
            <v>URÍBE URÍBE</v>
          </cell>
          <cell r="G7142" t="str">
            <v>CENTRO POBLADO</v>
          </cell>
          <cell r="H7142">
            <v>-76.115786403100003</v>
          </cell>
          <cell r="I7142">
            <v>4.2571291440900003</v>
          </cell>
          <cell r="K7142" t="str">
            <v>MUNICIPIO</v>
          </cell>
        </row>
        <row r="7143">
          <cell r="B7143">
            <v>76113</v>
          </cell>
          <cell r="C7143" t="str">
            <v>76113016</v>
          </cell>
          <cell r="D7143" t="str">
            <v>VALLE DEL CAUCA</v>
          </cell>
          <cell r="E7143" t="str">
            <v>BUGALAGRANDE</v>
          </cell>
          <cell r="F7143" t="str">
            <v>EL OVERO (SECTOR LA MARÍA)</v>
          </cell>
          <cell r="G7143" t="str">
            <v>CENTRO POBLADO</v>
          </cell>
          <cell r="H7143">
            <v>-76.126222469799998</v>
          </cell>
          <cell r="I7143">
            <v>4.2451408925400003</v>
          </cell>
          <cell r="K7143" t="str">
            <v>MUNICIPIO</v>
          </cell>
        </row>
        <row r="7144">
          <cell r="B7144">
            <v>76122</v>
          </cell>
          <cell r="C7144" t="str">
            <v>76122000</v>
          </cell>
          <cell r="D7144" t="str">
            <v>VALLE DEL CAUCA</v>
          </cell>
          <cell r="E7144" t="str">
            <v>CAICEDONIA</v>
          </cell>
          <cell r="F7144" t="str">
            <v>CAICEDONIA</v>
          </cell>
          <cell r="G7144" t="str">
            <v>CABECERA MUNICIPAL</v>
          </cell>
          <cell r="H7144">
            <v>-75.830318052199999</v>
          </cell>
          <cell r="I7144">
            <v>4.3346096944800001</v>
          </cell>
          <cell r="K7144" t="str">
            <v>MUNICIPIO</v>
          </cell>
        </row>
        <row r="7145">
          <cell r="B7145">
            <v>76122</v>
          </cell>
          <cell r="C7145" t="str">
            <v>76122006</v>
          </cell>
          <cell r="D7145" t="str">
            <v>VALLE DEL CAUCA</v>
          </cell>
          <cell r="E7145" t="str">
            <v>CAICEDONIA</v>
          </cell>
          <cell r="F7145" t="str">
            <v>SAMARIA</v>
          </cell>
          <cell r="G7145" t="str">
            <v>CENTRO POBLADO</v>
          </cell>
          <cell r="H7145">
            <v>-75.876109233999998</v>
          </cell>
          <cell r="I7145">
            <v>4.2699101300500004</v>
          </cell>
          <cell r="K7145" t="str">
            <v>MUNICIPIO</v>
          </cell>
        </row>
        <row r="7146">
          <cell r="B7146">
            <v>76122</v>
          </cell>
          <cell r="C7146" t="str">
            <v>76122009</v>
          </cell>
          <cell r="D7146" t="str">
            <v>VALLE DEL CAUCA</v>
          </cell>
          <cell r="E7146" t="str">
            <v>CAICEDONIA</v>
          </cell>
          <cell r="F7146" t="str">
            <v>BARRAGÁN</v>
          </cell>
          <cell r="G7146" t="str">
            <v>CENTRO POBLADO</v>
          </cell>
          <cell r="H7146">
            <v>-75.793557930000006</v>
          </cell>
          <cell r="I7146">
            <v>4.3368840313700003</v>
          </cell>
          <cell r="K7146" t="str">
            <v>MUNICIPIO</v>
          </cell>
        </row>
        <row r="7147">
          <cell r="B7147">
            <v>76122</v>
          </cell>
          <cell r="C7147" t="str">
            <v>76122010</v>
          </cell>
          <cell r="D7147" t="str">
            <v>VALLE DEL CAUCA</v>
          </cell>
          <cell r="E7147" t="str">
            <v>CAICEDONIA</v>
          </cell>
          <cell r="F7147" t="str">
            <v>LAS DELICIAS</v>
          </cell>
          <cell r="G7147" t="str">
            <v>CENTRO POBLADO</v>
          </cell>
          <cell r="H7147">
            <v>-75.825154589299999</v>
          </cell>
          <cell r="I7147">
            <v>4.3179877994</v>
          </cell>
          <cell r="K7147" t="str">
            <v>MUNICIPIO</v>
          </cell>
        </row>
        <row r="7148">
          <cell r="B7148">
            <v>76122</v>
          </cell>
          <cell r="C7148" t="str">
            <v>76122011</v>
          </cell>
          <cell r="D7148" t="str">
            <v>VALLE DEL CAUCA</v>
          </cell>
          <cell r="E7148" t="str">
            <v>CAICEDONIA</v>
          </cell>
          <cell r="F7148" t="str">
            <v>VILLA AURES</v>
          </cell>
          <cell r="G7148" t="str">
            <v>CENTRO POBLADO</v>
          </cell>
          <cell r="H7148">
            <v>-75.831373338299997</v>
          </cell>
          <cell r="I7148">
            <v>4.2373296276600003</v>
          </cell>
          <cell r="K7148" t="str">
            <v>MUNICIPIO</v>
          </cell>
        </row>
        <row r="7149">
          <cell r="B7149">
            <v>76126</v>
          </cell>
          <cell r="C7149" t="str">
            <v>76126000</v>
          </cell>
          <cell r="D7149" t="str">
            <v>VALLE DEL CAUCA</v>
          </cell>
          <cell r="E7149" t="str">
            <v>CALIMA</v>
          </cell>
          <cell r="F7149" t="str">
            <v>DARIÉN</v>
          </cell>
          <cell r="G7149" t="str">
            <v>CABECERA MUNICIPAL</v>
          </cell>
          <cell r="H7149">
            <v>-76.484391746900002</v>
          </cell>
          <cell r="I7149">
            <v>3.9335244626799999</v>
          </cell>
          <cell r="K7149" t="str">
            <v>MUNICIPIO</v>
          </cell>
        </row>
        <row r="7150">
          <cell r="B7150">
            <v>76126</v>
          </cell>
          <cell r="C7150" t="str">
            <v>76126003</v>
          </cell>
          <cell r="D7150" t="str">
            <v>VALLE DEL CAUCA</v>
          </cell>
          <cell r="E7150" t="str">
            <v>CALIMA</v>
          </cell>
          <cell r="F7150" t="str">
            <v>JIGUALES</v>
          </cell>
          <cell r="G7150" t="str">
            <v>CENTRO POBLADO</v>
          </cell>
          <cell r="H7150">
            <v>-76.452602999999996</v>
          </cell>
          <cell r="I7150">
            <v>3.907114</v>
          </cell>
          <cell r="K7150" t="str">
            <v>MUNICIPIO</v>
          </cell>
        </row>
        <row r="7151">
          <cell r="B7151">
            <v>76126</v>
          </cell>
          <cell r="C7151" t="str">
            <v>76126007</v>
          </cell>
          <cell r="D7151" t="str">
            <v>VALLE DEL CAUCA</v>
          </cell>
          <cell r="E7151" t="str">
            <v>CALIMA</v>
          </cell>
          <cell r="F7151" t="str">
            <v>LA GAVIOTA</v>
          </cell>
          <cell r="G7151" t="str">
            <v>CENTRO POBLADO</v>
          </cell>
          <cell r="H7151">
            <v>-76.435009722399997</v>
          </cell>
          <cell r="I7151">
            <v>3.9778998327099999</v>
          </cell>
          <cell r="K7151" t="str">
            <v>MUNICIPIO</v>
          </cell>
        </row>
        <row r="7152">
          <cell r="B7152">
            <v>76126</v>
          </cell>
          <cell r="C7152" t="str">
            <v>76126013</v>
          </cell>
          <cell r="D7152" t="str">
            <v>VALLE DEL CAUCA</v>
          </cell>
          <cell r="E7152" t="str">
            <v>CALIMA</v>
          </cell>
          <cell r="F7152" t="str">
            <v>PUENTE TIERRA</v>
          </cell>
          <cell r="G7152" t="str">
            <v>CENTRO POBLADO</v>
          </cell>
          <cell r="H7152">
            <v>-76.471982999999994</v>
          </cell>
          <cell r="I7152">
            <v>3.8819439999999998</v>
          </cell>
          <cell r="K7152" t="str">
            <v>MUNICIPIO</v>
          </cell>
        </row>
        <row r="7153">
          <cell r="B7153">
            <v>76126</v>
          </cell>
          <cell r="C7153" t="str">
            <v>76126018</v>
          </cell>
          <cell r="D7153" t="str">
            <v>VALLE DEL CAUCA</v>
          </cell>
          <cell r="E7153" t="str">
            <v>CALIMA</v>
          </cell>
          <cell r="F7153" t="str">
            <v>LA PLAYA</v>
          </cell>
          <cell r="G7153" t="str">
            <v>CENTRO POBLADO</v>
          </cell>
          <cell r="H7153">
            <v>-76.456405698300003</v>
          </cell>
          <cell r="I7153">
            <v>3.9644614414400001</v>
          </cell>
          <cell r="K7153" t="str">
            <v>MUNICIPIO</v>
          </cell>
        </row>
        <row r="7154">
          <cell r="B7154">
            <v>76130</v>
          </cell>
          <cell r="C7154" t="str">
            <v>76130000</v>
          </cell>
          <cell r="D7154" t="str">
            <v>VALLE DEL CAUCA</v>
          </cell>
          <cell r="E7154" t="str">
            <v>CANDELARIA</v>
          </cell>
          <cell r="F7154" t="str">
            <v>CANDELARIA</v>
          </cell>
          <cell r="G7154" t="str">
            <v>CABECERA MUNICIPAL</v>
          </cell>
          <cell r="H7154">
            <v>-76.346428906599996</v>
          </cell>
          <cell r="I7154">
            <v>3.40776646565</v>
          </cell>
          <cell r="K7154" t="str">
            <v>MUNICIPIO</v>
          </cell>
        </row>
        <row r="7155">
          <cell r="B7155">
            <v>76130</v>
          </cell>
          <cell r="C7155" t="str">
            <v>76130001</v>
          </cell>
          <cell r="D7155" t="str">
            <v>VALLE DEL CAUCA</v>
          </cell>
          <cell r="E7155" t="str">
            <v>CANDELARIA</v>
          </cell>
          <cell r="F7155" t="str">
            <v>BUCHITOLO</v>
          </cell>
          <cell r="G7155" t="str">
            <v>CENTRO POBLADO</v>
          </cell>
          <cell r="H7155">
            <v>-76.378536184799998</v>
          </cell>
          <cell r="I7155">
            <v>3.3808647017400002</v>
          </cell>
          <cell r="K7155" t="str">
            <v>MUNICIPIO</v>
          </cell>
        </row>
        <row r="7156">
          <cell r="B7156">
            <v>76130</v>
          </cell>
          <cell r="C7156" t="str">
            <v>76130002</v>
          </cell>
          <cell r="D7156" t="str">
            <v>VALLE DEL CAUCA</v>
          </cell>
          <cell r="E7156" t="str">
            <v>CANDELARIA</v>
          </cell>
          <cell r="F7156" t="str">
            <v>EL ARENAL</v>
          </cell>
          <cell r="G7156" t="str">
            <v>CENTRO POBLADO</v>
          </cell>
          <cell r="H7156">
            <v>-76.357245573499995</v>
          </cell>
          <cell r="I7156">
            <v>3.3885605242499999</v>
          </cell>
          <cell r="K7156" t="str">
            <v>MUNICIPIO</v>
          </cell>
        </row>
        <row r="7157">
          <cell r="B7157">
            <v>76130</v>
          </cell>
          <cell r="C7157" t="str">
            <v>76130003</v>
          </cell>
          <cell r="D7157" t="str">
            <v>VALLE DEL CAUCA</v>
          </cell>
          <cell r="E7157" t="str">
            <v>CANDELARIA</v>
          </cell>
          <cell r="F7157" t="str">
            <v>EL CABUYAL</v>
          </cell>
          <cell r="G7157" t="str">
            <v>CENTRO POBLADO</v>
          </cell>
          <cell r="H7157">
            <v>-76.349214618700003</v>
          </cell>
          <cell r="I7157">
            <v>3.3249586669100002</v>
          </cell>
          <cell r="K7157" t="str">
            <v>MUNICIPIO</v>
          </cell>
        </row>
        <row r="7158">
          <cell r="B7158">
            <v>76130</v>
          </cell>
          <cell r="C7158" t="str">
            <v>76130004</v>
          </cell>
          <cell r="D7158" t="str">
            <v>VALLE DEL CAUCA</v>
          </cell>
          <cell r="E7158" t="str">
            <v>CANDELARIA</v>
          </cell>
          <cell r="F7158" t="str">
            <v>EL CARMELO</v>
          </cell>
          <cell r="G7158" t="str">
            <v>CENTRO POBLADO</v>
          </cell>
          <cell r="H7158">
            <v>-76.416322743799995</v>
          </cell>
          <cell r="I7158">
            <v>3.4026362776400001</v>
          </cell>
          <cell r="K7158" t="str">
            <v>MUNICIPIO</v>
          </cell>
        </row>
        <row r="7159">
          <cell r="B7159">
            <v>76130</v>
          </cell>
          <cell r="C7159" t="str">
            <v>76130005</v>
          </cell>
          <cell r="D7159" t="str">
            <v>VALLE DEL CAUCA</v>
          </cell>
          <cell r="E7159" t="str">
            <v>CANDELARIA</v>
          </cell>
          <cell r="F7159" t="str">
            <v>EL LAURO</v>
          </cell>
          <cell r="G7159" t="str">
            <v>CENTRO POBLADO</v>
          </cell>
          <cell r="H7159">
            <v>-76.342634298099995</v>
          </cell>
          <cell r="I7159">
            <v>3.4460286931700002</v>
          </cell>
          <cell r="K7159" t="str">
            <v>MUNICIPIO</v>
          </cell>
        </row>
        <row r="7160">
          <cell r="B7160">
            <v>76130</v>
          </cell>
          <cell r="C7160" t="str">
            <v>76130006</v>
          </cell>
          <cell r="D7160" t="str">
            <v>VALLE DEL CAUCA</v>
          </cell>
          <cell r="E7160" t="str">
            <v>CANDELARIA</v>
          </cell>
          <cell r="F7160" t="str">
            <v>EL TIPLE</v>
          </cell>
          <cell r="G7160" t="str">
            <v>CENTRO POBLADO</v>
          </cell>
          <cell r="H7160">
            <v>-76.4262087842</v>
          </cell>
          <cell r="I7160">
            <v>3.3501836835300001</v>
          </cell>
          <cell r="K7160" t="str">
            <v>MUNICIPIO</v>
          </cell>
        </row>
        <row r="7161">
          <cell r="B7161">
            <v>76130</v>
          </cell>
          <cell r="C7161" t="str">
            <v>76130007</v>
          </cell>
          <cell r="D7161" t="str">
            <v>VALLE DEL CAUCA</v>
          </cell>
          <cell r="E7161" t="str">
            <v>CANDELARIA</v>
          </cell>
          <cell r="F7161" t="str">
            <v>JUANCHITO</v>
          </cell>
          <cell r="G7161" t="str">
            <v>CENTRO POBLADO</v>
          </cell>
          <cell r="H7161">
            <v>-76.472556700200002</v>
          </cell>
          <cell r="I7161">
            <v>3.4477048999600002</v>
          </cell>
          <cell r="K7161" t="str">
            <v>MUNICIPIO</v>
          </cell>
        </row>
        <row r="7162">
          <cell r="B7162">
            <v>76130</v>
          </cell>
          <cell r="C7162" t="str">
            <v>76130008</v>
          </cell>
          <cell r="D7162" t="str">
            <v>VALLE DEL CAUCA</v>
          </cell>
          <cell r="E7162" t="str">
            <v>CANDELARIA</v>
          </cell>
          <cell r="F7162" t="str">
            <v>VILLA GORGONA</v>
          </cell>
          <cell r="G7162" t="str">
            <v>CENTRO POBLADO</v>
          </cell>
          <cell r="H7162">
            <v>-76.387442239400002</v>
          </cell>
          <cell r="I7162">
            <v>3.3965810083100001</v>
          </cell>
          <cell r="K7162" t="str">
            <v>MUNICIPIO</v>
          </cell>
        </row>
        <row r="7163">
          <cell r="B7163">
            <v>76130</v>
          </cell>
          <cell r="C7163" t="str">
            <v>76130009</v>
          </cell>
          <cell r="D7163" t="str">
            <v>VALLE DEL CAUCA</v>
          </cell>
          <cell r="E7163" t="str">
            <v>CANDELARIA</v>
          </cell>
          <cell r="F7163" t="str">
            <v>LA REGINA</v>
          </cell>
          <cell r="G7163" t="str">
            <v>CENTRO POBLADO</v>
          </cell>
          <cell r="H7163">
            <v>-76.327330093300006</v>
          </cell>
          <cell r="I7163">
            <v>3.37735593293</v>
          </cell>
          <cell r="K7163" t="str">
            <v>MUNICIPIO</v>
          </cell>
        </row>
        <row r="7164">
          <cell r="B7164">
            <v>76130</v>
          </cell>
          <cell r="C7164" t="str">
            <v>76130011</v>
          </cell>
          <cell r="D7164" t="str">
            <v>VALLE DEL CAUCA</v>
          </cell>
          <cell r="E7164" t="str">
            <v>CANDELARIA</v>
          </cell>
          <cell r="F7164" t="str">
            <v>MADRE VIEJA</v>
          </cell>
          <cell r="G7164" t="str">
            <v>CENTRO POBLADO</v>
          </cell>
          <cell r="H7164">
            <v>-76.299381020300004</v>
          </cell>
          <cell r="I7164">
            <v>3.46596532474</v>
          </cell>
          <cell r="K7164" t="str">
            <v>MUNICIPIO</v>
          </cell>
        </row>
        <row r="7165">
          <cell r="B7165">
            <v>76130</v>
          </cell>
          <cell r="C7165" t="str">
            <v>76130012</v>
          </cell>
          <cell r="D7165" t="str">
            <v>VALLE DEL CAUCA</v>
          </cell>
          <cell r="E7165" t="str">
            <v>CANDELARIA</v>
          </cell>
          <cell r="F7165" t="str">
            <v>SAN JOAQUÍN</v>
          </cell>
          <cell r="G7165" t="str">
            <v>CENTRO POBLADO</v>
          </cell>
          <cell r="H7165">
            <v>-76.413737755900002</v>
          </cell>
          <cell r="I7165">
            <v>3.38422355807</v>
          </cell>
          <cell r="K7165" t="str">
            <v>MUNICIPIO</v>
          </cell>
        </row>
        <row r="7166">
          <cell r="B7166">
            <v>76130</v>
          </cell>
          <cell r="C7166" t="str">
            <v>76130014</v>
          </cell>
          <cell r="D7166" t="str">
            <v>VALLE DEL CAUCA</v>
          </cell>
          <cell r="E7166" t="str">
            <v>CANDELARIA</v>
          </cell>
          <cell r="F7166" t="str">
            <v>EL OTOÑO</v>
          </cell>
          <cell r="G7166" t="str">
            <v>CENTRO POBLADO</v>
          </cell>
          <cell r="H7166">
            <v>-76.317359292700004</v>
          </cell>
          <cell r="I7166">
            <v>3.40261343306</v>
          </cell>
          <cell r="K7166" t="str">
            <v>MUNICIPIO</v>
          </cell>
        </row>
        <row r="7167">
          <cell r="B7167">
            <v>76130</v>
          </cell>
          <cell r="C7167" t="str">
            <v>76130015</v>
          </cell>
          <cell r="D7167" t="str">
            <v>VALLE DEL CAUCA</v>
          </cell>
          <cell r="E7167" t="str">
            <v>CANDELARIA</v>
          </cell>
          <cell r="F7167" t="str">
            <v>EL GUALÍ</v>
          </cell>
          <cell r="G7167" t="str">
            <v>CENTRO POBLADO</v>
          </cell>
          <cell r="H7167">
            <v>-76.377141560200002</v>
          </cell>
          <cell r="I7167">
            <v>3.4340415990399999</v>
          </cell>
          <cell r="K7167" t="str">
            <v>MUNICIPIO</v>
          </cell>
        </row>
        <row r="7168">
          <cell r="B7168">
            <v>76130</v>
          </cell>
          <cell r="C7168" t="str">
            <v>76130016</v>
          </cell>
          <cell r="D7168" t="str">
            <v>VALLE DEL CAUCA</v>
          </cell>
          <cell r="E7168" t="str">
            <v>CANDELARIA</v>
          </cell>
          <cell r="F7168" t="str">
            <v>EL POBLADO CAMPESTRE</v>
          </cell>
          <cell r="G7168" t="str">
            <v>CENTRO POBLADO</v>
          </cell>
          <cell r="H7168">
            <v>-76.458741410299993</v>
          </cell>
          <cell r="I7168">
            <v>3.4118858840300001</v>
          </cell>
          <cell r="K7168" t="str">
            <v>MUNICIPIO</v>
          </cell>
        </row>
        <row r="7169">
          <cell r="B7169">
            <v>76130</v>
          </cell>
          <cell r="C7169" t="str">
            <v>76130017</v>
          </cell>
          <cell r="D7169" t="str">
            <v>VALLE DEL CAUCA</v>
          </cell>
          <cell r="E7169" t="str">
            <v>CANDELARIA</v>
          </cell>
          <cell r="F7169" t="str">
            <v>BRISAS DEL FRAILE</v>
          </cell>
          <cell r="G7169" t="str">
            <v>CENTRO POBLADO</v>
          </cell>
          <cell r="H7169">
            <v>-76.346189829899998</v>
          </cell>
          <cell r="I7169">
            <v>3.37919396193</v>
          </cell>
          <cell r="K7169" t="str">
            <v>MUNICIPIO</v>
          </cell>
        </row>
        <row r="7170">
          <cell r="B7170">
            <v>76130</v>
          </cell>
          <cell r="C7170" t="str">
            <v>76130018</v>
          </cell>
          <cell r="D7170" t="str">
            <v>VALLE DEL CAUCA</v>
          </cell>
          <cell r="E7170" t="str">
            <v>CANDELARIA</v>
          </cell>
          <cell r="F7170" t="str">
            <v>CANTALOMOTA</v>
          </cell>
          <cell r="G7170" t="str">
            <v>CENTRO POBLADO</v>
          </cell>
          <cell r="H7170">
            <v>-76.424317376800005</v>
          </cell>
          <cell r="I7170">
            <v>3.39776994713</v>
          </cell>
          <cell r="K7170" t="str">
            <v>MUNICIPIO</v>
          </cell>
        </row>
        <row r="7171">
          <cell r="B7171">
            <v>76130</v>
          </cell>
          <cell r="C7171" t="str">
            <v>76130019</v>
          </cell>
          <cell r="D7171" t="str">
            <v>VALLE DEL CAUCA</v>
          </cell>
          <cell r="E7171" t="str">
            <v>CANDELARIA</v>
          </cell>
          <cell r="F7171" t="str">
            <v>CAUCASECO</v>
          </cell>
          <cell r="G7171" t="str">
            <v>CENTRO POBLADO</v>
          </cell>
          <cell r="H7171">
            <v>-76.457885711700001</v>
          </cell>
          <cell r="I7171">
            <v>3.4383331134800001</v>
          </cell>
          <cell r="K7171" t="str">
            <v>MUNICIPIO</v>
          </cell>
        </row>
        <row r="7172">
          <cell r="B7172">
            <v>76130</v>
          </cell>
          <cell r="C7172" t="str">
            <v>76130020</v>
          </cell>
          <cell r="D7172" t="str">
            <v>VALLE DEL CAUCA</v>
          </cell>
          <cell r="E7172" t="str">
            <v>CANDELARIA</v>
          </cell>
          <cell r="F7172" t="str">
            <v>DOMINGO LARGO</v>
          </cell>
          <cell r="G7172" t="str">
            <v>CENTRO POBLADO</v>
          </cell>
          <cell r="H7172">
            <v>-76.459346293400003</v>
          </cell>
          <cell r="I7172">
            <v>3.42424277848</v>
          </cell>
          <cell r="K7172" t="str">
            <v>MUNICIPIO</v>
          </cell>
        </row>
        <row r="7173">
          <cell r="B7173">
            <v>76130</v>
          </cell>
          <cell r="C7173" t="str">
            <v>76130021</v>
          </cell>
          <cell r="D7173" t="str">
            <v>VALLE DEL CAUCA</v>
          </cell>
          <cell r="E7173" t="str">
            <v>CANDELARIA</v>
          </cell>
          <cell r="F7173" t="str">
            <v>LA ALBANIA</v>
          </cell>
          <cell r="G7173" t="str">
            <v>CENTRO POBLADO</v>
          </cell>
          <cell r="H7173">
            <v>-76.345371053799994</v>
          </cell>
          <cell r="I7173">
            <v>3.3184789139699999</v>
          </cell>
          <cell r="K7173" t="str">
            <v>MUNICIPIO</v>
          </cell>
        </row>
        <row r="7174">
          <cell r="B7174">
            <v>76130</v>
          </cell>
          <cell r="C7174" t="str">
            <v>76130022</v>
          </cell>
          <cell r="D7174" t="str">
            <v>VALLE DEL CAUCA</v>
          </cell>
          <cell r="E7174" t="str">
            <v>CANDELARIA</v>
          </cell>
          <cell r="F7174" t="str">
            <v>LA GLORIA</v>
          </cell>
          <cell r="G7174" t="str">
            <v>CENTRO POBLADO</v>
          </cell>
          <cell r="H7174">
            <v>-76.416296826199996</v>
          </cell>
          <cell r="I7174">
            <v>3.3930975068400002</v>
          </cell>
          <cell r="K7174" t="str">
            <v>MUNICIPIO</v>
          </cell>
        </row>
        <row r="7175">
          <cell r="B7175">
            <v>76130</v>
          </cell>
          <cell r="C7175" t="str">
            <v>76130023</v>
          </cell>
          <cell r="D7175" t="str">
            <v>VALLE DEL CAUCA</v>
          </cell>
          <cell r="E7175" t="str">
            <v>CANDELARIA</v>
          </cell>
          <cell r="F7175" t="str">
            <v>TRES TUSAS</v>
          </cell>
          <cell r="G7175" t="str">
            <v>CENTRO POBLADO</v>
          </cell>
          <cell r="H7175">
            <v>-76.345690046100003</v>
          </cell>
          <cell r="I7175">
            <v>3.3313057167900002</v>
          </cell>
          <cell r="K7175" t="str">
            <v>MUNICIPIO</v>
          </cell>
        </row>
        <row r="7176">
          <cell r="B7176">
            <v>76130</v>
          </cell>
          <cell r="C7176" t="str">
            <v>76130027</v>
          </cell>
          <cell r="D7176" t="str">
            <v>VALLE DEL CAUCA</v>
          </cell>
          <cell r="E7176" t="str">
            <v>CANDELARIA</v>
          </cell>
          <cell r="F7176" t="str">
            <v>EL SILENCIO</v>
          </cell>
          <cell r="G7176" t="str">
            <v>CENTRO POBLADO</v>
          </cell>
          <cell r="H7176">
            <v>-76.4562246351</v>
          </cell>
          <cell r="I7176">
            <v>3.4503035800499999</v>
          </cell>
          <cell r="K7176" t="str">
            <v>MUNICIPIO</v>
          </cell>
        </row>
        <row r="7177">
          <cell r="B7177">
            <v>76130</v>
          </cell>
          <cell r="C7177" t="str">
            <v>76130038</v>
          </cell>
          <cell r="D7177" t="str">
            <v>VALLE DEL CAUCA</v>
          </cell>
          <cell r="E7177" t="str">
            <v>CANDELARIA</v>
          </cell>
          <cell r="F7177" t="str">
            <v>PATIO BONITO</v>
          </cell>
          <cell r="G7177" t="str">
            <v>CENTRO POBLADO</v>
          </cell>
          <cell r="H7177">
            <v>-76.412305474899995</v>
          </cell>
          <cell r="I7177">
            <v>3.3811871347800002</v>
          </cell>
          <cell r="K7177" t="str">
            <v>MUNICIPIO</v>
          </cell>
        </row>
        <row r="7178">
          <cell r="B7178">
            <v>76130</v>
          </cell>
          <cell r="C7178" t="str">
            <v>76130039</v>
          </cell>
          <cell r="D7178" t="str">
            <v>VALLE DEL CAUCA</v>
          </cell>
          <cell r="E7178" t="str">
            <v>CANDELARIA</v>
          </cell>
          <cell r="F7178" t="str">
            <v>SAN ANDRESITO</v>
          </cell>
          <cell r="G7178" t="str">
            <v>CENTRO POBLADO</v>
          </cell>
          <cell r="H7178">
            <v>-76.459346272700003</v>
          </cell>
          <cell r="I7178">
            <v>3.4547753231199998</v>
          </cell>
          <cell r="K7178" t="str">
            <v>MUNICIPIO</v>
          </cell>
        </row>
        <row r="7179">
          <cell r="B7179">
            <v>76147</v>
          </cell>
          <cell r="C7179" t="str">
            <v>76147000</v>
          </cell>
          <cell r="D7179" t="str">
            <v>VALLE DEL CAUCA</v>
          </cell>
          <cell r="E7179" t="str">
            <v>CARTAGO</v>
          </cell>
          <cell r="F7179" t="str">
            <v>CARTAGO</v>
          </cell>
          <cell r="G7179" t="str">
            <v>CABECERA MUNICIPAL</v>
          </cell>
          <cell r="H7179">
            <v>-75.942264043600005</v>
          </cell>
          <cell r="I7179">
            <v>4.7587550975699999</v>
          </cell>
          <cell r="K7179" t="str">
            <v>MUNICIPIO</v>
          </cell>
        </row>
        <row r="7180">
          <cell r="B7180">
            <v>76147</v>
          </cell>
          <cell r="C7180" t="str">
            <v>76147005</v>
          </cell>
          <cell r="D7180" t="str">
            <v>VALLE DEL CAUCA</v>
          </cell>
          <cell r="E7180" t="str">
            <v>CARTAGO</v>
          </cell>
          <cell r="F7180" t="str">
            <v>MODÍN</v>
          </cell>
          <cell r="G7180" t="str">
            <v>CENTRO POBLADO</v>
          </cell>
          <cell r="H7180">
            <v>-75.889116824799999</v>
          </cell>
          <cell r="I7180">
            <v>4.6816224885900004</v>
          </cell>
          <cell r="K7180" t="str">
            <v>MUNICIPIO</v>
          </cell>
        </row>
        <row r="7181">
          <cell r="B7181">
            <v>76147</v>
          </cell>
          <cell r="C7181" t="str">
            <v>76147006</v>
          </cell>
          <cell r="D7181" t="str">
            <v>VALLE DEL CAUCA</v>
          </cell>
          <cell r="E7181" t="str">
            <v>CARTAGO</v>
          </cell>
          <cell r="F7181" t="str">
            <v>PIEDRA DE MOLER</v>
          </cell>
          <cell r="G7181" t="str">
            <v>CENTRO POBLADO</v>
          </cell>
          <cell r="H7181">
            <v>-75.857889329000002</v>
          </cell>
          <cell r="I7181">
            <v>4.7099794724699997</v>
          </cell>
          <cell r="K7181" t="str">
            <v>MUNICIPIO</v>
          </cell>
        </row>
        <row r="7182">
          <cell r="B7182">
            <v>76147</v>
          </cell>
          <cell r="C7182" t="str">
            <v>76147012</v>
          </cell>
          <cell r="D7182" t="str">
            <v>VALLE DEL CAUCA</v>
          </cell>
          <cell r="E7182" t="str">
            <v>CARTAGO</v>
          </cell>
          <cell r="F7182" t="str">
            <v>GUANABANO</v>
          </cell>
          <cell r="G7182" t="str">
            <v>CENTRO POBLADO</v>
          </cell>
          <cell r="H7182">
            <v>-75.968017289599999</v>
          </cell>
          <cell r="I7182">
            <v>4.7637122551199997</v>
          </cell>
          <cell r="K7182" t="str">
            <v>MUNICIPIO</v>
          </cell>
        </row>
        <row r="7183">
          <cell r="B7183">
            <v>76147</v>
          </cell>
          <cell r="C7183" t="str">
            <v>76147013</v>
          </cell>
          <cell r="D7183" t="str">
            <v>VALLE DEL CAUCA</v>
          </cell>
          <cell r="E7183" t="str">
            <v>CARTAGO</v>
          </cell>
          <cell r="F7183" t="str">
            <v>GUAYABITO</v>
          </cell>
          <cell r="G7183" t="str">
            <v>CENTRO POBLADO</v>
          </cell>
          <cell r="H7183">
            <v>-75.989276331900001</v>
          </cell>
          <cell r="I7183">
            <v>4.7212477753600002</v>
          </cell>
          <cell r="K7183" t="str">
            <v>MUNICIPIO</v>
          </cell>
        </row>
        <row r="7184">
          <cell r="B7184">
            <v>76147</v>
          </cell>
          <cell r="C7184" t="str">
            <v>76147014</v>
          </cell>
          <cell r="D7184" t="str">
            <v>VALLE DEL CAUCA</v>
          </cell>
          <cell r="E7184" t="str">
            <v>CARTAGO</v>
          </cell>
          <cell r="F7184" t="str">
            <v>ZANJÓN CAUCA</v>
          </cell>
          <cell r="G7184" t="str">
            <v>CENTRO POBLADO</v>
          </cell>
          <cell r="H7184">
            <v>-75.998184375799994</v>
          </cell>
          <cell r="I7184">
            <v>4.7205953397</v>
          </cell>
          <cell r="K7184" t="str">
            <v>MUNICIPIO</v>
          </cell>
        </row>
        <row r="7185">
          <cell r="B7185">
            <v>76233</v>
          </cell>
          <cell r="C7185" t="str">
            <v>76233000</v>
          </cell>
          <cell r="D7185" t="str">
            <v>VALLE DEL CAUCA</v>
          </cell>
          <cell r="E7185" t="str">
            <v>DAGUA</v>
          </cell>
          <cell r="F7185" t="str">
            <v>DAGUA</v>
          </cell>
          <cell r="G7185" t="str">
            <v>CABECERA MUNICIPAL</v>
          </cell>
          <cell r="H7185">
            <v>-76.688871007900005</v>
          </cell>
          <cell r="I7185">
            <v>3.6573084845000001</v>
          </cell>
          <cell r="K7185" t="str">
            <v>MUNICIPIO</v>
          </cell>
        </row>
        <row r="7186">
          <cell r="B7186">
            <v>76233</v>
          </cell>
          <cell r="C7186" t="str">
            <v>76233001</v>
          </cell>
          <cell r="D7186" t="str">
            <v>VALLE DEL CAUCA</v>
          </cell>
          <cell r="E7186" t="str">
            <v>DAGUA</v>
          </cell>
          <cell r="F7186" t="str">
            <v>ATUNCELA</v>
          </cell>
          <cell r="G7186" t="str">
            <v>CENTRO POBLADO</v>
          </cell>
          <cell r="H7186">
            <v>-76.675830098099993</v>
          </cell>
          <cell r="I7186">
            <v>3.7363456992900002</v>
          </cell>
          <cell r="K7186" t="str">
            <v>MUNICIPIO</v>
          </cell>
        </row>
        <row r="7187">
          <cell r="B7187">
            <v>76233</v>
          </cell>
          <cell r="C7187" t="str">
            <v>76233002</v>
          </cell>
          <cell r="D7187" t="str">
            <v>VALLE DEL CAUCA</v>
          </cell>
          <cell r="E7187" t="str">
            <v>DAGUA</v>
          </cell>
          <cell r="F7187" t="str">
            <v>BORRERO AYERBE</v>
          </cell>
          <cell r="G7187" t="str">
            <v>CENTRO POBLADO</v>
          </cell>
          <cell r="H7187">
            <v>-76.646492094999999</v>
          </cell>
          <cell r="I7187">
            <v>3.5722901566699998</v>
          </cell>
          <cell r="K7187" t="str">
            <v>MUNICIPIO</v>
          </cell>
        </row>
        <row r="7188">
          <cell r="B7188">
            <v>76233</v>
          </cell>
          <cell r="C7188" t="str">
            <v>76233004</v>
          </cell>
          <cell r="D7188" t="str">
            <v>VALLE DEL CAUCA</v>
          </cell>
          <cell r="E7188" t="str">
            <v>DAGUA</v>
          </cell>
          <cell r="F7188" t="str">
            <v>CISNEROS</v>
          </cell>
          <cell r="G7188" t="str">
            <v>CENTRO POBLADO</v>
          </cell>
          <cell r="H7188">
            <v>-76.760433979599995</v>
          </cell>
          <cell r="I7188">
            <v>3.7812715902099998</v>
          </cell>
          <cell r="K7188" t="str">
            <v>MUNICIPIO</v>
          </cell>
        </row>
        <row r="7189">
          <cell r="B7189">
            <v>76233</v>
          </cell>
          <cell r="C7189" t="str">
            <v>76233005</v>
          </cell>
          <cell r="D7189" t="str">
            <v>VALLE DEL CAUCA</v>
          </cell>
          <cell r="E7189" t="str">
            <v>DAGUA</v>
          </cell>
          <cell r="F7189" t="str">
            <v>EL CARMEN</v>
          </cell>
          <cell r="G7189" t="str">
            <v>CENTRO POBLADO</v>
          </cell>
          <cell r="H7189">
            <v>-76.651965044400001</v>
          </cell>
          <cell r="I7189">
            <v>3.5527090594800002</v>
          </cell>
          <cell r="K7189" t="str">
            <v>MUNICIPIO</v>
          </cell>
        </row>
        <row r="7190">
          <cell r="B7190">
            <v>76233</v>
          </cell>
          <cell r="C7190" t="str">
            <v>76233007</v>
          </cell>
          <cell r="D7190" t="str">
            <v>VALLE DEL CAUCA</v>
          </cell>
          <cell r="E7190" t="str">
            <v>DAGUA</v>
          </cell>
          <cell r="F7190" t="str">
            <v>EL LIMONAR</v>
          </cell>
          <cell r="G7190" t="str">
            <v>CENTRO POBLADO</v>
          </cell>
          <cell r="H7190">
            <v>-76.710570913200002</v>
          </cell>
          <cell r="I7190">
            <v>3.6078888881600002</v>
          </cell>
          <cell r="K7190" t="str">
            <v>MUNICIPIO</v>
          </cell>
        </row>
        <row r="7191">
          <cell r="B7191">
            <v>76233</v>
          </cell>
          <cell r="C7191" t="str">
            <v>76233008</v>
          </cell>
          <cell r="D7191" t="str">
            <v>VALLE DEL CAUCA</v>
          </cell>
          <cell r="E7191" t="str">
            <v>DAGUA</v>
          </cell>
          <cell r="F7191" t="str">
            <v>EL NARANJO</v>
          </cell>
          <cell r="G7191" t="str">
            <v>CENTRO POBLADO</v>
          </cell>
          <cell r="H7191">
            <v>-76.7167847483</v>
          </cell>
          <cell r="I7191">
            <v>3.7807407392900001</v>
          </cell>
          <cell r="K7191" t="str">
            <v>MUNICIPIO</v>
          </cell>
        </row>
        <row r="7192">
          <cell r="B7192">
            <v>76233</v>
          </cell>
          <cell r="C7192" t="str">
            <v>76233009</v>
          </cell>
          <cell r="D7192" t="str">
            <v>VALLE DEL CAUCA</v>
          </cell>
          <cell r="E7192" t="str">
            <v>DAGUA</v>
          </cell>
          <cell r="F7192" t="str">
            <v>EL PALMAR</v>
          </cell>
          <cell r="G7192" t="str">
            <v>CENTRO POBLADO</v>
          </cell>
          <cell r="H7192">
            <v>-76.648107177599996</v>
          </cell>
          <cell r="I7192">
            <v>3.6022886703900001</v>
          </cell>
          <cell r="K7192" t="str">
            <v>MUNICIPIO</v>
          </cell>
        </row>
        <row r="7193">
          <cell r="B7193">
            <v>76233</v>
          </cell>
          <cell r="C7193" t="str">
            <v>76233010</v>
          </cell>
          <cell r="D7193" t="str">
            <v>VALLE DEL CAUCA</v>
          </cell>
          <cell r="E7193" t="str">
            <v>DAGUA</v>
          </cell>
          <cell r="F7193" t="str">
            <v>EL PIÑAL</v>
          </cell>
          <cell r="G7193" t="str">
            <v>CENTRO POBLADO</v>
          </cell>
          <cell r="H7193">
            <v>-76.659977930899998</v>
          </cell>
          <cell r="I7193">
            <v>3.6883343810300002</v>
          </cell>
          <cell r="K7193" t="str">
            <v>MUNICIPIO</v>
          </cell>
        </row>
        <row r="7194">
          <cell r="B7194">
            <v>76233</v>
          </cell>
          <cell r="C7194" t="str">
            <v>76233011</v>
          </cell>
          <cell r="D7194" t="str">
            <v>VALLE DEL CAUCA</v>
          </cell>
          <cell r="E7194" t="str">
            <v>DAGUA</v>
          </cell>
          <cell r="F7194" t="str">
            <v>EL QUEREMAL</v>
          </cell>
          <cell r="G7194" t="str">
            <v>CENTRO POBLADO</v>
          </cell>
          <cell r="H7194">
            <v>-76.712137207599994</v>
          </cell>
          <cell r="I7194">
            <v>3.52845439246</v>
          </cell>
          <cell r="K7194" t="str">
            <v>MUNICIPIO</v>
          </cell>
        </row>
        <row r="7195">
          <cell r="B7195">
            <v>76233</v>
          </cell>
          <cell r="C7195" t="str">
            <v>76233012</v>
          </cell>
          <cell r="D7195" t="str">
            <v>VALLE DEL CAUCA</v>
          </cell>
          <cell r="E7195" t="str">
            <v>DAGUA</v>
          </cell>
          <cell r="F7195" t="str">
            <v>EL SALADO</v>
          </cell>
          <cell r="G7195" t="str">
            <v>CENTRO POBLADO</v>
          </cell>
          <cell r="H7195">
            <v>-76.714465302299999</v>
          </cell>
          <cell r="I7195">
            <v>3.5602074664000001</v>
          </cell>
          <cell r="K7195" t="str">
            <v>MUNICIPIO</v>
          </cell>
        </row>
        <row r="7196">
          <cell r="B7196">
            <v>76233</v>
          </cell>
          <cell r="C7196" t="str">
            <v>76233017</v>
          </cell>
          <cell r="D7196" t="str">
            <v>VALLE DEL CAUCA</v>
          </cell>
          <cell r="E7196" t="str">
            <v>DAGUA</v>
          </cell>
          <cell r="F7196" t="str">
            <v>LOBO GUERRERO</v>
          </cell>
          <cell r="G7196" t="str">
            <v>CENTRO POBLADO</v>
          </cell>
          <cell r="H7196">
            <v>-76.666163918500004</v>
          </cell>
          <cell r="I7196">
            <v>3.7613814167199999</v>
          </cell>
          <cell r="K7196" t="str">
            <v>MUNICIPIO</v>
          </cell>
        </row>
        <row r="7197">
          <cell r="B7197">
            <v>76233</v>
          </cell>
          <cell r="C7197" t="str">
            <v>76233019</v>
          </cell>
          <cell r="D7197" t="str">
            <v>VALLE DEL CAUCA</v>
          </cell>
          <cell r="E7197" t="str">
            <v>DAGUA</v>
          </cell>
          <cell r="F7197" t="str">
            <v>SAN BERNARDO</v>
          </cell>
          <cell r="G7197" t="str">
            <v>CENTRO POBLADO</v>
          </cell>
          <cell r="H7197">
            <v>-76.651032992400005</v>
          </cell>
          <cell r="I7197">
            <v>3.48927085986</v>
          </cell>
          <cell r="K7197" t="str">
            <v>MUNICIPIO</v>
          </cell>
        </row>
        <row r="7198">
          <cell r="B7198">
            <v>76233</v>
          </cell>
          <cell r="C7198" t="str">
            <v>76233020</v>
          </cell>
          <cell r="D7198" t="str">
            <v>VALLE DEL CAUCA</v>
          </cell>
          <cell r="E7198" t="str">
            <v>DAGUA</v>
          </cell>
          <cell r="F7198" t="str">
            <v>SAN VICENTE</v>
          </cell>
          <cell r="G7198" t="str">
            <v>CENTRO POBLADO</v>
          </cell>
          <cell r="H7198">
            <v>-76.676805223100004</v>
          </cell>
          <cell r="I7198">
            <v>3.65518354119</v>
          </cell>
          <cell r="K7198" t="str">
            <v>MUNICIPIO</v>
          </cell>
        </row>
        <row r="7199">
          <cell r="B7199">
            <v>76233</v>
          </cell>
          <cell r="C7199" t="str">
            <v>76233021</v>
          </cell>
          <cell r="D7199" t="str">
            <v>VALLE DEL CAUCA</v>
          </cell>
          <cell r="E7199" t="str">
            <v>DAGUA</v>
          </cell>
          <cell r="F7199" t="str">
            <v>SANTA MARÍA</v>
          </cell>
          <cell r="G7199" t="str">
            <v>CENTRO POBLADO</v>
          </cell>
          <cell r="H7199">
            <v>-76.715284649500006</v>
          </cell>
          <cell r="I7199">
            <v>3.6325751901899999</v>
          </cell>
          <cell r="K7199" t="str">
            <v>MUNICIPIO</v>
          </cell>
        </row>
        <row r="7200">
          <cell r="B7200">
            <v>76233</v>
          </cell>
          <cell r="C7200" t="str">
            <v>76233023</v>
          </cell>
          <cell r="D7200" t="str">
            <v>VALLE DEL CAUCA</v>
          </cell>
          <cell r="E7200" t="str">
            <v>DAGUA</v>
          </cell>
          <cell r="F7200" t="str">
            <v>TOCOTÁ</v>
          </cell>
          <cell r="G7200" t="str">
            <v>CENTRO POBLADO</v>
          </cell>
          <cell r="H7200">
            <v>-76.647507323499994</v>
          </cell>
          <cell r="I7200">
            <v>3.5072341621300001</v>
          </cell>
          <cell r="K7200" t="str">
            <v>MUNICIPIO</v>
          </cell>
        </row>
        <row r="7201">
          <cell r="B7201">
            <v>76233</v>
          </cell>
          <cell r="C7201" t="str">
            <v>76233025</v>
          </cell>
          <cell r="D7201" t="str">
            <v>VALLE DEL CAUCA</v>
          </cell>
          <cell r="E7201" t="str">
            <v>DAGUA</v>
          </cell>
          <cell r="F7201" t="str">
            <v>ZABALETAS</v>
          </cell>
          <cell r="G7201" t="str">
            <v>CENTRO POBLADO</v>
          </cell>
          <cell r="H7201">
            <v>-76.622862122300006</v>
          </cell>
          <cell r="I7201">
            <v>3.8088404208500002</v>
          </cell>
          <cell r="K7201" t="str">
            <v>MUNICIPIO</v>
          </cell>
        </row>
        <row r="7202">
          <cell r="B7202">
            <v>76233</v>
          </cell>
          <cell r="C7202" t="str">
            <v>76233027</v>
          </cell>
          <cell r="D7202" t="str">
            <v>VALLE DEL CAUCA</v>
          </cell>
          <cell r="E7202" t="str">
            <v>DAGUA</v>
          </cell>
          <cell r="F7202" t="str">
            <v>JUNTAS</v>
          </cell>
          <cell r="G7202" t="str">
            <v>CENTRO POBLADO</v>
          </cell>
          <cell r="H7202">
            <v>-76.761356759600005</v>
          </cell>
          <cell r="I7202">
            <v>3.77897519385</v>
          </cell>
          <cell r="K7202" t="str">
            <v>MUNICIPIO</v>
          </cell>
        </row>
        <row r="7203">
          <cell r="B7203">
            <v>76233</v>
          </cell>
          <cell r="C7203" t="str">
            <v>76233033</v>
          </cell>
          <cell r="D7203" t="str">
            <v>VALLE DEL CAUCA</v>
          </cell>
          <cell r="E7203" t="str">
            <v>DAGUA</v>
          </cell>
          <cell r="F7203" t="str">
            <v>PUEBLO NUEVO</v>
          </cell>
          <cell r="G7203" t="str">
            <v>CENTRO POBLADO</v>
          </cell>
          <cell r="H7203">
            <v>-76.628324138500005</v>
          </cell>
          <cell r="I7203">
            <v>3.58125973305</v>
          </cell>
          <cell r="K7203" t="str">
            <v>MUNICIPIO</v>
          </cell>
        </row>
        <row r="7204">
          <cell r="B7204">
            <v>76233</v>
          </cell>
          <cell r="C7204" t="str">
            <v>76233035</v>
          </cell>
          <cell r="D7204" t="str">
            <v>VALLE DEL CAUCA</v>
          </cell>
          <cell r="E7204" t="str">
            <v>DAGUA</v>
          </cell>
          <cell r="F7204" t="str">
            <v>EL CHILCAL</v>
          </cell>
          <cell r="G7204" t="str">
            <v>CENTRO POBLADO</v>
          </cell>
          <cell r="H7204">
            <v>-76.712498385200007</v>
          </cell>
          <cell r="I7204">
            <v>3.5808201839999998</v>
          </cell>
          <cell r="K7204" t="str">
            <v>MUNICIPIO</v>
          </cell>
        </row>
        <row r="7205">
          <cell r="B7205">
            <v>76233</v>
          </cell>
          <cell r="C7205" t="str">
            <v>76233036</v>
          </cell>
          <cell r="D7205" t="str">
            <v>VALLE DEL CAUCA</v>
          </cell>
          <cell r="E7205" t="str">
            <v>DAGUA</v>
          </cell>
          <cell r="F7205" t="str">
            <v>KILÓMETRO 26</v>
          </cell>
          <cell r="G7205" t="str">
            <v>CENTRO POBLADO</v>
          </cell>
          <cell r="H7205">
            <v>-76.610885055599994</v>
          </cell>
          <cell r="I7205">
            <v>3.5616901453800001</v>
          </cell>
          <cell r="K7205" t="str">
            <v>MUNICIPIO</v>
          </cell>
        </row>
        <row r="7206">
          <cell r="B7206">
            <v>76233</v>
          </cell>
          <cell r="C7206" t="str">
            <v>76233039</v>
          </cell>
          <cell r="D7206" t="str">
            <v>VALLE DEL CAUCA</v>
          </cell>
          <cell r="E7206" t="str">
            <v>DAGUA</v>
          </cell>
          <cell r="F7206" t="str">
            <v>LA VIRGEN</v>
          </cell>
          <cell r="G7206" t="str">
            <v>CENTRO POBLADO</v>
          </cell>
          <cell r="H7206">
            <v>-76.6389193097</v>
          </cell>
          <cell r="I7206">
            <v>3.5901206074799998</v>
          </cell>
          <cell r="K7206" t="str">
            <v>MUNICIPIO</v>
          </cell>
        </row>
        <row r="7207">
          <cell r="B7207">
            <v>76233</v>
          </cell>
          <cell r="C7207" t="str">
            <v>76233041</v>
          </cell>
          <cell r="D7207" t="str">
            <v>VALLE DEL CAUCA</v>
          </cell>
          <cell r="E7207" t="str">
            <v>DAGUA</v>
          </cell>
          <cell r="F7207" t="str">
            <v>LAS CAMELIAS</v>
          </cell>
          <cell r="G7207" t="str">
            <v>CENTRO POBLADO</v>
          </cell>
          <cell r="H7207">
            <v>-76.714308350799996</v>
          </cell>
          <cell r="I7207">
            <v>3.54344626993</v>
          </cell>
          <cell r="K7207" t="str">
            <v>MUNICIPIO</v>
          </cell>
        </row>
        <row r="7208">
          <cell r="B7208">
            <v>76233</v>
          </cell>
          <cell r="C7208" t="str">
            <v>76233044</v>
          </cell>
          <cell r="D7208" t="str">
            <v>VALLE DEL CAUCA</v>
          </cell>
          <cell r="E7208" t="str">
            <v>DAGUA</v>
          </cell>
          <cell r="F7208" t="str">
            <v>VERGEL</v>
          </cell>
          <cell r="G7208" t="str">
            <v>CENTRO POBLADO</v>
          </cell>
          <cell r="H7208">
            <v>-76.619894741699994</v>
          </cell>
          <cell r="I7208">
            <v>3.57663788233</v>
          </cell>
          <cell r="K7208" t="str">
            <v>MUNICIPIO</v>
          </cell>
        </row>
        <row r="7209">
          <cell r="B7209">
            <v>76233</v>
          </cell>
          <cell r="C7209" t="str">
            <v>76233045</v>
          </cell>
          <cell r="D7209" t="str">
            <v>VALLE DEL CAUCA</v>
          </cell>
          <cell r="E7209" t="str">
            <v>DAGUA</v>
          </cell>
          <cell r="F7209" t="str">
            <v>EL GALPÓN</v>
          </cell>
          <cell r="G7209" t="str">
            <v>CENTRO POBLADO</v>
          </cell>
          <cell r="H7209">
            <v>-76.653036573099996</v>
          </cell>
          <cell r="I7209">
            <v>3.5619532618299998</v>
          </cell>
          <cell r="K7209" t="str">
            <v>MUNICIPIO</v>
          </cell>
        </row>
        <row r="7210">
          <cell r="B7210">
            <v>76233</v>
          </cell>
          <cell r="C7210" t="str">
            <v>76233046</v>
          </cell>
          <cell r="D7210" t="str">
            <v>VALLE DEL CAUCA</v>
          </cell>
          <cell r="E7210" t="str">
            <v>DAGUA</v>
          </cell>
          <cell r="F7210" t="str">
            <v>EL RODEO</v>
          </cell>
          <cell r="G7210" t="str">
            <v>CENTRO POBLADO</v>
          </cell>
          <cell r="H7210">
            <v>-76.707478840799993</v>
          </cell>
          <cell r="I7210">
            <v>3.5948706133899999</v>
          </cell>
          <cell r="K7210" t="str">
            <v>MUNICIPIO</v>
          </cell>
        </row>
        <row r="7211">
          <cell r="B7211">
            <v>76233</v>
          </cell>
          <cell r="C7211" t="str">
            <v>76233047</v>
          </cell>
          <cell r="D7211" t="str">
            <v>VALLE DEL CAUCA</v>
          </cell>
          <cell r="E7211" t="str">
            <v>DAGUA</v>
          </cell>
          <cell r="F7211" t="str">
            <v>KATANGA</v>
          </cell>
          <cell r="G7211" t="str">
            <v>CENTRO POBLADO</v>
          </cell>
          <cell r="H7211">
            <v>-76.798980856100002</v>
          </cell>
          <cell r="I7211">
            <v>3.8528970171800001</v>
          </cell>
          <cell r="K7211" t="str">
            <v>MUNICIPIO</v>
          </cell>
        </row>
        <row r="7212">
          <cell r="B7212">
            <v>76233</v>
          </cell>
          <cell r="C7212" t="str">
            <v>76233048</v>
          </cell>
          <cell r="D7212" t="str">
            <v>VALLE DEL CAUCA</v>
          </cell>
          <cell r="E7212" t="str">
            <v>DAGUA</v>
          </cell>
          <cell r="F7212" t="str">
            <v>EL CEDRO</v>
          </cell>
          <cell r="G7212" t="str">
            <v>CENTRO POBLADO</v>
          </cell>
          <cell r="H7212">
            <v>-76.763607472199993</v>
          </cell>
          <cell r="I7212">
            <v>3.7867295864999999</v>
          </cell>
          <cell r="K7212" t="str">
            <v>MUNICIPIO</v>
          </cell>
        </row>
        <row r="7213">
          <cell r="B7213">
            <v>76243</v>
          </cell>
          <cell r="C7213" t="str">
            <v>76243000</v>
          </cell>
          <cell r="D7213" t="str">
            <v>VALLE DEL CAUCA</v>
          </cell>
          <cell r="E7213" t="str">
            <v>EL ÁGUILA</v>
          </cell>
          <cell r="F7213" t="str">
            <v>EL ÁGUILA</v>
          </cell>
          <cell r="G7213" t="str">
            <v>CABECERA MUNICIPAL</v>
          </cell>
          <cell r="H7213">
            <v>-76.041299068100003</v>
          </cell>
          <cell r="I7213">
            <v>4.9096133400799999</v>
          </cell>
          <cell r="K7213" t="str">
            <v>MUNICIPIO</v>
          </cell>
        </row>
        <row r="7214">
          <cell r="B7214">
            <v>76243</v>
          </cell>
          <cell r="C7214" t="str">
            <v>76243002</v>
          </cell>
          <cell r="D7214" t="str">
            <v>VALLE DEL CAUCA</v>
          </cell>
          <cell r="E7214" t="str">
            <v>EL ÁGUILA</v>
          </cell>
          <cell r="F7214" t="str">
            <v>LA ESPARTA</v>
          </cell>
          <cell r="G7214" t="str">
            <v>CENTRO POBLADO</v>
          </cell>
          <cell r="H7214">
            <v>-75.988642891799998</v>
          </cell>
          <cell r="I7214">
            <v>4.9115366086299996</v>
          </cell>
          <cell r="K7214" t="str">
            <v>MUNICIPIO</v>
          </cell>
        </row>
        <row r="7215">
          <cell r="B7215">
            <v>76243</v>
          </cell>
          <cell r="C7215" t="str">
            <v>76243005</v>
          </cell>
          <cell r="D7215" t="str">
            <v>VALLE DEL CAUCA</v>
          </cell>
          <cell r="E7215" t="str">
            <v>EL ÁGUILA</v>
          </cell>
          <cell r="F7215" t="str">
            <v>LA MARÍA - QUEBRADAGRANDE</v>
          </cell>
          <cell r="G7215" t="str">
            <v>CENTRO POBLADO</v>
          </cell>
          <cell r="H7215">
            <v>-76.083136836400001</v>
          </cell>
          <cell r="I7215">
            <v>4.8681740047300002</v>
          </cell>
          <cell r="K7215" t="str">
            <v>MUNICIPIO</v>
          </cell>
        </row>
        <row r="7216">
          <cell r="B7216">
            <v>76243</v>
          </cell>
          <cell r="C7216" t="str">
            <v>76243006</v>
          </cell>
          <cell r="D7216" t="str">
            <v>VALLE DEL CAUCA</v>
          </cell>
          <cell r="E7216" t="str">
            <v>EL ÁGUILA</v>
          </cell>
          <cell r="F7216" t="str">
            <v>SAN JOSÉ</v>
          </cell>
          <cell r="G7216" t="str">
            <v>CENTRO POBLADO</v>
          </cell>
          <cell r="H7216">
            <v>-76.047702315699993</v>
          </cell>
          <cell r="I7216">
            <v>4.9504037453400001</v>
          </cell>
          <cell r="K7216" t="str">
            <v>MUNICIPIO</v>
          </cell>
        </row>
        <row r="7217">
          <cell r="B7217">
            <v>76243</v>
          </cell>
          <cell r="C7217" t="str">
            <v>76243008</v>
          </cell>
          <cell r="D7217" t="str">
            <v>VALLE DEL CAUCA</v>
          </cell>
          <cell r="E7217" t="str">
            <v>EL ÁGUILA</v>
          </cell>
          <cell r="F7217" t="str">
            <v>CAÑAVERAL - VILLANUEVA</v>
          </cell>
          <cell r="G7217" t="str">
            <v>CENTRO POBLADO</v>
          </cell>
          <cell r="H7217">
            <v>-76.038789680799994</v>
          </cell>
          <cell r="I7217">
            <v>4.96962840613</v>
          </cell>
          <cell r="K7217" t="str">
            <v>MUNICIPIO</v>
          </cell>
        </row>
        <row r="7218">
          <cell r="B7218">
            <v>76243</v>
          </cell>
          <cell r="C7218" t="str">
            <v>76243030</v>
          </cell>
          <cell r="D7218" t="str">
            <v>VALLE DEL CAUCA</v>
          </cell>
          <cell r="E7218" t="str">
            <v>EL ÁGUILA</v>
          </cell>
          <cell r="F7218" t="str">
            <v>LA QUIEBRA DE SAN PABLO</v>
          </cell>
          <cell r="G7218" t="str">
            <v>CENTRO POBLADO</v>
          </cell>
          <cell r="H7218">
            <v>-76.060752978699995</v>
          </cell>
          <cell r="I7218">
            <v>4.8597787821700003</v>
          </cell>
          <cell r="K7218" t="str">
            <v>MUNICIPIO</v>
          </cell>
        </row>
        <row r="7219">
          <cell r="B7219">
            <v>76243</v>
          </cell>
          <cell r="C7219" t="str">
            <v>76243031</v>
          </cell>
          <cell r="D7219" t="str">
            <v>VALLE DEL CAUCA</v>
          </cell>
          <cell r="E7219" t="str">
            <v>EL ÁGUILA</v>
          </cell>
          <cell r="F7219" t="str">
            <v>EL GUAYABO</v>
          </cell>
          <cell r="G7219" t="str">
            <v>CENTRO POBLADO</v>
          </cell>
          <cell r="H7219">
            <v>-76.048337687599997</v>
          </cell>
          <cell r="I7219">
            <v>4.9312543775900002</v>
          </cell>
          <cell r="K7219" t="str">
            <v>MUNICIPIO</v>
          </cell>
        </row>
        <row r="7220">
          <cell r="B7220">
            <v>76246</v>
          </cell>
          <cell r="C7220" t="str">
            <v>76246000</v>
          </cell>
          <cell r="D7220" t="str">
            <v>VALLE DEL CAUCA</v>
          </cell>
          <cell r="E7220" t="str">
            <v>EL CAIRO</v>
          </cell>
          <cell r="F7220" t="str">
            <v>EL CAIRO</v>
          </cell>
          <cell r="G7220" t="str">
            <v>CABECERA MUNICIPAL</v>
          </cell>
          <cell r="H7220">
            <v>-76.221603514700007</v>
          </cell>
          <cell r="I7220">
            <v>4.7608831003700001</v>
          </cell>
          <cell r="K7220" t="str">
            <v>MUNICIPIO</v>
          </cell>
        </row>
        <row r="7221">
          <cell r="B7221">
            <v>76246</v>
          </cell>
          <cell r="C7221" t="str">
            <v>76246001</v>
          </cell>
          <cell r="D7221" t="str">
            <v>VALLE DEL CAUCA</v>
          </cell>
          <cell r="E7221" t="str">
            <v>EL CAIRO</v>
          </cell>
          <cell r="F7221" t="str">
            <v>ALBÁN</v>
          </cell>
          <cell r="G7221" t="str">
            <v>CENTRO POBLADO</v>
          </cell>
          <cell r="H7221">
            <v>-76.173165790100001</v>
          </cell>
          <cell r="I7221">
            <v>4.7824717649600004</v>
          </cell>
          <cell r="K7221" t="str">
            <v>MUNICIPIO</v>
          </cell>
        </row>
        <row r="7222">
          <cell r="B7222">
            <v>76248</v>
          </cell>
          <cell r="C7222" t="str">
            <v>76248000</v>
          </cell>
          <cell r="D7222" t="str">
            <v>VALLE DEL CAUCA</v>
          </cell>
          <cell r="E7222" t="str">
            <v>EL CERRITO</v>
          </cell>
          <cell r="F7222" t="str">
            <v>EL CERRITO</v>
          </cell>
          <cell r="G7222" t="str">
            <v>CABECERA MUNICIPAL</v>
          </cell>
          <cell r="H7222">
            <v>-76.311725535600004</v>
          </cell>
          <cell r="I7222">
            <v>3.6842589413</v>
          </cell>
          <cell r="K7222" t="str">
            <v>MUNICIPIO</v>
          </cell>
        </row>
        <row r="7223">
          <cell r="B7223">
            <v>76248</v>
          </cell>
          <cell r="C7223" t="str">
            <v>76248003</v>
          </cell>
          <cell r="D7223" t="str">
            <v>VALLE DEL CAUCA</v>
          </cell>
          <cell r="E7223" t="str">
            <v>EL CERRITO</v>
          </cell>
          <cell r="F7223" t="str">
            <v>EL CASTILLO</v>
          </cell>
          <cell r="G7223" t="str">
            <v>CENTRO POBLADO</v>
          </cell>
          <cell r="H7223">
            <v>-76.192280800999995</v>
          </cell>
          <cell r="I7223">
            <v>3.66508649784</v>
          </cell>
          <cell r="K7223" t="str">
            <v>MUNICIPIO</v>
          </cell>
        </row>
        <row r="7224">
          <cell r="B7224">
            <v>76248</v>
          </cell>
          <cell r="C7224" t="str">
            <v>76248005</v>
          </cell>
          <cell r="D7224" t="str">
            <v>VALLE DEL CAUCA</v>
          </cell>
          <cell r="E7224" t="str">
            <v>EL CERRITO</v>
          </cell>
          <cell r="F7224" t="str">
            <v>EL PLACER</v>
          </cell>
          <cell r="G7224" t="str">
            <v>CENTRO POBLADO</v>
          </cell>
          <cell r="H7224">
            <v>-76.271868538500001</v>
          </cell>
          <cell r="I7224">
            <v>3.6120628998800002</v>
          </cell>
          <cell r="K7224" t="str">
            <v>MUNICIPIO</v>
          </cell>
        </row>
        <row r="7225">
          <cell r="B7225">
            <v>76248</v>
          </cell>
          <cell r="C7225" t="str">
            <v>76248006</v>
          </cell>
          <cell r="D7225" t="str">
            <v>VALLE DEL CAUCA</v>
          </cell>
          <cell r="E7225" t="str">
            <v>EL CERRITO</v>
          </cell>
          <cell r="F7225" t="str">
            <v>EL POMO</v>
          </cell>
          <cell r="G7225" t="str">
            <v>CENTRO POBLADO</v>
          </cell>
          <cell r="H7225">
            <v>-76.185159078699996</v>
          </cell>
          <cell r="I7225">
            <v>3.6388577191100002</v>
          </cell>
          <cell r="K7225" t="str">
            <v>MUNICIPIO</v>
          </cell>
        </row>
        <row r="7226">
          <cell r="B7226">
            <v>76248</v>
          </cell>
          <cell r="C7226" t="str">
            <v>76248008</v>
          </cell>
          <cell r="D7226" t="str">
            <v>VALLE DEL CAUCA</v>
          </cell>
          <cell r="E7226" t="str">
            <v>EL CERRITO</v>
          </cell>
          <cell r="F7226" t="str">
            <v>SAN ANTONIO</v>
          </cell>
          <cell r="G7226" t="str">
            <v>CENTRO POBLADO</v>
          </cell>
          <cell r="H7226">
            <v>-76.353338043500003</v>
          </cell>
          <cell r="I7226">
            <v>3.6864137124199998</v>
          </cell>
          <cell r="K7226" t="str">
            <v>MUNICIPIO</v>
          </cell>
        </row>
        <row r="7227">
          <cell r="B7227">
            <v>76248</v>
          </cell>
          <cell r="C7227" t="str">
            <v>76248009</v>
          </cell>
          <cell r="D7227" t="str">
            <v>VALLE DEL CAUCA</v>
          </cell>
          <cell r="E7227" t="str">
            <v>EL CERRITO</v>
          </cell>
          <cell r="F7227" t="str">
            <v>SANTA ELENA</v>
          </cell>
          <cell r="G7227" t="str">
            <v>CENTRO POBLADO</v>
          </cell>
          <cell r="H7227">
            <v>-76.232864847800002</v>
          </cell>
          <cell r="I7227">
            <v>3.6527309433799999</v>
          </cell>
          <cell r="K7227" t="str">
            <v>MUNICIPIO</v>
          </cell>
        </row>
        <row r="7228">
          <cell r="B7228">
            <v>76248</v>
          </cell>
          <cell r="C7228" t="str">
            <v>76248010</v>
          </cell>
          <cell r="D7228" t="str">
            <v>VALLE DEL CAUCA</v>
          </cell>
          <cell r="E7228" t="str">
            <v>EL CERRITO</v>
          </cell>
          <cell r="F7228" t="str">
            <v>SANTA LUISA</v>
          </cell>
          <cell r="G7228" t="str">
            <v>CENTRO POBLADO</v>
          </cell>
          <cell r="H7228">
            <v>-76.089439091900005</v>
          </cell>
          <cell r="I7228">
            <v>3.6221332995100002</v>
          </cell>
          <cell r="K7228" t="str">
            <v>MUNICIPIO</v>
          </cell>
        </row>
        <row r="7229">
          <cell r="B7229">
            <v>76248</v>
          </cell>
          <cell r="C7229" t="str">
            <v>76248011</v>
          </cell>
          <cell r="D7229" t="str">
            <v>VALLE DEL CAUCA</v>
          </cell>
          <cell r="E7229" t="str">
            <v>EL CERRITO</v>
          </cell>
          <cell r="F7229" t="str">
            <v>TENERIFE</v>
          </cell>
          <cell r="G7229" t="str">
            <v>CENTRO POBLADO</v>
          </cell>
          <cell r="H7229">
            <v>-76.077138150600007</v>
          </cell>
          <cell r="I7229">
            <v>3.7286561252800001</v>
          </cell>
          <cell r="K7229" t="str">
            <v>MUNICIPIO</v>
          </cell>
        </row>
        <row r="7230">
          <cell r="B7230">
            <v>76248</v>
          </cell>
          <cell r="C7230" t="str">
            <v>76248014</v>
          </cell>
          <cell r="D7230" t="str">
            <v>VALLE DEL CAUCA</v>
          </cell>
          <cell r="E7230" t="str">
            <v>EL CERRITO</v>
          </cell>
          <cell r="F7230" t="str">
            <v>CAMPOALEGRE</v>
          </cell>
          <cell r="G7230" t="str">
            <v>CENTRO POBLADO</v>
          </cell>
          <cell r="H7230">
            <v>-76.244789165699999</v>
          </cell>
          <cell r="I7230">
            <v>3.6441051688199999</v>
          </cell>
          <cell r="K7230" t="str">
            <v>MUNICIPIO</v>
          </cell>
        </row>
        <row r="7231">
          <cell r="B7231">
            <v>76248</v>
          </cell>
          <cell r="C7231" t="str">
            <v>76248018</v>
          </cell>
          <cell r="D7231" t="str">
            <v>VALLE DEL CAUCA</v>
          </cell>
          <cell r="E7231" t="str">
            <v>EL CERRITO</v>
          </cell>
          <cell r="F7231" t="str">
            <v>LA HONDA</v>
          </cell>
          <cell r="G7231" t="str">
            <v>CENTRO POBLADO</v>
          </cell>
          <cell r="H7231">
            <v>-76.195697553900004</v>
          </cell>
          <cell r="I7231">
            <v>3.6578135500600002</v>
          </cell>
          <cell r="K7231" t="str">
            <v>MUNICIPIO</v>
          </cell>
        </row>
        <row r="7232">
          <cell r="B7232">
            <v>76250</v>
          </cell>
          <cell r="C7232" t="str">
            <v>76250000</v>
          </cell>
          <cell r="D7232" t="str">
            <v>VALLE DEL CAUCA</v>
          </cell>
          <cell r="E7232" t="str">
            <v>EL DOVIO</v>
          </cell>
          <cell r="F7232" t="str">
            <v>EL DOVIO</v>
          </cell>
          <cell r="G7232" t="str">
            <v>CABECERA MUNICIPAL</v>
          </cell>
          <cell r="H7232">
            <v>-76.237084109799994</v>
          </cell>
          <cell r="I7232">
            <v>4.5104528849900003</v>
          </cell>
          <cell r="K7232" t="str">
            <v>MUNICIPIO</v>
          </cell>
        </row>
        <row r="7233">
          <cell r="B7233">
            <v>76250</v>
          </cell>
          <cell r="C7233" t="str">
            <v>76250003</v>
          </cell>
          <cell r="D7233" t="str">
            <v>VALLE DEL CAUCA</v>
          </cell>
          <cell r="E7233" t="str">
            <v>EL DOVIO</v>
          </cell>
          <cell r="F7233" t="str">
            <v>BITACO</v>
          </cell>
          <cell r="G7233" t="str">
            <v>CENTRO POBLADO</v>
          </cell>
          <cell r="H7233">
            <v>-76.350498941400005</v>
          </cell>
          <cell r="I7233">
            <v>4.4952293070899998</v>
          </cell>
          <cell r="K7233" t="str">
            <v>MUNICIPIO</v>
          </cell>
        </row>
        <row r="7234">
          <cell r="B7234">
            <v>76250</v>
          </cell>
          <cell r="C7234" t="str">
            <v>76250005</v>
          </cell>
          <cell r="D7234" t="str">
            <v>VALLE DEL CAUCA</v>
          </cell>
          <cell r="E7234" t="str">
            <v>EL DOVIO</v>
          </cell>
          <cell r="F7234" t="str">
            <v>LA CABAÑA</v>
          </cell>
          <cell r="G7234" t="str">
            <v>CENTRO POBLADO</v>
          </cell>
          <cell r="H7234">
            <v>-76.301000000000002</v>
          </cell>
          <cell r="I7234">
            <v>4.4770000000000003</v>
          </cell>
          <cell r="K7234" t="str">
            <v>MUNICIPIO</v>
          </cell>
        </row>
        <row r="7235">
          <cell r="B7235">
            <v>76250</v>
          </cell>
          <cell r="C7235" t="str">
            <v>76250007</v>
          </cell>
          <cell r="D7235" t="str">
            <v>VALLE DEL CAUCA</v>
          </cell>
          <cell r="E7235" t="str">
            <v>EL DOVIO</v>
          </cell>
          <cell r="F7235" t="str">
            <v>LITUANIA</v>
          </cell>
          <cell r="G7235" t="str">
            <v>CENTRO POBLADO</v>
          </cell>
          <cell r="H7235">
            <v>-76.352238801300004</v>
          </cell>
          <cell r="I7235">
            <v>4.5130294003899998</v>
          </cell>
          <cell r="K7235" t="str">
            <v>MUNICIPIO</v>
          </cell>
        </row>
        <row r="7236">
          <cell r="B7236">
            <v>76250</v>
          </cell>
          <cell r="C7236" t="str">
            <v>76250012</v>
          </cell>
          <cell r="D7236" t="str">
            <v>VALLE DEL CAUCA</v>
          </cell>
          <cell r="E7236" t="str">
            <v>EL DOVIO</v>
          </cell>
          <cell r="F7236" t="str">
            <v>PLAYA RICA</v>
          </cell>
          <cell r="G7236" t="str">
            <v>CENTRO POBLADO</v>
          </cell>
          <cell r="H7236">
            <v>-76.405000000000001</v>
          </cell>
          <cell r="I7236">
            <v>4.47</v>
          </cell>
          <cell r="K7236" t="str">
            <v>MUNICIPIO</v>
          </cell>
        </row>
        <row r="7237">
          <cell r="B7237">
            <v>76250</v>
          </cell>
          <cell r="C7237" t="str">
            <v>76250013</v>
          </cell>
          <cell r="D7237" t="str">
            <v>VALLE DEL CAUCA</v>
          </cell>
          <cell r="E7237" t="str">
            <v>EL DOVIO</v>
          </cell>
          <cell r="F7237" t="str">
            <v>LA PRADERA</v>
          </cell>
          <cell r="G7237" t="str">
            <v>CENTRO POBLADO</v>
          </cell>
          <cell r="H7237">
            <v>-76.292503597999996</v>
          </cell>
          <cell r="I7237">
            <v>4.5994682109899996</v>
          </cell>
          <cell r="K7237" t="str">
            <v>MUNICIPIO</v>
          </cell>
        </row>
        <row r="7238">
          <cell r="B7238">
            <v>76250</v>
          </cell>
          <cell r="C7238" t="str">
            <v>76250015</v>
          </cell>
          <cell r="D7238" t="str">
            <v>VALLE DEL CAUCA</v>
          </cell>
          <cell r="E7238" t="str">
            <v>EL DOVIO</v>
          </cell>
          <cell r="F7238" t="str">
            <v>MATECAÑA</v>
          </cell>
          <cell r="G7238" t="str">
            <v>CENTRO POBLADO</v>
          </cell>
          <cell r="H7238">
            <v>-76.222384879000003</v>
          </cell>
          <cell r="I7238">
            <v>4.5002601047199997</v>
          </cell>
          <cell r="K7238" t="str">
            <v>MUNICIPIO</v>
          </cell>
        </row>
        <row r="7239">
          <cell r="B7239">
            <v>76275</v>
          </cell>
          <cell r="C7239" t="str">
            <v>76275000</v>
          </cell>
          <cell r="D7239" t="str">
            <v>VALLE DEL CAUCA</v>
          </cell>
          <cell r="E7239" t="str">
            <v>FLORIDA</v>
          </cell>
          <cell r="F7239" t="str">
            <v>FLORIDA</v>
          </cell>
          <cell r="G7239" t="str">
            <v>CABECERA MUNICIPAL</v>
          </cell>
          <cell r="H7239">
            <v>-76.234501744400006</v>
          </cell>
          <cell r="I7239">
            <v>3.3239181063399998</v>
          </cell>
          <cell r="K7239" t="str">
            <v>MUNICIPIO</v>
          </cell>
        </row>
        <row r="7240">
          <cell r="B7240">
            <v>76275</v>
          </cell>
          <cell r="C7240" t="str">
            <v>76275004</v>
          </cell>
          <cell r="D7240" t="str">
            <v>VALLE DEL CAUCA</v>
          </cell>
          <cell r="E7240" t="str">
            <v>FLORIDA</v>
          </cell>
          <cell r="F7240" t="str">
            <v>CHOCOCITO</v>
          </cell>
          <cell r="G7240" t="str">
            <v>CENTRO POBLADO</v>
          </cell>
          <cell r="H7240">
            <v>-76.298493726700002</v>
          </cell>
          <cell r="I7240">
            <v>3.28736843081</v>
          </cell>
          <cell r="K7240" t="str">
            <v>MUNICIPIO</v>
          </cell>
        </row>
        <row r="7241">
          <cell r="B7241">
            <v>76275</v>
          </cell>
          <cell r="C7241" t="str">
            <v>76275006</v>
          </cell>
          <cell r="D7241" t="str">
            <v>VALLE DEL CAUCA</v>
          </cell>
          <cell r="E7241" t="str">
            <v>FLORIDA</v>
          </cell>
          <cell r="F7241" t="str">
            <v>LA DIANA</v>
          </cell>
          <cell r="G7241" t="str">
            <v>CENTRO POBLADO</v>
          </cell>
          <cell r="H7241">
            <v>-76.178909522599994</v>
          </cell>
          <cell r="I7241">
            <v>3.3228987571699999</v>
          </cell>
          <cell r="K7241" t="str">
            <v>MUNICIPIO</v>
          </cell>
        </row>
        <row r="7242">
          <cell r="B7242">
            <v>76275</v>
          </cell>
          <cell r="C7242" t="str">
            <v>76275010</v>
          </cell>
          <cell r="D7242" t="str">
            <v>VALLE DEL CAUCA</v>
          </cell>
          <cell r="E7242" t="str">
            <v>FLORIDA</v>
          </cell>
          <cell r="F7242" t="str">
            <v>REMOLINO</v>
          </cell>
          <cell r="G7242" t="str">
            <v>CENTRO POBLADO</v>
          </cell>
          <cell r="H7242">
            <v>-76.292435039899999</v>
          </cell>
          <cell r="I7242">
            <v>3.3055382821700001</v>
          </cell>
          <cell r="K7242" t="str">
            <v>MUNICIPIO</v>
          </cell>
        </row>
        <row r="7243">
          <cell r="B7243">
            <v>76275</v>
          </cell>
          <cell r="C7243" t="str">
            <v>76275011</v>
          </cell>
          <cell r="D7243" t="str">
            <v>VALLE DEL CAUCA</v>
          </cell>
          <cell r="E7243" t="str">
            <v>FLORIDA</v>
          </cell>
          <cell r="F7243" t="str">
            <v>SAN ANTONIO DE LOS CABALLEROS</v>
          </cell>
          <cell r="G7243" t="str">
            <v>CENTRO POBLADO</v>
          </cell>
          <cell r="H7243">
            <v>-76.297974140700006</v>
          </cell>
          <cell r="I7243">
            <v>3.35330999946</v>
          </cell>
          <cell r="K7243" t="str">
            <v>MUNICIPIO</v>
          </cell>
        </row>
        <row r="7244">
          <cell r="B7244">
            <v>76275</v>
          </cell>
          <cell r="C7244" t="str">
            <v>76275012</v>
          </cell>
          <cell r="D7244" t="str">
            <v>VALLE DEL CAUCA</v>
          </cell>
          <cell r="E7244" t="str">
            <v>FLORIDA</v>
          </cell>
          <cell r="F7244" t="str">
            <v>SAN FRANCISCO (EL LLANITO)</v>
          </cell>
          <cell r="G7244" t="str">
            <v>CENTRO POBLADO</v>
          </cell>
          <cell r="H7244">
            <v>-76.223090282900003</v>
          </cell>
          <cell r="I7244">
            <v>3.2835096080800001</v>
          </cell>
          <cell r="K7244" t="str">
            <v>MUNICIPIO</v>
          </cell>
        </row>
        <row r="7245">
          <cell r="B7245">
            <v>76275</v>
          </cell>
          <cell r="C7245" t="str">
            <v>76275014</v>
          </cell>
          <cell r="D7245" t="str">
            <v>VALLE DEL CAUCA</v>
          </cell>
          <cell r="E7245" t="str">
            <v>FLORIDA</v>
          </cell>
          <cell r="F7245" t="str">
            <v>TARRAGONA</v>
          </cell>
          <cell r="G7245" t="str">
            <v>CENTRO POBLADO</v>
          </cell>
          <cell r="H7245">
            <v>-76.334464966400006</v>
          </cell>
          <cell r="I7245">
            <v>3.2845375844400002</v>
          </cell>
          <cell r="K7245" t="str">
            <v>MUNICIPIO</v>
          </cell>
        </row>
        <row r="7246">
          <cell r="B7246">
            <v>76275</v>
          </cell>
          <cell r="C7246" t="str">
            <v>76275015</v>
          </cell>
          <cell r="D7246" t="str">
            <v>VALLE DEL CAUCA</v>
          </cell>
          <cell r="E7246" t="str">
            <v>FLORIDA</v>
          </cell>
          <cell r="F7246" t="str">
            <v>EL PEDREGAL</v>
          </cell>
          <cell r="G7246" t="str">
            <v>CENTRO POBLADO</v>
          </cell>
          <cell r="H7246">
            <v>-76.216311496399996</v>
          </cell>
          <cell r="I7246">
            <v>3.3126401042600002</v>
          </cell>
          <cell r="K7246" t="str">
            <v>MUNICIPIO</v>
          </cell>
        </row>
        <row r="7247">
          <cell r="B7247">
            <v>76275</v>
          </cell>
          <cell r="C7247" t="str">
            <v>76275019</v>
          </cell>
          <cell r="D7247" t="str">
            <v>VALLE DEL CAUCA</v>
          </cell>
          <cell r="E7247" t="str">
            <v>FLORIDA</v>
          </cell>
          <cell r="F7247" t="str">
            <v>LAS GUACAS</v>
          </cell>
          <cell r="G7247" t="str">
            <v>CENTRO POBLADO</v>
          </cell>
          <cell r="H7247">
            <v>-76.166940238600006</v>
          </cell>
          <cell r="I7247">
            <v>3.2967201848899998</v>
          </cell>
          <cell r="K7247" t="str">
            <v>MUNICIPIO</v>
          </cell>
        </row>
        <row r="7248">
          <cell r="B7248">
            <v>76275</v>
          </cell>
          <cell r="C7248" t="str">
            <v>76275021</v>
          </cell>
          <cell r="D7248" t="str">
            <v>VALLE DEL CAUCA</v>
          </cell>
          <cell r="E7248" t="str">
            <v>FLORIDA</v>
          </cell>
          <cell r="F7248" t="str">
            <v>LOS CALEÑOS</v>
          </cell>
          <cell r="G7248" t="str">
            <v>CENTRO POBLADO</v>
          </cell>
          <cell r="H7248">
            <v>-76.151781600700005</v>
          </cell>
          <cell r="I7248">
            <v>3.3474296248800002</v>
          </cell>
          <cell r="K7248" t="str">
            <v>MUNICIPIO</v>
          </cell>
        </row>
        <row r="7249">
          <cell r="B7249">
            <v>76275</v>
          </cell>
          <cell r="C7249" t="str">
            <v>76275024</v>
          </cell>
          <cell r="D7249" t="str">
            <v>VALLE DEL CAUCA</v>
          </cell>
          <cell r="E7249" t="str">
            <v>FLORIDA</v>
          </cell>
          <cell r="F7249" t="str">
            <v>EL INGENIO</v>
          </cell>
          <cell r="G7249" t="str">
            <v>CENTRO POBLADO</v>
          </cell>
          <cell r="H7249">
            <v>-76.317392985799998</v>
          </cell>
          <cell r="I7249">
            <v>3.28346148356</v>
          </cell>
          <cell r="K7249" t="str">
            <v>MUNICIPIO</v>
          </cell>
        </row>
        <row r="7250">
          <cell r="B7250">
            <v>76275</v>
          </cell>
          <cell r="C7250" t="str">
            <v>76275025</v>
          </cell>
          <cell r="D7250" t="str">
            <v>VALLE DEL CAUCA</v>
          </cell>
          <cell r="E7250" t="str">
            <v>FLORIDA</v>
          </cell>
          <cell r="F7250" t="str">
            <v>EL TAMBORAL</v>
          </cell>
          <cell r="G7250" t="str">
            <v>CENTRO POBLADO</v>
          </cell>
          <cell r="H7250">
            <v>-76.220638215700006</v>
          </cell>
          <cell r="I7250">
            <v>3.2735157731300002</v>
          </cell>
          <cell r="K7250" t="str">
            <v>MUNICIPIO</v>
          </cell>
        </row>
        <row r="7251">
          <cell r="B7251">
            <v>76275</v>
          </cell>
          <cell r="C7251" t="str">
            <v>76275028</v>
          </cell>
          <cell r="D7251" t="str">
            <v>VALLE DEL CAUCA</v>
          </cell>
          <cell r="E7251" t="str">
            <v>FLORIDA</v>
          </cell>
          <cell r="F7251" t="str">
            <v>SIMÓN BOLÍVAR</v>
          </cell>
          <cell r="G7251" t="str">
            <v>CENTRO POBLADO</v>
          </cell>
          <cell r="H7251">
            <v>-76.217121149700006</v>
          </cell>
          <cell r="I7251">
            <v>3.2830840920600002</v>
          </cell>
          <cell r="K7251" t="str">
            <v>MUNICIPIO</v>
          </cell>
        </row>
        <row r="7252">
          <cell r="B7252">
            <v>76306</v>
          </cell>
          <cell r="C7252" t="str">
            <v>76306000</v>
          </cell>
          <cell r="D7252" t="str">
            <v>VALLE DEL CAUCA</v>
          </cell>
          <cell r="E7252" t="str">
            <v>GINEBRA</v>
          </cell>
          <cell r="F7252" t="str">
            <v>GINEBRA</v>
          </cell>
          <cell r="G7252" t="str">
            <v>CABECERA MUNICIPAL</v>
          </cell>
          <cell r="H7252">
            <v>-76.268067888399997</v>
          </cell>
          <cell r="I7252">
            <v>3.7241811473399999</v>
          </cell>
          <cell r="K7252" t="str">
            <v>MUNICIPIO</v>
          </cell>
        </row>
        <row r="7253">
          <cell r="B7253">
            <v>76306</v>
          </cell>
          <cell r="C7253" t="str">
            <v>76306001</v>
          </cell>
          <cell r="D7253" t="str">
            <v>VALLE DEL CAUCA</v>
          </cell>
          <cell r="E7253" t="str">
            <v>GINEBRA</v>
          </cell>
          <cell r="F7253" t="str">
            <v>COSTA RICA</v>
          </cell>
          <cell r="G7253" t="str">
            <v>CENTRO POBLADO</v>
          </cell>
          <cell r="H7253">
            <v>-76.234182860999994</v>
          </cell>
          <cell r="I7253">
            <v>3.75174672153</v>
          </cell>
          <cell r="K7253" t="str">
            <v>MUNICIPIO</v>
          </cell>
        </row>
        <row r="7254">
          <cell r="B7254">
            <v>76306</v>
          </cell>
          <cell r="C7254" t="str">
            <v>76306002</v>
          </cell>
          <cell r="D7254" t="str">
            <v>VALLE DEL CAUCA</v>
          </cell>
          <cell r="E7254" t="str">
            <v>GINEBRA</v>
          </cell>
          <cell r="F7254" t="str">
            <v>LA FLORESTA</v>
          </cell>
          <cell r="G7254" t="str">
            <v>CENTRO POBLADO</v>
          </cell>
          <cell r="H7254">
            <v>-76.241926280100003</v>
          </cell>
          <cell r="I7254">
            <v>3.7278922267399999</v>
          </cell>
          <cell r="K7254" t="str">
            <v>MUNICIPIO</v>
          </cell>
        </row>
        <row r="7255">
          <cell r="B7255">
            <v>76306</v>
          </cell>
          <cell r="C7255" t="str">
            <v>76306005</v>
          </cell>
          <cell r="D7255" t="str">
            <v>VALLE DEL CAUCA</v>
          </cell>
          <cell r="E7255" t="str">
            <v>GINEBRA</v>
          </cell>
          <cell r="F7255" t="str">
            <v>SABALETAS</v>
          </cell>
          <cell r="G7255" t="str">
            <v>CENTRO POBLADO</v>
          </cell>
          <cell r="H7255">
            <v>-76.320337519999995</v>
          </cell>
          <cell r="I7255">
            <v>3.71225312338</v>
          </cell>
          <cell r="K7255" t="str">
            <v>MUNICIPIO</v>
          </cell>
        </row>
        <row r="7256">
          <cell r="B7256">
            <v>76306</v>
          </cell>
          <cell r="C7256" t="str">
            <v>76306008</v>
          </cell>
          <cell r="D7256" t="str">
            <v>VALLE DEL CAUCA</v>
          </cell>
          <cell r="E7256" t="str">
            <v>GINEBRA</v>
          </cell>
          <cell r="F7256" t="str">
            <v>VILLA VANEGAS</v>
          </cell>
          <cell r="G7256" t="str">
            <v>CENTRO POBLADO</v>
          </cell>
          <cell r="H7256">
            <v>-76.253906104099997</v>
          </cell>
          <cell r="I7256">
            <v>3.7198788347399998</v>
          </cell>
          <cell r="K7256" t="str">
            <v>MUNICIPIO</v>
          </cell>
        </row>
        <row r="7257">
          <cell r="B7257">
            <v>76318</v>
          </cell>
          <cell r="C7257" t="str">
            <v>76318000</v>
          </cell>
          <cell r="D7257" t="str">
            <v>VALLE DEL CAUCA</v>
          </cell>
          <cell r="E7257" t="str">
            <v>GUACARÍ</v>
          </cell>
          <cell r="F7257" t="str">
            <v>GUACARÍ</v>
          </cell>
          <cell r="G7257" t="str">
            <v>CABECERA MUNICIPAL</v>
          </cell>
          <cell r="H7257">
            <v>-76.331367351400004</v>
          </cell>
          <cell r="I7257">
            <v>3.7629090078399998</v>
          </cell>
          <cell r="K7257" t="str">
            <v>MUNICIPIO</v>
          </cell>
        </row>
        <row r="7258">
          <cell r="B7258">
            <v>76318</v>
          </cell>
          <cell r="C7258" t="str">
            <v>76318003</v>
          </cell>
          <cell r="D7258" t="str">
            <v>VALLE DEL CAUCA</v>
          </cell>
          <cell r="E7258" t="str">
            <v>GUACARÍ</v>
          </cell>
          <cell r="F7258" t="str">
            <v>GUABAS</v>
          </cell>
          <cell r="G7258" t="str">
            <v>CENTRO POBLADO</v>
          </cell>
          <cell r="H7258">
            <v>-76.367457133399995</v>
          </cell>
          <cell r="I7258">
            <v>3.76410285516</v>
          </cell>
          <cell r="K7258" t="str">
            <v>MUNICIPIO</v>
          </cell>
        </row>
        <row r="7259">
          <cell r="B7259">
            <v>76318</v>
          </cell>
          <cell r="C7259" t="str">
            <v>76318004</v>
          </cell>
          <cell r="D7259" t="str">
            <v>VALLE DEL CAUCA</v>
          </cell>
          <cell r="E7259" t="str">
            <v>GUACARÍ</v>
          </cell>
          <cell r="F7259" t="str">
            <v>GUABITAS</v>
          </cell>
          <cell r="G7259" t="str">
            <v>CENTRO POBLADO</v>
          </cell>
          <cell r="H7259">
            <v>-76.317286502499996</v>
          </cell>
          <cell r="I7259">
            <v>3.7597733992200002</v>
          </cell>
          <cell r="K7259" t="str">
            <v>MUNICIPIO</v>
          </cell>
        </row>
        <row r="7260">
          <cell r="B7260">
            <v>76318</v>
          </cell>
          <cell r="C7260" t="str">
            <v>76318006</v>
          </cell>
          <cell r="D7260" t="str">
            <v>VALLE DEL CAUCA</v>
          </cell>
          <cell r="E7260" t="str">
            <v>GUACARÍ</v>
          </cell>
          <cell r="F7260" t="str">
            <v>PICHICHÍ</v>
          </cell>
          <cell r="G7260" t="str">
            <v>CENTRO POBLADO</v>
          </cell>
          <cell r="H7260">
            <v>-76.277136472999999</v>
          </cell>
          <cell r="I7260">
            <v>3.77371427949</v>
          </cell>
          <cell r="K7260" t="str">
            <v>MUNICIPIO</v>
          </cell>
        </row>
        <row r="7261">
          <cell r="B7261">
            <v>76318</v>
          </cell>
          <cell r="C7261" t="str">
            <v>76318007</v>
          </cell>
          <cell r="D7261" t="str">
            <v>VALLE DEL CAUCA</v>
          </cell>
          <cell r="E7261" t="str">
            <v>GUACARÍ</v>
          </cell>
          <cell r="F7261" t="str">
            <v>SANTA ROSA DE TAPIAS</v>
          </cell>
          <cell r="G7261" t="str">
            <v>CENTRO POBLADO</v>
          </cell>
          <cell r="H7261">
            <v>-76.240592407400001</v>
          </cell>
          <cell r="I7261">
            <v>3.8203005599200002</v>
          </cell>
          <cell r="K7261" t="str">
            <v>MUNICIPIO</v>
          </cell>
        </row>
        <row r="7262">
          <cell r="B7262">
            <v>76318</v>
          </cell>
          <cell r="C7262" t="str">
            <v>76318008</v>
          </cell>
          <cell r="D7262" t="str">
            <v>VALLE DEL CAUCA</v>
          </cell>
          <cell r="E7262" t="str">
            <v>GUACARÍ</v>
          </cell>
          <cell r="F7262" t="str">
            <v>SONSO</v>
          </cell>
          <cell r="G7262" t="str">
            <v>CENTRO POBLADO</v>
          </cell>
          <cell r="H7262">
            <v>-76.306381356599999</v>
          </cell>
          <cell r="I7262">
            <v>3.7996027826400001</v>
          </cell>
          <cell r="K7262" t="str">
            <v>MUNICIPIO</v>
          </cell>
        </row>
        <row r="7263">
          <cell r="B7263">
            <v>76318</v>
          </cell>
          <cell r="C7263" t="str">
            <v>76318009</v>
          </cell>
          <cell r="D7263" t="str">
            <v>VALLE DEL CAUCA</v>
          </cell>
          <cell r="E7263" t="str">
            <v>GUACARÍ</v>
          </cell>
          <cell r="F7263" t="str">
            <v>ALTO DE GUACAS</v>
          </cell>
          <cell r="G7263" t="str">
            <v>CENTRO POBLADO</v>
          </cell>
          <cell r="H7263">
            <v>-76.248108594800001</v>
          </cell>
          <cell r="I7263">
            <v>3.8294446677399998</v>
          </cell>
          <cell r="K7263" t="str">
            <v>MUNICIPIO</v>
          </cell>
        </row>
        <row r="7264">
          <cell r="B7264">
            <v>76318</v>
          </cell>
          <cell r="C7264" t="str">
            <v>76318010</v>
          </cell>
          <cell r="D7264" t="str">
            <v>VALLE DEL CAUCA</v>
          </cell>
          <cell r="E7264" t="str">
            <v>GUACARÍ</v>
          </cell>
          <cell r="F7264" t="str">
            <v>PUENTE ROJO</v>
          </cell>
          <cell r="G7264" t="str">
            <v>CENTRO POBLADO</v>
          </cell>
          <cell r="H7264">
            <v>-76.229605936799999</v>
          </cell>
          <cell r="I7264">
            <v>3.7680081836300001</v>
          </cell>
          <cell r="K7264" t="str">
            <v>MUNICIPIO</v>
          </cell>
        </row>
        <row r="7265">
          <cell r="B7265">
            <v>76318</v>
          </cell>
          <cell r="C7265" t="str">
            <v>76318011</v>
          </cell>
          <cell r="D7265" t="str">
            <v>VALLE DEL CAUCA</v>
          </cell>
          <cell r="E7265" t="str">
            <v>GUACARÍ</v>
          </cell>
          <cell r="F7265" t="str">
            <v>CANANGUÁ</v>
          </cell>
          <cell r="G7265" t="str">
            <v>CENTRO POBLADO</v>
          </cell>
          <cell r="H7265">
            <v>-76.354162697600003</v>
          </cell>
          <cell r="I7265">
            <v>3.7843448946999998</v>
          </cell>
          <cell r="K7265" t="str">
            <v>MUNICIPIO</v>
          </cell>
        </row>
        <row r="7266">
          <cell r="B7266">
            <v>76318</v>
          </cell>
          <cell r="C7266" t="str">
            <v>76318012</v>
          </cell>
          <cell r="D7266" t="str">
            <v>VALLE DEL CAUCA</v>
          </cell>
          <cell r="E7266" t="str">
            <v>GUACARÍ</v>
          </cell>
          <cell r="F7266" t="str">
            <v>EL PLACER</v>
          </cell>
          <cell r="G7266" t="str">
            <v>CENTRO POBLADO</v>
          </cell>
          <cell r="H7266">
            <v>-76.2824489347</v>
          </cell>
          <cell r="I7266">
            <v>3.7716537312299998</v>
          </cell>
          <cell r="K7266" t="str">
            <v>MUNICIPIO</v>
          </cell>
        </row>
        <row r="7267">
          <cell r="B7267">
            <v>76318</v>
          </cell>
          <cell r="C7267" t="str">
            <v>76318013</v>
          </cell>
          <cell r="D7267" t="str">
            <v>VALLE DEL CAUCA</v>
          </cell>
          <cell r="E7267" t="str">
            <v>GUACARÍ</v>
          </cell>
          <cell r="F7267" t="str">
            <v>EL TRIUNFO</v>
          </cell>
          <cell r="G7267" t="str">
            <v>CENTRO POBLADO</v>
          </cell>
          <cell r="H7267">
            <v>-76.321508388699996</v>
          </cell>
          <cell r="I7267">
            <v>3.7103069122300001</v>
          </cell>
          <cell r="K7267" t="str">
            <v>MUNICIPIO</v>
          </cell>
        </row>
        <row r="7268">
          <cell r="B7268">
            <v>76318</v>
          </cell>
          <cell r="C7268" t="str">
            <v>76318014</v>
          </cell>
          <cell r="D7268" t="str">
            <v>VALLE DEL CAUCA</v>
          </cell>
          <cell r="E7268" t="str">
            <v>GUACARÍ</v>
          </cell>
          <cell r="F7268" t="str">
            <v>GUACAS</v>
          </cell>
          <cell r="G7268" t="str">
            <v>CENTRO POBLADO</v>
          </cell>
          <cell r="H7268">
            <v>-76.3294270767</v>
          </cell>
          <cell r="I7268">
            <v>3.7926644770800002</v>
          </cell>
          <cell r="K7268" t="str">
            <v>MUNICIPIO</v>
          </cell>
        </row>
        <row r="7269">
          <cell r="B7269">
            <v>76364</v>
          </cell>
          <cell r="C7269" t="str">
            <v>76364000</v>
          </cell>
          <cell r="D7269" t="str">
            <v>VALLE DEL CAUCA</v>
          </cell>
          <cell r="E7269" t="str">
            <v>JAMUNDÍ</v>
          </cell>
          <cell r="F7269" t="str">
            <v>JAMUNDÍ</v>
          </cell>
          <cell r="G7269" t="str">
            <v>CABECERA MUNICIPAL</v>
          </cell>
          <cell r="H7269">
            <v>-76.542458728499994</v>
          </cell>
          <cell r="I7269">
            <v>3.2622757602200001</v>
          </cell>
          <cell r="K7269" t="str">
            <v>MUNICIPIO</v>
          </cell>
        </row>
        <row r="7270">
          <cell r="B7270">
            <v>76364</v>
          </cell>
          <cell r="C7270" t="str">
            <v>76364001</v>
          </cell>
          <cell r="D7270" t="str">
            <v>VALLE DEL CAUCA</v>
          </cell>
          <cell r="E7270" t="str">
            <v>JAMUNDÍ</v>
          </cell>
          <cell r="F7270" t="str">
            <v>AMPUDIA</v>
          </cell>
          <cell r="G7270" t="str">
            <v>CENTRO POBLADO</v>
          </cell>
          <cell r="H7270">
            <v>-76.632021988899993</v>
          </cell>
          <cell r="I7270">
            <v>3.18769567991</v>
          </cell>
          <cell r="K7270" t="str">
            <v>MUNICIPIO</v>
          </cell>
        </row>
        <row r="7271">
          <cell r="B7271">
            <v>76364</v>
          </cell>
          <cell r="C7271" t="str">
            <v>76364002</v>
          </cell>
          <cell r="D7271" t="str">
            <v>VALLE DEL CAUCA</v>
          </cell>
          <cell r="E7271" t="str">
            <v>JAMUNDÍ</v>
          </cell>
          <cell r="F7271" t="str">
            <v>BOCAS DEL PALO</v>
          </cell>
          <cell r="G7271" t="str">
            <v>CENTRO POBLADO</v>
          </cell>
          <cell r="H7271">
            <v>-76.466489321500006</v>
          </cell>
          <cell r="I7271">
            <v>3.2678271169299999</v>
          </cell>
          <cell r="K7271" t="str">
            <v>MUNICIPIO</v>
          </cell>
        </row>
        <row r="7272">
          <cell r="B7272">
            <v>76364</v>
          </cell>
          <cell r="C7272" t="str">
            <v>76364003</v>
          </cell>
          <cell r="D7272" t="str">
            <v>VALLE DEL CAUCA</v>
          </cell>
          <cell r="E7272" t="str">
            <v>JAMUNDÍ</v>
          </cell>
          <cell r="F7272" t="str">
            <v>GUACHINTE</v>
          </cell>
          <cell r="G7272" t="str">
            <v>CENTRO POBLADO</v>
          </cell>
          <cell r="H7272">
            <v>-76.593533852600004</v>
          </cell>
          <cell r="I7272">
            <v>3.171530019</v>
          </cell>
          <cell r="K7272" t="str">
            <v>MUNICIPIO</v>
          </cell>
        </row>
        <row r="7273">
          <cell r="B7273">
            <v>76364</v>
          </cell>
          <cell r="C7273" t="str">
            <v>76364004</v>
          </cell>
          <cell r="D7273" t="str">
            <v>VALLE DEL CAUCA</v>
          </cell>
          <cell r="E7273" t="str">
            <v>JAMUNDÍ</v>
          </cell>
          <cell r="F7273" t="str">
            <v>LA LIBERIA</v>
          </cell>
          <cell r="G7273" t="str">
            <v>CENTRO POBLADO</v>
          </cell>
          <cell r="H7273">
            <v>-76.700999999999993</v>
          </cell>
          <cell r="I7273">
            <v>3.1379999999999999</v>
          </cell>
          <cell r="K7273" t="str">
            <v>MUNICIPIO</v>
          </cell>
        </row>
        <row r="7274">
          <cell r="B7274">
            <v>76364</v>
          </cell>
          <cell r="C7274" t="str">
            <v>76364005</v>
          </cell>
          <cell r="D7274" t="str">
            <v>VALLE DEL CAUCA</v>
          </cell>
          <cell r="E7274" t="str">
            <v>JAMUNDÍ</v>
          </cell>
          <cell r="F7274" t="str">
            <v>PASO DE LA BOLSA</v>
          </cell>
          <cell r="G7274" t="str">
            <v>CENTRO POBLADO</v>
          </cell>
          <cell r="H7274">
            <v>-76.500073105799999</v>
          </cell>
          <cell r="I7274">
            <v>3.20144813332</v>
          </cell>
          <cell r="K7274" t="str">
            <v>MUNICIPIO</v>
          </cell>
        </row>
        <row r="7275">
          <cell r="B7275">
            <v>76364</v>
          </cell>
          <cell r="C7275" t="str">
            <v>76364006</v>
          </cell>
          <cell r="D7275" t="str">
            <v>VALLE DEL CAUCA</v>
          </cell>
          <cell r="E7275" t="str">
            <v>JAMUNDÍ</v>
          </cell>
          <cell r="F7275" t="str">
            <v>POTRERITO</v>
          </cell>
          <cell r="G7275" t="str">
            <v>CENTRO POBLADO</v>
          </cell>
          <cell r="H7275">
            <v>-76.582661903399995</v>
          </cell>
          <cell r="I7275">
            <v>3.22861644909</v>
          </cell>
          <cell r="K7275" t="str">
            <v>MUNICIPIO</v>
          </cell>
        </row>
        <row r="7276">
          <cell r="B7276">
            <v>76364</v>
          </cell>
          <cell r="C7276" t="str">
            <v>76364008</v>
          </cell>
          <cell r="D7276" t="str">
            <v>VALLE DEL CAUCA</v>
          </cell>
          <cell r="E7276" t="str">
            <v>JAMUNDÍ</v>
          </cell>
          <cell r="F7276" t="str">
            <v>PUENTE VÉLEZ</v>
          </cell>
          <cell r="G7276" t="str">
            <v>CENTRO POBLADO</v>
          </cell>
          <cell r="H7276">
            <v>-76.628939719100003</v>
          </cell>
          <cell r="I7276">
            <v>3.2225449146199998</v>
          </cell>
          <cell r="K7276" t="str">
            <v>MUNICIPIO</v>
          </cell>
        </row>
        <row r="7277">
          <cell r="B7277">
            <v>76364</v>
          </cell>
          <cell r="C7277" t="str">
            <v>76364009</v>
          </cell>
          <cell r="D7277" t="str">
            <v>VALLE DEL CAUCA</v>
          </cell>
          <cell r="E7277" t="str">
            <v>JAMUNDÍ</v>
          </cell>
          <cell r="F7277" t="str">
            <v>QUINAMAYO</v>
          </cell>
          <cell r="G7277" t="str">
            <v>CENTRO POBLADO</v>
          </cell>
          <cell r="H7277">
            <v>-76.556877307899995</v>
          </cell>
          <cell r="I7277">
            <v>3.1284753051899998</v>
          </cell>
          <cell r="K7277" t="str">
            <v>MUNICIPIO</v>
          </cell>
        </row>
        <row r="7278">
          <cell r="B7278">
            <v>76364</v>
          </cell>
          <cell r="C7278" t="str">
            <v>76364010</v>
          </cell>
          <cell r="D7278" t="str">
            <v>VALLE DEL CAUCA</v>
          </cell>
          <cell r="E7278" t="str">
            <v>JAMUNDÍ</v>
          </cell>
          <cell r="F7278" t="str">
            <v>ROBLES</v>
          </cell>
          <cell r="G7278" t="str">
            <v>CENTRO POBLADO</v>
          </cell>
          <cell r="H7278">
            <v>-76.592880567099996</v>
          </cell>
          <cell r="I7278">
            <v>3.1287289445900002</v>
          </cell>
          <cell r="K7278" t="str">
            <v>MUNICIPIO</v>
          </cell>
        </row>
        <row r="7279">
          <cell r="B7279">
            <v>76364</v>
          </cell>
          <cell r="C7279" t="str">
            <v>76364011</v>
          </cell>
          <cell r="D7279" t="str">
            <v>VALLE DEL CAUCA</v>
          </cell>
          <cell r="E7279" t="str">
            <v>JAMUNDÍ</v>
          </cell>
          <cell r="F7279" t="str">
            <v>SAN ANTONIO</v>
          </cell>
          <cell r="G7279" t="str">
            <v>CENTRO POBLADO</v>
          </cell>
          <cell r="H7279">
            <v>-76.654114592200003</v>
          </cell>
          <cell r="I7279">
            <v>3.2098312141399998</v>
          </cell>
          <cell r="K7279" t="str">
            <v>MUNICIPIO</v>
          </cell>
        </row>
        <row r="7280">
          <cell r="B7280">
            <v>76364</v>
          </cell>
          <cell r="C7280" t="str">
            <v>76364012</v>
          </cell>
          <cell r="D7280" t="str">
            <v>VALLE DEL CAUCA</v>
          </cell>
          <cell r="E7280" t="str">
            <v>JAMUNDÍ</v>
          </cell>
          <cell r="F7280" t="str">
            <v>SAN VICENTE</v>
          </cell>
          <cell r="G7280" t="str">
            <v>CENTRO POBLADO</v>
          </cell>
          <cell r="H7280">
            <v>-76.626027387899995</v>
          </cell>
          <cell r="I7280">
            <v>3.2690272567999998</v>
          </cell>
          <cell r="K7280" t="str">
            <v>MUNICIPIO</v>
          </cell>
        </row>
        <row r="7281">
          <cell r="B7281">
            <v>76364</v>
          </cell>
          <cell r="C7281" t="str">
            <v>76364013</v>
          </cell>
          <cell r="D7281" t="str">
            <v>VALLE DEL CAUCA</v>
          </cell>
          <cell r="E7281" t="str">
            <v>JAMUNDÍ</v>
          </cell>
          <cell r="F7281" t="str">
            <v>TIMBA</v>
          </cell>
          <cell r="G7281" t="str">
            <v>CENTRO POBLADO</v>
          </cell>
          <cell r="H7281">
            <v>-76.623962933800001</v>
          </cell>
          <cell r="I7281">
            <v>3.1231835171100002</v>
          </cell>
          <cell r="K7281" t="str">
            <v>MUNICIPIO</v>
          </cell>
        </row>
        <row r="7282">
          <cell r="B7282">
            <v>76364</v>
          </cell>
          <cell r="C7282" t="str">
            <v>76364014</v>
          </cell>
          <cell r="D7282" t="str">
            <v>VALLE DEL CAUCA</v>
          </cell>
          <cell r="E7282" t="str">
            <v>JAMUNDÍ</v>
          </cell>
          <cell r="F7282" t="str">
            <v>VILLA COLOMBIA</v>
          </cell>
          <cell r="G7282" t="str">
            <v>CENTRO POBLADO</v>
          </cell>
          <cell r="H7282">
            <v>-76.673407568200005</v>
          </cell>
          <cell r="I7282">
            <v>3.1858829875099999</v>
          </cell>
          <cell r="K7282" t="str">
            <v>MUNICIPIO</v>
          </cell>
        </row>
        <row r="7283">
          <cell r="B7283">
            <v>76364</v>
          </cell>
          <cell r="C7283" t="str">
            <v>76364015</v>
          </cell>
          <cell r="D7283" t="str">
            <v>VALLE DEL CAUCA</v>
          </cell>
          <cell r="E7283" t="str">
            <v>JAMUNDÍ</v>
          </cell>
          <cell r="F7283" t="str">
            <v>VILLAPAZ</v>
          </cell>
          <cell r="G7283" t="str">
            <v>CENTRO POBLADO</v>
          </cell>
          <cell r="H7283">
            <v>-76.543092296400005</v>
          </cell>
          <cell r="I7283">
            <v>3.1338914812100001</v>
          </cell>
          <cell r="K7283" t="str">
            <v>MUNICIPIO</v>
          </cell>
        </row>
        <row r="7284">
          <cell r="B7284">
            <v>76364</v>
          </cell>
          <cell r="C7284" t="str">
            <v>76364016</v>
          </cell>
          <cell r="D7284" t="str">
            <v>VALLE DEL CAUCA</v>
          </cell>
          <cell r="E7284" t="str">
            <v>JAMUNDÍ</v>
          </cell>
          <cell r="F7284" t="str">
            <v>LA ESTRELLA</v>
          </cell>
          <cell r="G7284" t="str">
            <v>CENTRO POBLADO</v>
          </cell>
          <cell r="H7284">
            <v>-76.616794283100006</v>
          </cell>
          <cell r="I7284">
            <v>3.2713529153000001</v>
          </cell>
          <cell r="K7284" t="str">
            <v>MUNICIPIO</v>
          </cell>
        </row>
        <row r="7285">
          <cell r="B7285">
            <v>76364</v>
          </cell>
          <cell r="C7285" t="str">
            <v>76364018</v>
          </cell>
          <cell r="D7285" t="str">
            <v>VALLE DEL CAUCA</v>
          </cell>
          <cell r="E7285" t="str">
            <v>JAMUNDÍ</v>
          </cell>
          <cell r="F7285" t="str">
            <v>LA MESETA</v>
          </cell>
          <cell r="G7285" t="str">
            <v>CENTRO POBLADO</v>
          </cell>
          <cell r="H7285">
            <v>-76.713999999999999</v>
          </cell>
          <cell r="I7285">
            <v>3.1859999999999999</v>
          </cell>
          <cell r="K7285" t="str">
            <v>MUNICIPIO</v>
          </cell>
        </row>
        <row r="7286">
          <cell r="B7286">
            <v>76364</v>
          </cell>
          <cell r="C7286" t="str">
            <v>76364019</v>
          </cell>
          <cell r="D7286" t="str">
            <v>VALLE DEL CAUCA</v>
          </cell>
          <cell r="E7286" t="str">
            <v>JAMUNDÍ</v>
          </cell>
          <cell r="F7286" t="str">
            <v>LA VENTURA</v>
          </cell>
          <cell r="G7286" t="str">
            <v>CENTRO POBLADO</v>
          </cell>
          <cell r="H7286">
            <v>-76.507000000000005</v>
          </cell>
          <cell r="I7286">
            <v>3.177</v>
          </cell>
          <cell r="K7286" t="str">
            <v>MUNICIPIO</v>
          </cell>
        </row>
        <row r="7287">
          <cell r="B7287">
            <v>76364</v>
          </cell>
          <cell r="C7287" t="str">
            <v>76364021</v>
          </cell>
          <cell r="D7287" t="str">
            <v>VALLE DEL CAUCA</v>
          </cell>
          <cell r="E7287" t="str">
            <v>JAMUNDÍ</v>
          </cell>
          <cell r="F7287" t="str">
            <v>SAN ISIDRO</v>
          </cell>
          <cell r="G7287" t="str">
            <v>CENTRO POBLADO</v>
          </cell>
          <cell r="H7287">
            <v>-76.516309680899994</v>
          </cell>
          <cell r="I7287">
            <v>3.2363518390700001</v>
          </cell>
          <cell r="K7287" t="str">
            <v>MUNICIPIO</v>
          </cell>
        </row>
        <row r="7288">
          <cell r="B7288">
            <v>76364</v>
          </cell>
          <cell r="C7288" t="str">
            <v>76364022</v>
          </cell>
          <cell r="D7288" t="str">
            <v>VALLE DEL CAUCA</v>
          </cell>
          <cell r="E7288" t="str">
            <v>JAMUNDÍ</v>
          </cell>
          <cell r="F7288" t="str">
            <v>EL GUAVAL</v>
          </cell>
          <cell r="G7288" t="str">
            <v>CENTRO POBLADO</v>
          </cell>
          <cell r="H7288">
            <v>-76.5146424287</v>
          </cell>
          <cell r="I7288">
            <v>3.2520431201900002</v>
          </cell>
          <cell r="K7288" t="str">
            <v>MUNICIPIO</v>
          </cell>
        </row>
        <row r="7289">
          <cell r="B7289">
            <v>76364</v>
          </cell>
          <cell r="C7289" t="str">
            <v>76364023</v>
          </cell>
          <cell r="D7289" t="str">
            <v>VALLE DEL CAUCA</v>
          </cell>
          <cell r="E7289" t="str">
            <v>JAMUNDÍ</v>
          </cell>
          <cell r="F7289" t="str">
            <v>EL TRIUNFO</v>
          </cell>
          <cell r="G7289" t="str">
            <v>CENTRO POBLADO</v>
          </cell>
          <cell r="H7289">
            <v>-76.515619564600001</v>
          </cell>
          <cell r="I7289">
            <v>3.23418043138</v>
          </cell>
          <cell r="K7289" t="str">
            <v>MUNICIPIO</v>
          </cell>
        </row>
        <row r="7290">
          <cell r="B7290">
            <v>76364</v>
          </cell>
          <cell r="C7290" t="str">
            <v>76364024</v>
          </cell>
          <cell r="D7290" t="str">
            <v>VALLE DEL CAUCA</v>
          </cell>
          <cell r="E7290" t="str">
            <v>JAMUNDÍ</v>
          </cell>
          <cell r="F7290" t="str">
            <v>CASCARILLAL</v>
          </cell>
          <cell r="G7290" t="str">
            <v>CENTRO POBLADO</v>
          </cell>
          <cell r="H7290">
            <v>-76.630903436400004</v>
          </cell>
          <cell r="I7290">
            <v>3.2066047146400001</v>
          </cell>
          <cell r="K7290" t="str">
            <v>MUNICIPIO</v>
          </cell>
        </row>
        <row r="7291">
          <cell r="B7291">
            <v>76364</v>
          </cell>
          <cell r="C7291" t="str">
            <v>76364026</v>
          </cell>
          <cell r="D7291" t="str">
            <v>VALLE DEL CAUCA</v>
          </cell>
          <cell r="E7291" t="str">
            <v>JAMUNDÍ</v>
          </cell>
          <cell r="F7291" t="str">
            <v>GATO DE MONTE</v>
          </cell>
          <cell r="G7291" t="str">
            <v>CENTRO POBLADO</v>
          </cell>
          <cell r="H7291">
            <v>-76.591320856699994</v>
          </cell>
          <cell r="I7291">
            <v>3.22008249801</v>
          </cell>
          <cell r="K7291" t="str">
            <v>MUNICIPIO</v>
          </cell>
        </row>
        <row r="7292">
          <cell r="B7292">
            <v>76364</v>
          </cell>
          <cell r="C7292" t="str">
            <v>76364032</v>
          </cell>
          <cell r="D7292" t="str">
            <v>VALLE DEL CAUCA</v>
          </cell>
          <cell r="E7292" t="str">
            <v>JAMUNDÍ</v>
          </cell>
          <cell r="F7292" t="str">
            <v>PUEBLO NUEVO</v>
          </cell>
          <cell r="G7292" t="str">
            <v>CENTRO POBLADO</v>
          </cell>
          <cell r="H7292">
            <v>-76.627344592499995</v>
          </cell>
          <cell r="I7292">
            <v>3.2668461823100001</v>
          </cell>
          <cell r="K7292" t="str">
            <v>MUNICIPIO</v>
          </cell>
        </row>
        <row r="7293">
          <cell r="B7293">
            <v>76364</v>
          </cell>
          <cell r="C7293" t="str">
            <v>76364035</v>
          </cell>
          <cell r="D7293" t="str">
            <v>VALLE DEL CAUCA</v>
          </cell>
          <cell r="E7293" t="str">
            <v>JAMUNDÍ</v>
          </cell>
          <cell r="F7293" t="str">
            <v>LA CÁRCEL</v>
          </cell>
          <cell r="G7293" t="str">
            <v>CENTRO POBLADO</v>
          </cell>
          <cell r="H7293">
            <v>-76.503513873299994</v>
          </cell>
          <cell r="I7293">
            <v>3.25387815805</v>
          </cell>
          <cell r="K7293" t="str">
            <v>MUNICIPIO</v>
          </cell>
        </row>
        <row r="7294">
          <cell r="B7294">
            <v>76364</v>
          </cell>
          <cell r="C7294" t="str">
            <v>76364036</v>
          </cell>
          <cell r="D7294" t="str">
            <v>VALLE DEL CAUCA</v>
          </cell>
          <cell r="E7294" t="str">
            <v>JAMUNDÍ</v>
          </cell>
          <cell r="F7294" t="str">
            <v>CONDOMINIO</v>
          </cell>
          <cell r="G7294" t="str">
            <v>CENTRO POBLADO</v>
          </cell>
          <cell r="H7294">
            <v>-76.539693301499995</v>
          </cell>
          <cell r="I7294">
            <v>3.2319615754700002</v>
          </cell>
          <cell r="K7294" t="str">
            <v>MUNICIPIO</v>
          </cell>
        </row>
        <row r="7295">
          <cell r="B7295">
            <v>76377</v>
          </cell>
          <cell r="C7295" t="str">
            <v>76377000</v>
          </cell>
          <cell r="D7295" t="str">
            <v>VALLE DEL CAUCA</v>
          </cell>
          <cell r="E7295" t="str">
            <v>LA CUMBRE</v>
          </cell>
          <cell r="F7295" t="str">
            <v>LA CUMBRE</v>
          </cell>
          <cell r="G7295" t="str">
            <v>CABECERA MUNICIPAL</v>
          </cell>
          <cell r="H7295">
            <v>-76.567932222400003</v>
          </cell>
          <cell r="I7295">
            <v>3.6494471606599999</v>
          </cell>
          <cell r="K7295" t="str">
            <v>MUNICIPIO</v>
          </cell>
        </row>
        <row r="7296">
          <cell r="B7296">
            <v>76377</v>
          </cell>
          <cell r="C7296" t="str">
            <v>76377001</v>
          </cell>
          <cell r="D7296" t="str">
            <v>VALLE DEL CAUCA</v>
          </cell>
          <cell r="E7296" t="str">
            <v>LA CUMBRE</v>
          </cell>
          <cell r="F7296" t="str">
            <v>BITACO</v>
          </cell>
          <cell r="G7296" t="str">
            <v>CENTRO POBLADO</v>
          </cell>
          <cell r="H7296">
            <v>-76.599132289699995</v>
          </cell>
          <cell r="I7296">
            <v>3.6104095142900001</v>
          </cell>
          <cell r="K7296" t="str">
            <v>MUNICIPIO</v>
          </cell>
        </row>
        <row r="7297">
          <cell r="B7297">
            <v>76377</v>
          </cell>
          <cell r="C7297" t="str">
            <v>76377002</v>
          </cell>
          <cell r="D7297" t="str">
            <v>VALLE DEL CAUCA</v>
          </cell>
          <cell r="E7297" t="str">
            <v>LA CUMBRE</v>
          </cell>
          <cell r="F7297" t="str">
            <v>LA MARÍA</v>
          </cell>
          <cell r="G7297" t="str">
            <v>CENTRO POBLADO</v>
          </cell>
          <cell r="H7297">
            <v>-76.637</v>
          </cell>
          <cell r="I7297">
            <v>3.694</v>
          </cell>
          <cell r="K7297" t="str">
            <v>MUNICIPIO</v>
          </cell>
        </row>
        <row r="7298">
          <cell r="B7298">
            <v>76377</v>
          </cell>
          <cell r="C7298" t="str">
            <v>76377003</v>
          </cell>
          <cell r="D7298" t="str">
            <v>VALLE DEL CAUCA</v>
          </cell>
          <cell r="E7298" t="str">
            <v>LA CUMBRE</v>
          </cell>
          <cell r="F7298" t="str">
            <v>LOMITAS</v>
          </cell>
          <cell r="G7298" t="str">
            <v>CENTRO POBLADO</v>
          </cell>
          <cell r="H7298">
            <v>-76.640806595399994</v>
          </cell>
          <cell r="I7298">
            <v>3.63604877033</v>
          </cell>
          <cell r="K7298" t="str">
            <v>MUNICIPIO</v>
          </cell>
        </row>
        <row r="7299">
          <cell r="B7299">
            <v>76377</v>
          </cell>
          <cell r="C7299" t="str">
            <v>76377004</v>
          </cell>
          <cell r="D7299" t="str">
            <v>VALLE DEL CAUCA</v>
          </cell>
          <cell r="E7299" t="str">
            <v>LA CUMBRE</v>
          </cell>
          <cell r="F7299" t="str">
            <v>PAVAS</v>
          </cell>
          <cell r="G7299" t="str">
            <v>CENTRO POBLADO</v>
          </cell>
          <cell r="H7299">
            <v>-76.585236074299999</v>
          </cell>
          <cell r="I7299">
            <v>3.6763864586700001</v>
          </cell>
          <cell r="K7299" t="str">
            <v>MUNICIPIO</v>
          </cell>
        </row>
        <row r="7300">
          <cell r="B7300">
            <v>76377</v>
          </cell>
          <cell r="C7300" t="str">
            <v>76377005</v>
          </cell>
          <cell r="D7300" t="str">
            <v>VALLE DEL CAUCA</v>
          </cell>
          <cell r="E7300" t="str">
            <v>LA CUMBRE</v>
          </cell>
          <cell r="F7300" t="str">
            <v>PUENTE PALO</v>
          </cell>
          <cell r="G7300" t="str">
            <v>CENTRO POBLADO</v>
          </cell>
          <cell r="H7300">
            <v>-76.6096893908</v>
          </cell>
          <cell r="I7300">
            <v>3.6455351457299998</v>
          </cell>
          <cell r="K7300" t="str">
            <v>MUNICIPIO</v>
          </cell>
        </row>
        <row r="7301">
          <cell r="B7301">
            <v>76377</v>
          </cell>
          <cell r="C7301" t="str">
            <v>76377008</v>
          </cell>
          <cell r="D7301" t="str">
            <v>VALLE DEL CAUCA</v>
          </cell>
          <cell r="E7301" t="str">
            <v>LA CUMBRE</v>
          </cell>
          <cell r="F7301" t="str">
            <v>ARBOLEDAS</v>
          </cell>
          <cell r="G7301" t="str">
            <v>CENTRO POBLADO</v>
          </cell>
          <cell r="H7301">
            <v>-76.576233816499993</v>
          </cell>
          <cell r="I7301">
            <v>3.6596391261400001</v>
          </cell>
          <cell r="K7301" t="str">
            <v>MUNICIPIO</v>
          </cell>
        </row>
        <row r="7302">
          <cell r="B7302">
            <v>76377</v>
          </cell>
          <cell r="C7302" t="str">
            <v>76377009</v>
          </cell>
          <cell r="D7302" t="str">
            <v>VALLE DEL CAUCA</v>
          </cell>
          <cell r="E7302" t="str">
            <v>LA CUMBRE</v>
          </cell>
          <cell r="F7302" t="str">
            <v>JIGUALES</v>
          </cell>
          <cell r="G7302" t="str">
            <v>CENTRO POBLADO</v>
          </cell>
          <cell r="H7302">
            <v>-76.611000000000004</v>
          </cell>
          <cell r="I7302">
            <v>3.673</v>
          </cell>
          <cell r="K7302" t="str">
            <v>MUNICIPIO</v>
          </cell>
        </row>
        <row r="7303">
          <cell r="B7303">
            <v>76377</v>
          </cell>
          <cell r="C7303" t="str">
            <v>76377010</v>
          </cell>
          <cell r="D7303" t="str">
            <v>VALLE DEL CAUCA</v>
          </cell>
          <cell r="E7303" t="str">
            <v>LA CUMBRE</v>
          </cell>
          <cell r="F7303" t="str">
            <v>PAVITAS</v>
          </cell>
          <cell r="G7303" t="str">
            <v>CENTRO POBLADO</v>
          </cell>
          <cell r="H7303">
            <v>-76.557125844599994</v>
          </cell>
          <cell r="I7303">
            <v>3.6594736167100002</v>
          </cell>
          <cell r="K7303" t="str">
            <v>MUNICIPIO</v>
          </cell>
        </row>
        <row r="7304">
          <cell r="B7304">
            <v>76377</v>
          </cell>
          <cell r="C7304" t="str">
            <v>76377011</v>
          </cell>
          <cell r="D7304" t="str">
            <v>VALLE DEL CAUCA</v>
          </cell>
          <cell r="E7304" t="str">
            <v>LA CUMBRE</v>
          </cell>
          <cell r="F7304" t="str">
            <v>TRES ESQUINAS</v>
          </cell>
          <cell r="G7304" t="str">
            <v>CENTRO POBLADO</v>
          </cell>
          <cell r="H7304">
            <v>-76.5819064091</v>
          </cell>
          <cell r="I7304">
            <v>3.6685144841600001</v>
          </cell>
          <cell r="K7304" t="str">
            <v>MUNICIPIO</v>
          </cell>
        </row>
        <row r="7305">
          <cell r="B7305">
            <v>76377</v>
          </cell>
          <cell r="C7305" t="str">
            <v>76377012</v>
          </cell>
          <cell r="D7305" t="str">
            <v>VALLE DEL CAUCA</v>
          </cell>
          <cell r="E7305" t="str">
            <v>LA CUMBRE</v>
          </cell>
          <cell r="F7305" t="str">
            <v>LA VENTURA</v>
          </cell>
          <cell r="G7305" t="str">
            <v>CENTRO POBLADO</v>
          </cell>
          <cell r="H7305">
            <v>-76.581278256900006</v>
          </cell>
          <cell r="I7305">
            <v>3.6367122334799999</v>
          </cell>
          <cell r="K7305" t="str">
            <v>MUNICIPIO</v>
          </cell>
        </row>
        <row r="7306">
          <cell r="B7306">
            <v>76400</v>
          </cell>
          <cell r="C7306" t="str">
            <v>76400000</v>
          </cell>
          <cell r="D7306" t="str">
            <v>VALLE DEL CAUCA</v>
          </cell>
          <cell r="E7306" t="str">
            <v>LA UNIÓN</v>
          </cell>
          <cell r="F7306" t="str">
            <v>LA UNIÓN</v>
          </cell>
          <cell r="G7306" t="str">
            <v>CABECERA MUNICIPAL</v>
          </cell>
          <cell r="H7306">
            <v>-76.099607182200003</v>
          </cell>
          <cell r="I7306">
            <v>4.5337832881700004</v>
          </cell>
          <cell r="K7306" t="str">
            <v>MUNICIPIO</v>
          </cell>
        </row>
        <row r="7307">
          <cell r="B7307">
            <v>76400</v>
          </cell>
          <cell r="C7307" t="str">
            <v>76400005</v>
          </cell>
          <cell r="D7307" t="str">
            <v>VALLE DEL CAUCA</v>
          </cell>
          <cell r="E7307" t="str">
            <v>LA UNIÓN</v>
          </cell>
          <cell r="F7307" t="str">
            <v>QUEBRADA GRANDE</v>
          </cell>
          <cell r="G7307" t="str">
            <v>CENTRO POBLADO</v>
          </cell>
          <cell r="H7307">
            <v>-76.167645352999997</v>
          </cell>
          <cell r="I7307">
            <v>4.5494984867700001</v>
          </cell>
          <cell r="K7307" t="str">
            <v>MUNICIPIO</v>
          </cell>
        </row>
        <row r="7308">
          <cell r="B7308">
            <v>76400</v>
          </cell>
          <cell r="C7308" t="str">
            <v>76400006</v>
          </cell>
          <cell r="D7308" t="str">
            <v>VALLE DEL CAUCA</v>
          </cell>
          <cell r="E7308" t="str">
            <v>LA UNIÓN</v>
          </cell>
          <cell r="F7308" t="str">
            <v>SAN LUIS</v>
          </cell>
          <cell r="G7308" t="str">
            <v>CENTRO POBLADO</v>
          </cell>
          <cell r="H7308">
            <v>-76.085555603499998</v>
          </cell>
          <cell r="I7308">
            <v>4.5550836552899998</v>
          </cell>
          <cell r="K7308" t="str">
            <v>MUNICIPIO</v>
          </cell>
        </row>
        <row r="7309">
          <cell r="B7309">
            <v>76400</v>
          </cell>
          <cell r="C7309" t="str">
            <v>76400008</v>
          </cell>
          <cell r="D7309" t="str">
            <v>VALLE DEL CAUCA</v>
          </cell>
          <cell r="E7309" t="str">
            <v>LA UNIÓN</v>
          </cell>
          <cell r="F7309" t="str">
            <v>SABANAZO</v>
          </cell>
          <cell r="G7309" t="str">
            <v>CENTRO POBLADO</v>
          </cell>
          <cell r="H7309">
            <v>-76.150434400999998</v>
          </cell>
          <cell r="I7309">
            <v>4.5443971912799999</v>
          </cell>
          <cell r="K7309" t="str">
            <v>MUNICIPIO</v>
          </cell>
        </row>
        <row r="7310">
          <cell r="B7310">
            <v>76400</v>
          </cell>
          <cell r="C7310" t="str">
            <v>76400009</v>
          </cell>
          <cell r="D7310" t="str">
            <v>VALLE DEL CAUCA</v>
          </cell>
          <cell r="E7310" t="str">
            <v>LA UNIÓN</v>
          </cell>
          <cell r="F7310" t="str">
            <v>CAMPO ALEGRE</v>
          </cell>
          <cell r="G7310" t="str">
            <v>CENTRO POBLADO</v>
          </cell>
          <cell r="H7310">
            <v>-76.108759725699997</v>
          </cell>
          <cell r="I7310">
            <v>4.5284149605800001</v>
          </cell>
          <cell r="K7310" t="str">
            <v>MUNICIPIO</v>
          </cell>
        </row>
        <row r="7311">
          <cell r="B7311">
            <v>76400</v>
          </cell>
          <cell r="C7311" t="str">
            <v>76400010</v>
          </cell>
          <cell r="D7311" t="str">
            <v>VALLE DEL CAUCA</v>
          </cell>
          <cell r="E7311" t="str">
            <v>LA UNIÓN</v>
          </cell>
          <cell r="F7311" t="str">
            <v>EL GUASIMO</v>
          </cell>
          <cell r="G7311" t="str">
            <v>CENTRO POBLADO</v>
          </cell>
          <cell r="H7311">
            <v>-76.100768188999993</v>
          </cell>
          <cell r="I7311">
            <v>4.52196916784</v>
          </cell>
          <cell r="K7311" t="str">
            <v>MUNICIPIO</v>
          </cell>
        </row>
        <row r="7312">
          <cell r="B7312">
            <v>76400</v>
          </cell>
          <cell r="C7312" t="str">
            <v>76400011</v>
          </cell>
          <cell r="D7312" t="str">
            <v>VALLE DEL CAUCA</v>
          </cell>
          <cell r="E7312" t="str">
            <v>LA UNIÓN</v>
          </cell>
          <cell r="F7312" t="str">
            <v>EL LUCERO</v>
          </cell>
          <cell r="G7312" t="str">
            <v>CENTRO POBLADO</v>
          </cell>
          <cell r="H7312">
            <v>-76.104917719400007</v>
          </cell>
          <cell r="I7312">
            <v>4.5221492678699997</v>
          </cell>
          <cell r="K7312" t="str">
            <v>MUNICIPIO</v>
          </cell>
        </row>
        <row r="7313">
          <cell r="B7313">
            <v>76400</v>
          </cell>
          <cell r="C7313" t="str">
            <v>76400012</v>
          </cell>
          <cell r="D7313" t="str">
            <v>VALLE DEL CAUCA</v>
          </cell>
          <cell r="E7313" t="str">
            <v>LA UNIÓN</v>
          </cell>
          <cell r="F7313" t="str">
            <v>LA CAMPESINA</v>
          </cell>
          <cell r="G7313" t="str">
            <v>CENTRO POBLADO</v>
          </cell>
          <cell r="H7313">
            <v>-76.104644568300003</v>
          </cell>
          <cell r="I7313">
            <v>4.5439272010799998</v>
          </cell>
          <cell r="K7313" t="str">
            <v>MUNICIPIO</v>
          </cell>
        </row>
        <row r="7314">
          <cell r="B7314">
            <v>76400</v>
          </cell>
          <cell r="C7314" t="str">
            <v>76400013</v>
          </cell>
          <cell r="D7314" t="str">
            <v>VALLE DEL CAUCA</v>
          </cell>
          <cell r="E7314" t="str">
            <v>LA UNIÓN</v>
          </cell>
          <cell r="F7314" t="str">
            <v>PÁJARO DE ORO</v>
          </cell>
          <cell r="G7314" t="str">
            <v>CENTRO POBLADO</v>
          </cell>
          <cell r="H7314">
            <v>-76.1183218842</v>
          </cell>
          <cell r="I7314">
            <v>4.5304153819600002</v>
          </cell>
          <cell r="K7314" t="str">
            <v>MUNICIPIO</v>
          </cell>
        </row>
        <row r="7315">
          <cell r="B7315">
            <v>76403</v>
          </cell>
          <cell r="C7315" t="str">
            <v>76403000</v>
          </cell>
          <cell r="D7315" t="str">
            <v>VALLE DEL CAUCA</v>
          </cell>
          <cell r="E7315" t="str">
            <v>LA VICTORIA</v>
          </cell>
          <cell r="F7315" t="str">
            <v>LA VICTORIA</v>
          </cell>
          <cell r="G7315" t="str">
            <v>CABECERA MUNICIPAL</v>
          </cell>
          <cell r="H7315">
            <v>-76.036528784300003</v>
          </cell>
          <cell r="I7315">
            <v>4.5236032638800001</v>
          </cell>
          <cell r="K7315" t="str">
            <v>MUNICIPIO</v>
          </cell>
        </row>
        <row r="7316">
          <cell r="B7316">
            <v>76403</v>
          </cell>
          <cell r="C7316" t="str">
            <v>76403003</v>
          </cell>
          <cell r="D7316" t="str">
            <v>VALLE DEL CAUCA</v>
          </cell>
          <cell r="E7316" t="str">
            <v>LA VICTORIA</v>
          </cell>
          <cell r="F7316" t="str">
            <v>HOLGUÍN</v>
          </cell>
          <cell r="G7316" t="str">
            <v>CENTRO POBLADO</v>
          </cell>
          <cell r="H7316">
            <v>-75.986912096099999</v>
          </cell>
          <cell r="I7316">
            <v>4.5062835578399998</v>
          </cell>
          <cell r="K7316" t="str">
            <v>MUNICIPIO</v>
          </cell>
        </row>
        <row r="7317">
          <cell r="B7317">
            <v>76403</v>
          </cell>
          <cell r="C7317" t="str">
            <v>76403004</v>
          </cell>
          <cell r="D7317" t="str">
            <v>VALLE DEL CAUCA</v>
          </cell>
          <cell r="E7317" t="str">
            <v>LA VICTORIA</v>
          </cell>
          <cell r="F7317" t="str">
            <v>MIRAVALLES</v>
          </cell>
          <cell r="G7317" t="str">
            <v>CENTRO POBLADO</v>
          </cell>
          <cell r="H7317">
            <v>-75.917123449900004</v>
          </cell>
          <cell r="I7317">
            <v>4.5175472058399997</v>
          </cell>
          <cell r="K7317" t="str">
            <v>MUNICIPIO</v>
          </cell>
        </row>
        <row r="7318">
          <cell r="B7318">
            <v>76403</v>
          </cell>
          <cell r="C7318" t="str">
            <v>76403005</v>
          </cell>
          <cell r="D7318" t="str">
            <v>VALLE DEL CAUCA</v>
          </cell>
          <cell r="E7318" t="str">
            <v>LA VICTORIA</v>
          </cell>
          <cell r="F7318" t="str">
            <v>RIVERALTA</v>
          </cell>
          <cell r="G7318" t="str">
            <v>CENTRO POBLADO</v>
          </cell>
          <cell r="H7318">
            <v>-75.885373965100001</v>
          </cell>
          <cell r="I7318">
            <v>4.5098518150100002</v>
          </cell>
          <cell r="K7318" t="str">
            <v>MUNICIPIO</v>
          </cell>
        </row>
        <row r="7319">
          <cell r="B7319">
            <v>76403</v>
          </cell>
          <cell r="C7319" t="str">
            <v>76403006</v>
          </cell>
          <cell r="D7319" t="str">
            <v>VALLE DEL CAUCA</v>
          </cell>
          <cell r="E7319" t="str">
            <v>LA VICTORIA</v>
          </cell>
          <cell r="F7319" t="str">
            <v>SAN JOSÉ</v>
          </cell>
          <cell r="G7319" t="str">
            <v>CENTRO POBLADO</v>
          </cell>
          <cell r="H7319">
            <v>-76.005230800600003</v>
          </cell>
          <cell r="I7319">
            <v>4.5078888395999996</v>
          </cell>
          <cell r="K7319" t="str">
            <v>MUNICIPIO</v>
          </cell>
        </row>
        <row r="7320">
          <cell r="B7320">
            <v>76403</v>
          </cell>
          <cell r="C7320" t="str">
            <v>76403007</v>
          </cell>
          <cell r="D7320" t="str">
            <v>VALLE DEL CAUCA</v>
          </cell>
          <cell r="E7320" t="str">
            <v>LA VICTORIA</v>
          </cell>
          <cell r="F7320" t="str">
            <v>SAN PEDRO</v>
          </cell>
          <cell r="G7320" t="str">
            <v>CENTRO POBLADO</v>
          </cell>
          <cell r="H7320">
            <v>-76.046260555900005</v>
          </cell>
          <cell r="I7320">
            <v>4.51009923199</v>
          </cell>
          <cell r="K7320" t="str">
            <v>MUNICIPIO</v>
          </cell>
        </row>
        <row r="7321">
          <cell r="B7321">
            <v>76403</v>
          </cell>
          <cell r="C7321" t="str">
            <v>76403009</v>
          </cell>
          <cell r="D7321" t="str">
            <v>VALLE DEL CAUCA</v>
          </cell>
          <cell r="E7321" t="str">
            <v>LA VICTORIA</v>
          </cell>
          <cell r="F7321" t="str">
            <v>TAGUALES</v>
          </cell>
          <cell r="G7321" t="str">
            <v>CENTRO POBLADO</v>
          </cell>
          <cell r="H7321">
            <v>-75.916306433800003</v>
          </cell>
          <cell r="I7321">
            <v>4.4596841356099999</v>
          </cell>
          <cell r="K7321" t="str">
            <v>MUNICIPIO</v>
          </cell>
        </row>
        <row r="7322">
          <cell r="B7322">
            <v>76497</v>
          </cell>
          <cell r="C7322" t="str">
            <v>76497000</v>
          </cell>
          <cell r="D7322" t="str">
            <v>VALLE DEL CAUCA</v>
          </cell>
          <cell r="E7322" t="str">
            <v>OBANDO</v>
          </cell>
          <cell r="F7322" t="str">
            <v>OBANDO</v>
          </cell>
          <cell r="G7322" t="str">
            <v>CABECERA MUNICIPAL</v>
          </cell>
          <cell r="H7322">
            <v>-75.974688733899995</v>
          </cell>
          <cell r="I7322">
            <v>4.5757227050399996</v>
          </cell>
          <cell r="K7322" t="str">
            <v>MUNICIPIO</v>
          </cell>
        </row>
        <row r="7323">
          <cell r="B7323">
            <v>76497</v>
          </cell>
          <cell r="C7323" t="str">
            <v>76497001</v>
          </cell>
          <cell r="D7323" t="str">
            <v>VALLE DEL CAUCA</v>
          </cell>
          <cell r="E7323" t="str">
            <v>OBANDO</v>
          </cell>
          <cell r="F7323" t="str">
            <v>CRUCES</v>
          </cell>
          <cell r="G7323" t="str">
            <v>CENTRO POBLADO</v>
          </cell>
          <cell r="H7323">
            <v>-75.921394974199998</v>
          </cell>
          <cell r="I7323">
            <v>4.6437326622299997</v>
          </cell>
          <cell r="K7323" t="str">
            <v>MUNICIPIO</v>
          </cell>
        </row>
        <row r="7324">
          <cell r="B7324">
            <v>76497</v>
          </cell>
          <cell r="C7324" t="str">
            <v>76497002</v>
          </cell>
          <cell r="D7324" t="str">
            <v>VALLE DEL CAUCA</v>
          </cell>
          <cell r="E7324" t="str">
            <v>OBANDO</v>
          </cell>
          <cell r="F7324" t="str">
            <v>EL CHUZO</v>
          </cell>
          <cell r="G7324" t="str">
            <v>CENTRO POBLADO</v>
          </cell>
          <cell r="H7324">
            <v>-75.924365957399999</v>
          </cell>
          <cell r="I7324">
            <v>4.5606399402799997</v>
          </cell>
          <cell r="K7324" t="str">
            <v>MUNICIPIO</v>
          </cell>
        </row>
        <row r="7325">
          <cell r="B7325">
            <v>76497</v>
          </cell>
          <cell r="C7325" t="str">
            <v>76497003</v>
          </cell>
          <cell r="D7325" t="str">
            <v>VALLE DEL CAUCA</v>
          </cell>
          <cell r="E7325" t="str">
            <v>OBANDO</v>
          </cell>
          <cell r="F7325" t="str">
            <v>JUAN DÍAZ</v>
          </cell>
          <cell r="G7325" t="str">
            <v>CENTRO POBLADO</v>
          </cell>
          <cell r="H7325">
            <v>-76.021882987500007</v>
          </cell>
          <cell r="I7325">
            <v>4.6505048782999996</v>
          </cell>
          <cell r="K7325" t="str">
            <v>MUNICIPIO</v>
          </cell>
        </row>
        <row r="7326">
          <cell r="B7326">
            <v>76497</v>
          </cell>
          <cell r="C7326" t="str">
            <v>76497005</v>
          </cell>
          <cell r="D7326" t="str">
            <v>VALLE DEL CAUCA</v>
          </cell>
          <cell r="E7326" t="str">
            <v>OBANDO</v>
          </cell>
          <cell r="F7326" t="str">
            <v>PUERTO MOLINA</v>
          </cell>
          <cell r="G7326" t="str">
            <v>CENTRO POBLADO</v>
          </cell>
          <cell r="H7326">
            <v>-76.028547530400004</v>
          </cell>
          <cell r="I7326">
            <v>4.6222930467900003</v>
          </cell>
          <cell r="K7326" t="str">
            <v>MUNICIPIO</v>
          </cell>
        </row>
        <row r="7327">
          <cell r="B7327">
            <v>76497</v>
          </cell>
          <cell r="C7327" t="str">
            <v>76497006</v>
          </cell>
          <cell r="D7327" t="str">
            <v>VALLE DEL CAUCA</v>
          </cell>
          <cell r="E7327" t="str">
            <v>OBANDO</v>
          </cell>
          <cell r="F7327" t="str">
            <v>PUERTO SAMARIA</v>
          </cell>
          <cell r="G7327" t="str">
            <v>CENTRO POBLADO</v>
          </cell>
          <cell r="H7327">
            <v>-75.876813118900003</v>
          </cell>
          <cell r="I7327">
            <v>4.55182099584</v>
          </cell>
          <cell r="K7327" t="str">
            <v>MUNICIPIO</v>
          </cell>
        </row>
        <row r="7328">
          <cell r="B7328">
            <v>76497</v>
          </cell>
          <cell r="C7328" t="str">
            <v>76497007</v>
          </cell>
          <cell r="D7328" t="str">
            <v>VALLE DEL CAUCA</v>
          </cell>
          <cell r="E7328" t="str">
            <v>OBANDO</v>
          </cell>
          <cell r="F7328" t="str">
            <v>SAN ISIDRO</v>
          </cell>
          <cell r="G7328" t="str">
            <v>CENTRO POBLADO</v>
          </cell>
          <cell r="H7328">
            <v>-75.898543287300001</v>
          </cell>
          <cell r="I7328">
            <v>4.5619108109399997</v>
          </cell>
          <cell r="K7328" t="str">
            <v>MUNICIPIO</v>
          </cell>
        </row>
        <row r="7329">
          <cell r="B7329">
            <v>76497</v>
          </cell>
          <cell r="C7329" t="str">
            <v>76497008</v>
          </cell>
          <cell r="D7329" t="str">
            <v>VALLE DEL CAUCA</v>
          </cell>
          <cell r="E7329" t="str">
            <v>OBANDO</v>
          </cell>
          <cell r="F7329" t="str">
            <v>VILLA RODAS</v>
          </cell>
          <cell r="G7329" t="str">
            <v>CENTRO POBLADO</v>
          </cell>
          <cell r="H7329">
            <v>-75.883517488300001</v>
          </cell>
          <cell r="I7329">
            <v>4.6145799168300004</v>
          </cell>
          <cell r="K7329" t="str">
            <v>MUNICIPIO</v>
          </cell>
        </row>
        <row r="7330">
          <cell r="B7330">
            <v>76520</v>
          </cell>
          <cell r="C7330" t="str">
            <v>76520000</v>
          </cell>
          <cell r="D7330" t="str">
            <v>VALLE DEL CAUCA</v>
          </cell>
          <cell r="E7330" t="str">
            <v>PALMIRA</v>
          </cell>
          <cell r="F7330" t="str">
            <v>PALMIRA</v>
          </cell>
          <cell r="G7330" t="str">
            <v>CABECERA MUNICIPAL</v>
          </cell>
          <cell r="H7330">
            <v>-76.298582546399999</v>
          </cell>
          <cell r="I7330">
            <v>3.5323491529900002</v>
          </cell>
          <cell r="K7330" t="str">
            <v>MUNICIPIO</v>
          </cell>
        </row>
        <row r="7331">
          <cell r="B7331">
            <v>76520</v>
          </cell>
          <cell r="C7331" t="str">
            <v>76520001</v>
          </cell>
          <cell r="D7331" t="str">
            <v>VALLE DEL CAUCA</v>
          </cell>
          <cell r="E7331" t="str">
            <v>PALMIRA</v>
          </cell>
          <cell r="F7331" t="str">
            <v>AGUACLARA</v>
          </cell>
          <cell r="G7331" t="str">
            <v>CENTRO POBLADO</v>
          </cell>
          <cell r="H7331">
            <v>-76.237070213500004</v>
          </cell>
          <cell r="I7331">
            <v>3.5035218371600001</v>
          </cell>
          <cell r="K7331" t="str">
            <v>MUNICIPIO</v>
          </cell>
        </row>
        <row r="7332">
          <cell r="B7332">
            <v>76520</v>
          </cell>
          <cell r="C7332" t="str">
            <v>76520002</v>
          </cell>
          <cell r="D7332" t="str">
            <v>VALLE DEL CAUCA</v>
          </cell>
          <cell r="E7332" t="str">
            <v>PALMIRA</v>
          </cell>
          <cell r="F7332" t="str">
            <v>AMAIME</v>
          </cell>
          <cell r="G7332" t="str">
            <v>CENTRO POBLADO</v>
          </cell>
          <cell r="H7332">
            <v>-76.273603066299998</v>
          </cell>
          <cell r="I7332">
            <v>3.60639639038</v>
          </cell>
          <cell r="K7332" t="str">
            <v>MUNICIPIO</v>
          </cell>
        </row>
        <row r="7333">
          <cell r="B7333">
            <v>76520</v>
          </cell>
          <cell r="C7333" t="str">
            <v>76520004</v>
          </cell>
          <cell r="D7333" t="str">
            <v>VALLE DEL CAUCA</v>
          </cell>
          <cell r="E7333" t="str">
            <v>PALMIRA</v>
          </cell>
          <cell r="F7333" t="str">
            <v>BARRANCAS</v>
          </cell>
          <cell r="G7333" t="str">
            <v>CENTRO POBLADO</v>
          </cell>
          <cell r="H7333">
            <v>-76.242009601399999</v>
          </cell>
          <cell r="I7333">
            <v>3.5425445952599999</v>
          </cell>
          <cell r="K7333" t="str">
            <v>MUNICIPIO</v>
          </cell>
        </row>
        <row r="7334">
          <cell r="B7334">
            <v>76520</v>
          </cell>
          <cell r="C7334" t="str">
            <v>76520005</v>
          </cell>
          <cell r="D7334" t="str">
            <v>VALLE DEL CAUCA</v>
          </cell>
          <cell r="E7334" t="str">
            <v>PALMIRA</v>
          </cell>
          <cell r="F7334" t="str">
            <v>BOLO ALIZAL</v>
          </cell>
          <cell r="G7334" t="str">
            <v>CENTRO POBLADO</v>
          </cell>
          <cell r="H7334">
            <v>-76.344218783100004</v>
          </cell>
          <cell r="I7334">
            <v>3.4636724923900002</v>
          </cell>
          <cell r="K7334" t="str">
            <v>MUNICIPIO</v>
          </cell>
        </row>
        <row r="7335">
          <cell r="B7335">
            <v>76520</v>
          </cell>
          <cell r="C7335" t="str">
            <v>76520006</v>
          </cell>
          <cell r="D7335" t="str">
            <v>VALLE DEL CAUCA</v>
          </cell>
          <cell r="E7335" t="str">
            <v>PALMIRA</v>
          </cell>
          <cell r="F7335" t="str">
            <v>BOLO LA ITALIA</v>
          </cell>
          <cell r="G7335" t="str">
            <v>CENTRO POBLADO</v>
          </cell>
          <cell r="H7335">
            <v>-76.323586452200004</v>
          </cell>
          <cell r="I7335">
            <v>3.4680430482500002</v>
          </cell>
          <cell r="K7335" t="str">
            <v>MUNICIPIO</v>
          </cell>
        </row>
        <row r="7336">
          <cell r="B7336">
            <v>76520</v>
          </cell>
          <cell r="C7336" t="str">
            <v>76520007</v>
          </cell>
          <cell r="D7336" t="str">
            <v>VALLE DEL CAUCA</v>
          </cell>
          <cell r="E7336" t="str">
            <v>PALMIRA</v>
          </cell>
          <cell r="F7336" t="str">
            <v>BOLO SAN ISIDRO</v>
          </cell>
          <cell r="G7336" t="str">
            <v>CENTRO POBLADO</v>
          </cell>
          <cell r="H7336">
            <v>-76.334606661799995</v>
          </cell>
          <cell r="I7336">
            <v>3.46176112278</v>
          </cell>
          <cell r="K7336" t="str">
            <v>MUNICIPIO</v>
          </cell>
        </row>
        <row r="7337">
          <cell r="B7337">
            <v>76520</v>
          </cell>
          <cell r="C7337" t="str">
            <v>76520008</v>
          </cell>
          <cell r="D7337" t="str">
            <v>VALLE DEL CAUCA</v>
          </cell>
          <cell r="E7337" t="str">
            <v>PALMIRA</v>
          </cell>
          <cell r="F7337" t="str">
            <v>BOYACÁ</v>
          </cell>
          <cell r="G7337" t="str">
            <v>CENTRO POBLADO</v>
          </cell>
          <cell r="H7337">
            <v>-76.249637286699993</v>
          </cell>
          <cell r="I7337">
            <v>3.60263158278</v>
          </cell>
          <cell r="K7337" t="str">
            <v>MUNICIPIO</v>
          </cell>
        </row>
        <row r="7338">
          <cell r="B7338">
            <v>76520</v>
          </cell>
          <cell r="C7338" t="str">
            <v>76520009</v>
          </cell>
          <cell r="D7338" t="str">
            <v>VALLE DEL CAUCA</v>
          </cell>
          <cell r="E7338" t="str">
            <v>PALMIRA</v>
          </cell>
          <cell r="F7338" t="str">
            <v>CALUCE - PLAN DE VIVIENDA LOS GUAYABOS</v>
          </cell>
          <cell r="G7338" t="str">
            <v>CENTRO POBLADO</v>
          </cell>
          <cell r="H7338">
            <v>-76.190334812000003</v>
          </cell>
          <cell r="I7338">
            <v>3.5461453197499999</v>
          </cell>
          <cell r="K7338" t="str">
            <v>MUNICIPIO</v>
          </cell>
        </row>
        <row r="7339">
          <cell r="B7339">
            <v>76520</v>
          </cell>
          <cell r="C7339" t="str">
            <v>76520010</v>
          </cell>
          <cell r="D7339" t="str">
            <v>VALLE DEL CAUCA</v>
          </cell>
          <cell r="E7339" t="str">
            <v>PALMIRA</v>
          </cell>
          <cell r="F7339" t="str">
            <v>CAUCASECO</v>
          </cell>
          <cell r="G7339" t="str">
            <v>CENTRO POBLADO</v>
          </cell>
          <cell r="H7339">
            <v>-76.472645462399996</v>
          </cell>
          <cell r="I7339">
            <v>3.4891571190100001</v>
          </cell>
          <cell r="K7339" t="str">
            <v>MUNICIPIO</v>
          </cell>
        </row>
        <row r="7340">
          <cell r="B7340">
            <v>76520</v>
          </cell>
          <cell r="C7340" t="str">
            <v>76520011</v>
          </cell>
          <cell r="D7340" t="str">
            <v>VALLE DEL CAUCA</v>
          </cell>
          <cell r="E7340" t="str">
            <v>PALMIRA</v>
          </cell>
          <cell r="F7340" t="str">
            <v>COMBIA</v>
          </cell>
          <cell r="G7340" t="str">
            <v>CENTRO POBLADO</v>
          </cell>
          <cell r="H7340">
            <v>-76.034133163899995</v>
          </cell>
          <cell r="I7340">
            <v>3.6877870671199999</v>
          </cell>
          <cell r="K7340" t="str">
            <v>MUNICIPIO</v>
          </cell>
        </row>
        <row r="7341">
          <cell r="B7341">
            <v>76520</v>
          </cell>
          <cell r="C7341" t="str">
            <v>76520013</v>
          </cell>
          <cell r="D7341" t="str">
            <v>VALLE DEL CAUCA</v>
          </cell>
          <cell r="E7341" t="str">
            <v>PALMIRA</v>
          </cell>
          <cell r="F7341" t="str">
            <v>CHONTADURO</v>
          </cell>
          <cell r="G7341" t="str">
            <v>CENTRO POBLADO</v>
          </cell>
          <cell r="H7341">
            <v>-76.207743233499997</v>
          </cell>
          <cell r="I7341">
            <v>3.4917710569899998</v>
          </cell>
          <cell r="K7341" t="str">
            <v>MUNICIPIO</v>
          </cell>
        </row>
        <row r="7342">
          <cell r="B7342">
            <v>76520</v>
          </cell>
          <cell r="C7342" t="str">
            <v>76520014</v>
          </cell>
          <cell r="D7342" t="str">
            <v>VALLE DEL CAUCA</v>
          </cell>
          <cell r="E7342" t="str">
            <v>PALMIRA</v>
          </cell>
          <cell r="F7342" t="str">
            <v>GUANABANAL</v>
          </cell>
          <cell r="G7342" t="str">
            <v>CENTRO POBLADO</v>
          </cell>
          <cell r="H7342">
            <v>-76.424750245699997</v>
          </cell>
          <cell r="I7342">
            <v>3.48412743473</v>
          </cell>
          <cell r="K7342" t="str">
            <v>MUNICIPIO</v>
          </cell>
        </row>
        <row r="7343">
          <cell r="B7343">
            <v>76520</v>
          </cell>
          <cell r="C7343" t="str">
            <v>76520015</v>
          </cell>
          <cell r="D7343" t="str">
            <v>VALLE DEL CAUCA</v>
          </cell>
          <cell r="E7343" t="str">
            <v>PALMIRA</v>
          </cell>
          <cell r="F7343" t="str">
            <v>GUAYABAL</v>
          </cell>
          <cell r="G7343" t="str">
            <v>CENTRO POBLADO</v>
          </cell>
          <cell r="H7343">
            <v>-76.266828056999998</v>
          </cell>
          <cell r="I7343">
            <v>3.54506742922</v>
          </cell>
          <cell r="K7343" t="str">
            <v>MUNICIPIO</v>
          </cell>
        </row>
        <row r="7344">
          <cell r="B7344">
            <v>76520</v>
          </cell>
          <cell r="C7344" t="str">
            <v>76520016</v>
          </cell>
          <cell r="D7344" t="str">
            <v>VALLE DEL CAUCA</v>
          </cell>
          <cell r="E7344" t="str">
            <v>PALMIRA</v>
          </cell>
          <cell r="F7344" t="str">
            <v>JUANCHITO</v>
          </cell>
          <cell r="G7344" t="str">
            <v>CENTRO POBLADO</v>
          </cell>
          <cell r="H7344">
            <v>-76.464395859000007</v>
          </cell>
          <cell r="I7344">
            <v>3.4582965151699998</v>
          </cell>
          <cell r="K7344" t="str">
            <v>MUNICIPIO</v>
          </cell>
        </row>
        <row r="7345">
          <cell r="B7345">
            <v>76520</v>
          </cell>
          <cell r="C7345" t="str">
            <v>76520017</v>
          </cell>
          <cell r="D7345" t="str">
            <v>VALLE DEL CAUCA</v>
          </cell>
          <cell r="E7345" t="str">
            <v>PALMIRA</v>
          </cell>
          <cell r="F7345" t="str">
            <v>LA ACEQUIA</v>
          </cell>
          <cell r="G7345" t="str">
            <v>CENTRO POBLADO</v>
          </cell>
          <cell r="H7345">
            <v>-76.396836218399997</v>
          </cell>
          <cell r="I7345">
            <v>3.6368024327900002</v>
          </cell>
          <cell r="K7345" t="str">
            <v>MUNICIPIO</v>
          </cell>
        </row>
        <row r="7346">
          <cell r="B7346">
            <v>76520</v>
          </cell>
          <cell r="C7346" t="str">
            <v>76520018</v>
          </cell>
          <cell r="D7346" t="str">
            <v>VALLE DEL CAUCA</v>
          </cell>
          <cell r="E7346" t="str">
            <v>PALMIRA</v>
          </cell>
          <cell r="F7346" t="str">
            <v>LA HERRADURA</v>
          </cell>
          <cell r="G7346" t="str">
            <v>CENTRO POBLADO</v>
          </cell>
          <cell r="H7346">
            <v>-76.3512261674</v>
          </cell>
          <cell r="I7346">
            <v>3.5374419660699998</v>
          </cell>
          <cell r="K7346" t="str">
            <v>MUNICIPIO</v>
          </cell>
        </row>
        <row r="7347">
          <cell r="B7347">
            <v>76520</v>
          </cell>
          <cell r="C7347" t="str">
            <v>76520019</v>
          </cell>
          <cell r="D7347" t="str">
            <v>VALLE DEL CAUCA</v>
          </cell>
          <cell r="E7347" t="str">
            <v>PALMIRA</v>
          </cell>
          <cell r="F7347" t="str">
            <v>LA QUISQUINA</v>
          </cell>
          <cell r="G7347" t="str">
            <v>CENTRO POBLADO</v>
          </cell>
          <cell r="H7347">
            <v>-76.185418308300001</v>
          </cell>
          <cell r="I7347">
            <v>3.5727483648499998</v>
          </cell>
          <cell r="K7347" t="str">
            <v>MUNICIPIO</v>
          </cell>
        </row>
        <row r="7348">
          <cell r="B7348">
            <v>76520</v>
          </cell>
          <cell r="C7348" t="str">
            <v>76520020</v>
          </cell>
          <cell r="D7348" t="str">
            <v>VALLE DEL CAUCA</v>
          </cell>
          <cell r="E7348" t="str">
            <v>PALMIRA</v>
          </cell>
          <cell r="F7348" t="str">
            <v>LA TORRE</v>
          </cell>
          <cell r="G7348" t="str">
            <v>CENTRO POBLADO</v>
          </cell>
          <cell r="H7348">
            <v>-76.415467200799995</v>
          </cell>
          <cell r="I7348">
            <v>3.6194902576699999</v>
          </cell>
          <cell r="K7348" t="str">
            <v>MUNICIPIO</v>
          </cell>
        </row>
        <row r="7349">
          <cell r="B7349">
            <v>76520</v>
          </cell>
          <cell r="C7349" t="str">
            <v>76520022</v>
          </cell>
          <cell r="D7349" t="str">
            <v>VALLE DEL CAUCA</v>
          </cell>
          <cell r="E7349" t="str">
            <v>PALMIRA</v>
          </cell>
          <cell r="F7349" t="str">
            <v>MATAPALO</v>
          </cell>
          <cell r="G7349" t="str">
            <v>CENTRO POBLADO</v>
          </cell>
          <cell r="H7349">
            <v>-76.426184597800003</v>
          </cell>
          <cell r="I7349">
            <v>3.58493819134</v>
          </cell>
          <cell r="K7349" t="str">
            <v>MUNICIPIO</v>
          </cell>
        </row>
        <row r="7350">
          <cell r="B7350">
            <v>76520</v>
          </cell>
          <cell r="C7350" t="str">
            <v>76520023</v>
          </cell>
          <cell r="D7350" t="str">
            <v>VALLE DEL CAUCA</v>
          </cell>
          <cell r="E7350" t="str">
            <v>PALMIRA</v>
          </cell>
          <cell r="F7350" t="str">
            <v>OBANDO</v>
          </cell>
          <cell r="G7350" t="str">
            <v>CENTRO POBLADO</v>
          </cell>
          <cell r="H7350">
            <v>-76.4047230093</v>
          </cell>
          <cell r="I7350">
            <v>3.57553224232</v>
          </cell>
          <cell r="K7350" t="str">
            <v>MUNICIPIO</v>
          </cell>
        </row>
        <row r="7351">
          <cell r="B7351">
            <v>76520</v>
          </cell>
          <cell r="C7351" t="str">
            <v>76520024</v>
          </cell>
          <cell r="D7351" t="str">
            <v>VALLE DEL CAUCA</v>
          </cell>
          <cell r="E7351" t="str">
            <v>PALMIRA</v>
          </cell>
          <cell r="F7351" t="str">
            <v>PALMASECA</v>
          </cell>
          <cell r="G7351" t="str">
            <v>CENTRO POBLADO</v>
          </cell>
          <cell r="H7351">
            <v>-76.435186032700003</v>
          </cell>
          <cell r="I7351">
            <v>3.5110068918500001</v>
          </cell>
          <cell r="K7351" t="str">
            <v>MUNICIPIO</v>
          </cell>
        </row>
        <row r="7352">
          <cell r="B7352">
            <v>76520</v>
          </cell>
          <cell r="C7352" t="str">
            <v>76520025</v>
          </cell>
          <cell r="D7352" t="str">
            <v>VALLE DEL CAUCA</v>
          </cell>
          <cell r="E7352" t="str">
            <v>PALMIRA</v>
          </cell>
          <cell r="F7352" t="str">
            <v>POTRERILLO</v>
          </cell>
          <cell r="G7352" t="str">
            <v>CENTRO POBLADO</v>
          </cell>
          <cell r="H7352">
            <v>-76.198951553800001</v>
          </cell>
          <cell r="I7352">
            <v>3.5543173773499999</v>
          </cell>
          <cell r="K7352" t="str">
            <v>MUNICIPIO</v>
          </cell>
        </row>
        <row r="7353">
          <cell r="B7353">
            <v>76520</v>
          </cell>
          <cell r="C7353" t="str">
            <v>76520026</v>
          </cell>
          <cell r="D7353" t="str">
            <v>VALLE DEL CAUCA</v>
          </cell>
          <cell r="E7353" t="str">
            <v>PALMIRA</v>
          </cell>
          <cell r="F7353" t="str">
            <v>ROZO</v>
          </cell>
          <cell r="G7353" t="str">
            <v>CENTRO POBLADO</v>
          </cell>
          <cell r="H7353">
            <v>-76.386119423899999</v>
          </cell>
          <cell r="I7353">
            <v>3.6124890625199999</v>
          </cell>
          <cell r="K7353" t="str">
            <v>MUNICIPIO</v>
          </cell>
        </row>
        <row r="7354">
          <cell r="B7354">
            <v>76520</v>
          </cell>
          <cell r="C7354" t="str">
            <v>76520027</v>
          </cell>
          <cell r="D7354" t="str">
            <v>VALLE DEL CAUCA</v>
          </cell>
          <cell r="E7354" t="str">
            <v>PALMIRA</v>
          </cell>
          <cell r="F7354" t="str">
            <v>TABLONES</v>
          </cell>
          <cell r="G7354" t="str">
            <v>CENTRO POBLADO</v>
          </cell>
          <cell r="H7354">
            <v>-76.198626279799996</v>
          </cell>
          <cell r="I7354">
            <v>3.5947457263299998</v>
          </cell>
          <cell r="K7354" t="str">
            <v>MUNICIPIO</v>
          </cell>
        </row>
        <row r="7355">
          <cell r="B7355">
            <v>76520</v>
          </cell>
          <cell r="C7355" t="str">
            <v>76520028</v>
          </cell>
          <cell r="D7355" t="str">
            <v>VALLE DEL CAUCA</v>
          </cell>
          <cell r="E7355" t="str">
            <v>PALMIRA</v>
          </cell>
          <cell r="F7355" t="str">
            <v>TENJO</v>
          </cell>
          <cell r="G7355" t="str">
            <v>CENTRO POBLADO</v>
          </cell>
          <cell r="H7355">
            <v>-76.170714076300001</v>
          </cell>
          <cell r="I7355">
            <v>3.5205153465099999</v>
          </cell>
          <cell r="K7355" t="str">
            <v>MUNICIPIO</v>
          </cell>
        </row>
        <row r="7356">
          <cell r="B7356">
            <v>76520</v>
          </cell>
          <cell r="C7356" t="str">
            <v>76520029</v>
          </cell>
          <cell r="D7356" t="str">
            <v>VALLE DEL CAUCA</v>
          </cell>
          <cell r="E7356" t="str">
            <v>PALMIRA</v>
          </cell>
          <cell r="F7356" t="str">
            <v>TIENDA NUEVA</v>
          </cell>
          <cell r="G7356" t="str">
            <v>CENTRO POBLADO</v>
          </cell>
          <cell r="H7356">
            <v>-76.220893413599995</v>
          </cell>
          <cell r="I7356">
            <v>3.5711567554800001</v>
          </cell>
          <cell r="K7356" t="str">
            <v>MUNICIPIO</v>
          </cell>
        </row>
        <row r="7357">
          <cell r="B7357">
            <v>76520</v>
          </cell>
          <cell r="C7357" t="str">
            <v>76520032</v>
          </cell>
          <cell r="D7357" t="str">
            <v>VALLE DEL CAUCA</v>
          </cell>
          <cell r="E7357" t="str">
            <v>PALMIRA</v>
          </cell>
          <cell r="F7357" t="str">
            <v>LA BUITRERA</v>
          </cell>
          <cell r="G7357" t="str">
            <v>CENTRO POBLADO</v>
          </cell>
          <cell r="H7357">
            <v>-76.208809035300007</v>
          </cell>
          <cell r="I7357">
            <v>3.4845849738200001</v>
          </cell>
          <cell r="K7357" t="str">
            <v>MUNICIPIO</v>
          </cell>
        </row>
        <row r="7358">
          <cell r="B7358">
            <v>76520</v>
          </cell>
          <cell r="C7358" t="str">
            <v>76520033</v>
          </cell>
          <cell r="D7358" t="str">
            <v>VALLE DEL CAUCA</v>
          </cell>
          <cell r="E7358" t="str">
            <v>PALMIRA</v>
          </cell>
          <cell r="F7358" t="str">
            <v>LA PAMPA</v>
          </cell>
          <cell r="G7358" t="str">
            <v>CENTRO POBLADO</v>
          </cell>
          <cell r="H7358">
            <v>-76.260438557300006</v>
          </cell>
          <cell r="I7358">
            <v>3.5854396722000001</v>
          </cell>
          <cell r="K7358" t="str">
            <v>MUNICIPIO</v>
          </cell>
        </row>
        <row r="7359">
          <cell r="B7359">
            <v>76520</v>
          </cell>
          <cell r="C7359" t="str">
            <v>76520035</v>
          </cell>
          <cell r="D7359" t="str">
            <v>VALLE DEL CAUCA</v>
          </cell>
          <cell r="E7359" t="str">
            <v>PALMIRA</v>
          </cell>
          <cell r="F7359" t="str">
            <v>LA BOLSA</v>
          </cell>
          <cell r="G7359" t="str">
            <v>CENTRO POBLADO</v>
          </cell>
          <cell r="H7359">
            <v>-76.234692584100003</v>
          </cell>
          <cell r="I7359">
            <v>3.55700652203</v>
          </cell>
          <cell r="K7359" t="str">
            <v>MUNICIPIO</v>
          </cell>
        </row>
        <row r="7360">
          <cell r="B7360">
            <v>76520</v>
          </cell>
          <cell r="C7360" t="str">
            <v>76520038</v>
          </cell>
          <cell r="D7360" t="str">
            <v>VALLE DEL CAUCA</v>
          </cell>
          <cell r="E7360" t="str">
            <v>PALMIRA</v>
          </cell>
          <cell r="F7360" t="str">
            <v>LA DOLORES</v>
          </cell>
          <cell r="G7360" t="str">
            <v>CENTRO POBLADO</v>
          </cell>
          <cell r="H7360">
            <v>-76.476246115899997</v>
          </cell>
          <cell r="I7360">
            <v>3.4976662442999999</v>
          </cell>
          <cell r="K7360" t="str">
            <v>MUNICIPIO</v>
          </cell>
        </row>
        <row r="7361">
          <cell r="B7361">
            <v>76520</v>
          </cell>
          <cell r="C7361" t="str">
            <v>76520039</v>
          </cell>
          <cell r="D7361" t="str">
            <v>VALLE DEL CAUCA</v>
          </cell>
          <cell r="E7361" t="str">
            <v>PALMIRA</v>
          </cell>
          <cell r="F7361" t="str">
            <v>LA CASCADA</v>
          </cell>
          <cell r="G7361" t="str">
            <v>CENTRO POBLADO</v>
          </cell>
          <cell r="H7361">
            <v>-76.228428427400004</v>
          </cell>
          <cell r="I7361">
            <v>3.5644094389399998</v>
          </cell>
          <cell r="K7361" t="str">
            <v>MUNICIPIO</v>
          </cell>
        </row>
        <row r="7362">
          <cell r="B7362">
            <v>76520</v>
          </cell>
          <cell r="C7362" t="str">
            <v>76520041</v>
          </cell>
          <cell r="D7362" t="str">
            <v>VALLE DEL CAUCA</v>
          </cell>
          <cell r="E7362" t="str">
            <v>PALMIRA</v>
          </cell>
          <cell r="F7362" t="str">
            <v>BOLO BARRIO NUEVO</v>
          </cell>
          <cell r="G7362" t="str">
            <v>CENTRO POBLADO</v>
          </cell>
          <cell r="H7362">
            <v>-76.394830953300001</v>
          </cell>
          <cell r="I7362">
            <v>3.4775717340500001</v>
          </cell>
          <cell r="K7362" t="str">
            <v>MUNICIPIO</v>
          </cell>
        </row>
        <row r="7363">
          <cell r="B7363">
            <v>76520</v>
          </cell>
          <cell r="C7363" t="str">
            <v>76520043</v>
          </cell>
          <cell r="D7363" t="str">
            <v>VALLE DEL CAUCA</v>
          </cell>
          <cell r="E7363" t="str">
            <v>PALMIRA</v>
          </cell>
          <cell r="F7363" t="str">
            <v>BOLOMADRE VIEJA</v>
          </cell>
          <cell r="G7363" t="str">
            <v>CENTRO POBLADO</v>
          </cell>
          <cell r="H7363">
            <v>-76.296888011500002</v>
          </cell>
          <cell r="I7363">
            <v>3.4739265965400001</v>
          </cell>
          <cell r="K7363" t="str">
            <v>MUNICIPIO</v>
          </cell>
        </row>
        <row r="7364">
          <cell r="B7364">
            <v>76520</v>
          </cell>
          <cell r="C7364" t="str">
            <v>76520044</v>
          </cell>
          <cell r="D7364" t="str">
            <v>VALLE DEL CAUCA</v>
          </cell>
          <cell r="E7364" t="str">
            <v>PALMIRA</v>
          </cell>
          <cell r="F7364" t="str">
            <v>LA UNION</v>
          </cell>
          <cell r="G7364" t="str">
            <v>CENTRO POBLADO</v>
          </cell>
          <cell r="H7364">
            <v>-76.418175095400002</v>
          </cell>
          <cell r="I7364">
            <v>3.5054766845000001</v>
          </cell>
          <cell r="K7364" t="str">
            <v>MUNICIPIO</v>
          </cell>
        </row>
        <row r="7365">
          <cell r="B7365">
            <v>76520</v>
          </cell>
          <cell r="C7365" t="str">
            <v>76520045</v>
          </cell>
          <cell r="D7365" t="str">
            <v>VALLE DEL CAUCA</v>
          </cell>
          <cell r="E7365" t="str">
            <v>PALMIRA</v>
          </cell>
          <cell r="F7365" t="str">
            <v>PILES</v>
          </cell>
          <cell r="G7365" t="str">
            <v>CENTRO POBLADO</v>
          </cell>
          <cell r="H7365">
            <v>-76.478914031200006</v>
          </cell>
          <cell r="I7365">
            <v>3.5459929422199998</v>
          </cell>
          <cell r="K7365" t="str">
            <v>MUNICIPIO</v>
          </cell>
        </row>
        <row r="7366">
          <cell r="B7366">
            <v>76520</v>
          </cell>
          <cell r="C7366" t="str">
            <v>76520047</v>
          </cell>
          <cell r="D7366" t="str">
            <v>VALLE DEL CAUCA</v>
          </cell>
          <cell r="E7366" t="str">
            <v>PALMIRA</v>
          </cell>
          <cell r="F7366" t="str">
            <v>SAN ANTONIO DE LAS PALMAS</v>
          </cell>
          <cell r="G7366" t="str">
            <v>CENTRO POBLADO</v>
          </cell>
          <cell r="H7366">
            <v>-76.420630973000002</v>
          </cell>
          <cell r="I7366">
            <v>3.5948733527200001</v>
          </cell>
          <cell r="K7366" t="str">
            <v>MUNICIPIO</v>
          </cell>
        </row>
        <row r="7367">
          <cell r="B7367">
            <v>76520</v>
          </cell>
          <cell r="C7367" t="str">
            <v>76520048</v>
          </cell>
          <cell r="D7367" t="str">
            <v>VALLE DEL CAUCA</v>
          </cell>
          <cell r="E7367" t="str">
            <v>PALMIRA</v>
          </cell>
          <cell r="F7367" t="str">
            <v>TRES TUSAS</v>
          </cell>
          <cell r="G7367" t="str">
            <v>CENTRO POBLADO</v>
          </cell>
          <cell r="H7367">
            <v>-76.218311236100007</v>
          </cell>
          <cell r="I7367">
            <v>3.56120038719</v>
          </cell>
          <cell r="K7367" t="str">
            <v>MUNICIPIO</v>
          </cell>
        </row>
        <row r="7368">
          <cell r="B7368">
            <v>76520</v>
          </cell>
          <cell r="C7368" t="str">
            <v>76520049</v>
          </cell>
          <cell r="D7368" t="str">
            <v>VALLE DEL CAUCA</v>
          </cell>
          <cell r="E7368" t="str">
            <v>PALMIRA</v>
          </cell>
          <cell r="F7368" t="str">
            <v>BOLO ITALIA 1</v>
          </cell>
          <cell r="G7368" t="str">
            <v>CENTRO POBLADO</v>
          </cell>
          <cell r="H7368">
            <v>-76.317619272300007</v>
          </cell>
          <cell r="I7368">
            <v>3.4680171333800001</v>
          </cell>
          <cell r="K7368" t="str">
            <v>MUNICIPIO</v>
          </cell>
        </row>
        <row r="7369">
          <cell r="B7369">
            <v>76520</v>
          </cell>
          <cell r="C7369" t="str">
            <v>76520050</v>
          </cell>
          <cell r="D7369" t="str">
            <v>VALLE DEL CAUCA</v>
          </cell>
          <cell r="E7369" t="str">
            <v>PALMIRA</v>
          </cell>
          <cell r="F7369" t="str">
            <v>BOLO ITALIA 2</v>
          </cell>
          <cell r="G7369" t="str">
            <v>CENTRO POBLADO</v>
          </cell>
          <cell r="H7369">
            <v>-76.317021894899995</v>
          </cell>
          <cell r="I7369">
            <v>3.4776110200299999</v>
          </cell>
          <cell r="K7369" t="str">
            <v>MUNICIPIO</v>
          </cell>
        </row>
        <row r="7370">
          <cell r="B7370">
            <v>76520</v>
          </cell>
          <cell r="C7370" t="str">
            <v>76520051</v>
          </cell>
          <cell r="D7370" t="str">
            <v>VALLE DEL CAUCA</v>
          </cell>
          <cell r="E7370" t="str">
            <v>PALMIRA</v>
          </cell>
          <cell r="F7370" t="str">
            <v>CONDOMINIO CAMPESTRE LA GONZALEZ</v>
          </cell>
          <cell r="G7370" t="str">
            <v>CENTRO POBLADO</v>
          </cell>
          <cell r="H7370">
            <v>-76.220297326799994</v>
          </cell>
          <cell r="I7370">
            <v>3.4836690403900001</v>
          </cell>
          <cell r="K7370" t="str">
            <v>MUNICIPIO</v>
          </cell>
        </row>
        <row r="7371">
          <cell r="B7371">
            <v>76520</v>
          </cell>
          <cell r="C7371" t="str">
            <v>76520052</v>
          </cell>
          <cell r="D7371" t="str">
            <v>VALLE DEL CAUCA</v>
          </cell>
          <cell r="E7371" t="str">
            <v>PALMIRA</v>
          </cell>
          <cell r="F7371" t="str">
            <v>LA BUITRERA 1</v>
          </cell>
          <cell r="G7371" t="str">
            <v>CENTRO POBLADO</v>
          </cell>
          <cell r="H7371">
            <v>-76.208196641100002</v>
          </cell>
          <cell r="I7371">
            <v>3.47786372863</v>
          </cell>
          <cell r="K7371" t="str">
            <v>MUNICIPIO</v>
          </cell>
        </row>
        <row r="7372">
          <cell r="B7372">
            <v>76520</v>
          </cell>
          <cell r="C7372" t="str">
            <v>76520053</v>
          </cell>
          <cell r="D7372" t="str">
            <v>VALLE DEL CAUCA</v>
          </cell>
          <cell r="E7372" t="str">
            <v>PALMIRA</v>
          </cell>
          <cell r="F7372" t="str">
            <v>PUEBLO NUEVO</v>
          </cell>
          <cell r="G7372" t="str">
            <v>CENTRO POBLADO</v>
          </cell>
          <cell r="H7372">
            <v>-76.231692952100005</v>
          </cell>
          <cell r="I7372">
            <v>3.4995637751499999</v>
          </cell>
          <cell r="K7372" t="str">
            <v>MUNICIPIO</v>
          </cell>
        </row>
        <row r="7373">
          <cell r="B7373">
            <v>76563</v>
          </cell>
          <cell r="C7373" t="str">
            <v>76563000</v>
          </cell>
          <cell r="D7373" t="str">
            <v>VALLE DEL CAUCA</v>
          </cell>
          <cell r="E7373" t="str">
            <v>PRADERA</v>
          </cell>
          <cell r="F7373" t="str">
            <v>PRADERA</v>
          </cell>
          <cell r="G7373" t="str">
            <v>CABECERA MUNICIPAL</v>
          </cell>
          <cell r="H7373">
            <v>-76.2418202275</v>
          </cell>
          <cell r="I7373">
            <v>3.4198274085100002</v>
          </cell>
          <cell r="K7373" t="str">
            <v>MUNICIPIO</v>
          </cell>
        </row>
        <row r="7374">
          <cell r="B7374">
            <v>76563</v>
          </cell>
          <cell r="C7374" t="str">
            <v>76563011</v>
          </cell>
          <cell r="D7374" t="str">
            <v>VALLE DEL CAUCA</v>
          </cell>
          <cell r="E7374" t="str">
            <v>PRADERA</v>
          </cell>
          <cell r="F7374" t="str">
            <v>LA GRANJA</v>
          </cell>
          <cell r="G7374" t="str">
            <v>CENTRO POBLADO</v>
          </cell>
          <cell r="H7374">
            <v>-76.238263621100003</v>
          </cell>
          <cell r="I7374">
            <v>3.3997263215100002</v>
          </cell>
          <cell r="K7374" t="str">
            <v>MUNICIPIO</v>
          </cell>
        </row>
        <row r="7375">
          <cell r="B7375">
            <v>76563</v>
          </cell>
          <cell r="C7375" t="str">
            <v>76563013</v>
          </cell>
          <cell r="D7375" t="str">
            <v>VALLE DEL CAUCA</v>
          </cell>
          <cell r="E7375" t="str">
            <v>PRADERA</v>
          </cell>
          <cell r="F7375" t="str">
            <v>LA TUPIA</v>
          </cell>
          <cell r="G7375" t="str">
            <v>CENTRO POBLADO</v>
          </cell>
          <cell r="H7375">
            <v>-76.309396467799999</v>
          </cell>
          <cell r="I7375">
            <v>3.4025977839600001</v>
          </cell>
          <cell r="K7375" t="str">
            <v>MUNICIPIO</v>
          </cell>
        </row>
        <row r="7376">
          <cell r="B7376">
            <v>76563</v>
          </cell>
          <cell r="C7376" t="str">
            <v>76563014</v>
          </cell>
          <cell r="D7376" t="str">
            <v>VALLE DEL CAUCA</v>
          </cell>
          <cell r="E7376" t="str">
            <v>PRADERA</v>
          </cell>
          <cell r="F7376" t="str">
            <v>LOMITAS</v>
          </cell>
          <cell r="G7376" t="str">
            <v>CENTRO POBLADO</v>
          </cell>
          <cell r="H7376">
            <v>-76.203713871399998</v>
          </cell>
          <cell r="I7376">
            <v>3.40838272968</v>
          </cell>
          <cell r="K7376" t="str">
            <v>MUNICIPIO</v>
          </cell>
        </row>
        <row r="7377">
          <cell r="B7377">
            <v>76563</v>
          </cell>
          <cell r="C7377" t="str">
            <v>76563018</v>
          </cell>
          <cell r="D7377" t="str">
            <v>VALLE DEL CAUCA</v>
          </cell>
          <cell r="E7377" t="str">
            <v>PRADERA</v>
          </cell>
          <cell r="F7377" t="str">
            <v>POTRERITO</v>
          </cell>
          <cell r="G7377" t="str">
            <v>CENTRO POBLADO</v>
          </cell>
          <cell r="H7377">
            <v>-76.189130778999996</v>
          </cell>
          <cell r="I7377">
            <v>3.4192940152100002</v>
          </cell>
          <cell r="K7377" t="str">
            <v>MUNICIPIO</v>
          </cell>
        </row>
        <row r="7378">
          <cell r="B7378">
            <v>76563</v>
          </cell>
          <cell r="C7378" t="str">
            <v>76563019</v>
          </cell>
          <cell r="D7378" t="str">
            <v>VALLE DEL CAUCA</v>
          </cell>
          <cell r="E7378" t="str">
            <v>PRADERA</v>
          </cell>
          <cell r="F7378" t="str">
            <v>SAN ISIDRO</v>
          </cell>
          <cell r="G7378" t="str">
            <v>CENTRO POBLADO</v>
          </cell>
          <cell r="H7378">
            <v>-76.187723687100004</v>
          </cell>
          <cell r="I7378">
            <v>3.3987944431099999</v>
          </cell>
          <cell r="K7378" t="str">
            <v>MUNICIPIO</v>
          </cell>
        </row>
        <row r="7379">
          <cell r="B7379">
            <v>76563</v>
          </cell>
          <cell r="C7379" t="str">
            <v>76563024</v>
          </cell>
          <cell r="D7379" t="str">
            <v>VALLE DEL CAUCA</v>
          </cell>
          <cell r="E7379" t="str">
            <v>PRADERA</v>
          </cell>
          <cell r="F7379" t="str">
            <v>EL RECREO</v>
          </cell>
          <cell r="G7379" t="str">
            <v>CENTRO POBLADO</v>
          </cell>
          <cell r="H7379">
            <v>-76.202971676199994</v>
          </cell>
          <cell r="I7379">
            <v>3.3985919121900001</v>
          </cell>
          <cell r="K7379" t="str">
            <v>MUNICIPIO</v>
          </cell>
        </row>
        <row r="7380">
          <cell r="B7380">
            <v>76563</v>
          </cell>
          <cell r="C7380" t="str">
            <v>76563025</v>
          </cell>
          <cell r="D7380" t="str">
            <v>VALLE DEL CAUCA</v>
          </cell>
          <cell r="E7380" t="str">
            <v>PRADERA</v>
          </cell>
          <cell r="F7380" t="str">
            <v>LA FERIA</v>
          </cell>
          <cell r="G7380" t="str">
            <v>CENTRO POBLADO</v>
          </cell>
          <cell r="H7380">
            <v>-76.154296150099995</v>
          </cell>
          <cell r="I7380">
            <v>3.4251494794599999</v>
          </cell>
          <cell r="K7380" t="str">
            <v>MUNICIPIO</v>
          </cell>
        </row>
        <row r="7381">
          <cell r="B7381">
            <v>76563</v>
          </cell>
          <cell r="C7381" t="str">
            <v>76563028</v>
          </cell>
          <cell r="D7381" t="str">
            <v>VALLE DEL CAUCA</v>
          </cell>
          <cell r="E7381" t="str">
            <v>PRADERA</v>
          </cell>
          <cell r="F7381" t="str">
            <v>LA CRUZ</v>
          </cell>
          <cell r="G7381" t="str">
            <v>CENTRO POBLADO</v>
          </cell>
          <cell r="H7381">
            <v>-76.298208666799994</v>
          </cell>
          <cell r="I7381">
            <v>3.4039359832599998</v>
          </cell>
          <cell r="K7381" t="str">
            <v>MUNICIPIO</v>
          </cell>
        </row>
        <row r="7382">
          <cell r="B7382">
            <v>76606</v>
          </cell>
          <cell r="C7382" t="str">
            <v>76606000</v>
          </cell>
          <cell r="D7382" t="str">
            <v>VALLE DEL CAUCA</v>
          </cell>
          <cell r="E7382" t="str">
            <v>RESTREPO</v>
          </cell>
          <cell r="F7382" t="str">
            <v>RESTREPO</v>
          </cell>
          <cell r="G7382" t="str">
            <v>CABECERA MUNICIPAL</v>
          </cell>
          <cell r="H7382">
            <v>-76.523117035300004</v>
          </cell>
          <cell r="I7382">
            <v>3.82134838162</v>
          </cell>
          <cell r="K7382" t="str">
            <v>MUNICIPIO</v>
          </cell>
        </row>
        <row r="7383">
          <cell r="B7383">
            <v>76606</v>
          </cell>
          <cell r="C7383" t="str">
            <v>76606008</v>
          </cell>
          <cell r="D7383" t="str">
            <v>VALLE DEL CAUCA</v>
          </cell>
          <cell r="E7383" t="str">
            <v>RESTREPO</v>
          </cell>
          <cell r="F7383" t="str">
            <v>SAN SALVADOR</v>
          </cell>
          <cell r="G7383" t="str">
            <v>CENTRO POBLADO</v>
          </cell>
          <cell r="H7383">
            <v>-76.595755749999995</v>
          </cell>
          <cell r="I7383">
            <v>3.7928757664999999</v>
          </cell>
          <cell r="K7383" t="str">
            <v>MUNICIPIO</v>
          </cell>
        </row>
        <row r="7384">
          <cell r="B7384">
            <v>76606</v>
          </cell>
          <cell r="C7384" t="str">
            <v>76606016</v>
          </cell>
          <cell r="D7384" t="str">
            <v>VALLE DEL CAUCA</v>
          </cell>
          <cell r="E7384" t="str">
            <v>RESTREPO</v>
          </cell>
          <cell r="F7384" t="str">
            <v>BARRIO LA INDEPENDENCIA</v>
          </cell>
          <cell r="G7384" t="str">
            <v>CENTRO POBLADO</v>
          </cell>
          <cell r="H7384">
            <v>-76.521939352399997</v>
          </cell>
          <cell r="I7384">
            <v>3.8392512008800002</v>
          </cell>
          <cell r="K7384" t="str">
            <v>MUNICIPIO</v>
          </cell>
        </row>
        <row r="7385">
          <cell r="B7385">
            <v>76616</v>
          </cell>
          <cell r="C7385" t="str">
            <v>76616000</v>
          </cell>
          <cell r="D7385" t="str">
            <v>VALLE DEL CAUCA</v>
          </cell>
          <cell r="E7385" t="str">
            <v>RIOFRÍO</v>
          </cell>
          <cell r="F7385" t="str">
            <v>RIOFRÍO</v>
          </cell>
          <cell r="G7385" t="str">
            <v>CABECERA MUNICIPAL</v>
          </cell>
          <cell r="H7385">
            <v>-76.288312678099999</v>
          </cell>
          <cell r="I7385">
            <v>4.1569049891700001</v>
          </cell>
          <cell r="K7385" t="str">
            <v>MUNICIPIO</v>
          </cell>
        </row>
        <row r="7386">
          <cell r="B7386">
            <v>76616</v>
          </cell>
          <cell r="C7386" t="str">
            <v>76616002</v>
          </cell>
          <cell r="D7386" t="str">
            <v>VALLE DEL CAUCA</v>
          </cell>
          <cell r="E7386" t="str">
            <v>RIOFRÍO</v>
          </cell>
          <cell r="F7386" t="str">
            <v>FENICIA</v>
          </cell>
          <cell r="G7386" t="str">
            <v>CENTRO POBLADO</v>
          </cell>
          <cell r="H7386">
            <v>-76.388758779400007</v>
          </cell>
          <cell r="I7386">
            <v>4.0703858079600002</v>
          </cell>
          <cell r="K7386" t="str">
            <v>MUNICIPIO</v>
          </cell>
        </row>
        <row r="7387">
          <cell r="B7387">
            <v>76616</v>
          </cell>
          <cell r="C7387" t="str">
            <v>76616003</v>
          </cell>
          <cell r="D7387" t="str">
            <v>VALLE DEL CAUCA</v>
          </cell>
          <cell r="E7387" t="str">
            <v>RIOFRÍO</v>
          </cell>
          <cell r="F7387" t="str">
            <v>PALMA - LA CUCHILLA</v>
          </cell>
          <cell r="G7387" t="str">
            <v>CENTRO POBLADO</v>
          </cell>
          <cell r="H7387">
            <v>-76.352449948599997</v>
          </cell>
          <cell r="I7387">
            <v>4.1124157667699999</v>
          </cell>
          <cell r="K7387" t="str">
            <v>MUNICIPIO</v>
          </cell>
        </row>
        <row r="7388">
          <cell r="B7388">
            <v>76616</v>
          </cell>
          <cell r="C7388" t="str">
            <v>76616005</v>
          </cell>
          <cell r="D7388" t="str">
            <v>VALLE DEL CAUCA</v>
          </cell>
          <cell r="E7388" t="str">
            <v>RIOFRÍO</v>
          </cell>
          <cell r="F7388" t="str">
            <v>LA ZULIA</v>
          </cell>
          <cell r="G7388" t="str">
            <v>CENTRO POBLADO</v>
          </cell>
          <cell r="H7388">
            <v>-76.416185820199999</v>
          </cell>
          <cell r="I7388">
            <v>4.0937212338500002</v>
          </cell>
          <cell r="K7388" t="str">
            <v>MUNICIPIO</v>
          </cell>
        </row>
        <row r="7389">
          <cell r="B7389">
            <v>76616</v>
          </cell>
          <cell r="C7389" t="str">
            <v>76616006</v>
          </cell>
          <cell r="D7389" t="str">
            <v>VALLE DEL CAUCA</v>
          </cell>
          <cell r="E7389" t="str">
            <v>RIOFRÍO</v>
          </cell>
          <cell r="F7389" t="str">
            <v>MADRIGAL</v>
          </cell>
          <cell r="G7389" t="str">
            <v>CENTRO POBLADO</v>
          </cell>
          <cell r="H7389">
            <v>-76.258963519900007</v>
          </cell>
          <cell r="I7389">
            <v>4.1789425530599997</v>
          </cell>
          <cell r="K7389" t="str">
            <v>MUNICIPIO</v>
          </cell>
        </row>
        <row r="7390">
          <cell r="B7390">
            <v>76616</v>
          </cell>
          <cell r="C7390" t="str">
            <v>76616007</v>
          </cell>
          <cell r="D7390" t="str">
            <v>VALLE DEL CAUCA</v>
          </cell>
          <cell r="E7390" t="str">
            <v>RIOFRÍO</v>
          </cell>
          <cell r="F7390" t="str">
            <v>PORTUGAL DE PIEDRAS</v>
          </cell>
          <cell r="G7390" t="str">
            <v>CENTRO POBLADO</v>
          </cell>
          <cell r="H7390">
            <v>-76.358561350000002</v>
          </cell>
          <cell r="I7390">
            <v>4.0519414349499998</v>
          </cell>
          <cell r="K7390" t="str">
            <v>MUNICIPIO</v>
          </cell>
        </row>
        <row r="7391">
          <cell r="B7391">
            <v>76616</v>
          </cell>
          <cell r="C7391" t="str">
            <v>76616009</v>
          </cell>
          <cell r="D7391" t="str">
            <v>VALLE DEL CAUCA</v>
          </cell>
          <cell r="E7391" t="str">
            <v>RIOFRÍO</v>
          </cell>
          <cell r="F7391" t="str">
            <v>SALÓNICA</v>
          </cell>
          <cell r="G7391" t="str">
            <v>CENTRO POBLADO</v>
          </cell>
          <cell r="H7391">
            <v>-76.371086077800001</v>
          </cell>
          <cell r="I7391">
            <v>4.1268886454900002</v>
          </cell>
          <cell r="K7391" t="str">
            <v>MUNICIPIO</v>
          </cell>
        </row>
        <row r="7392">
          <cell r="B7392">
            <v>76616</v>
          </cell>
          <cell r="C7392" t="str">
            <v>76616010</v>
          </cell>
          <cell r="D7392" t="str">
            <v>VALLE DEL CAUCA</v>
          </cell>
          <cell r="E7392" t="str">
            <v>RIOFRÍO</v>
          </cell>
          <cell r="F7392" t="str">
            <v>EL JAGUAL</v>
          </cell>
          <cell r="G7392" t="str">
            <v>CENTRO POBLADO</v>
          </cell>
          <cell r="H7392">
            <v>-76.277040201399998</v>
          </cell>
          <cell r="I7392">
            <v>4.1414662565600002</v>
          </cell>
          <cell r="K7392" t="str">
            <v>MUNICIPIO</v>
          </cell>
        </row>
        <row r="7393">
          <cell r="B7393">
            <v>76616</v>
          </cell>
          <cell r="C7393" t="str">
            <v>76616013</v>
          </cell>
          <cell r="D7393" t="str">
            <v>VALLE DEL CAUCA</v>
          </cell>
          <cell r="E7393" t="str">
            <v>RIOFRÍO</v>
          </cell>
          <cell r="F7393" t="str">
            <v>PUERTO FENICIA</v>
          </cell>
          <cell r="G7393" t="str">
            <v>CENTRO POBLADO</v>
          </cell>
          <cell r="H7393">
            <v>-76.369701068699996</v>
          </cell>
          <cell r="I7393">
            <v>4.0806969237199997</v>
          </cell>
          <cell r="K7393" t="str">
            <v>MUNICIPIO</v>
          </cell>
        </row>
        <row r="7394">
          <cell r="B7394">
            <v>76616</v>
          </cell>
          <cell r="C7394" t="str">
            <v>76616014</v>
          </cell>
          <cell r="D7394" t="str">
            <v>VALLE DEL CAUCA</v>
          </cell>
          <cell r="E7394" t="str">
            <v>RIOFRÍO</v>
          </cell>
          <cell r="F7394" t="str">
            <v>LOS ALPES</v>
          </cell>
          <cell r="G7394" t="str">
            <v>CENTRO POBLADO</v>
          </cell>
          <cell r="H7394">
            <v>-76.398829609800003</v>
          </cell>
          <cell r="I7394">
            <v>4.0970437224899996</v>
          </cell>
          <cell r="K7394" t="str">
            <v>MUNICIPIO</v>
          </cell>
        </row>
        <row r="7395">
          <cell r="B7395">
            <v>76616</v>
          </cell>
          <cell r="C7395" t="str">
            <v>76616015</v>
          </cell>
          <cell r="D7395" t="str">
            <v>VALLE DEL CAUCA</v>
          </cell>
          <cell r="E7395" t="str">
            <v>RIOFRÍO</v>
          </cell>
          <cell r="F7395" t="str">
            <v>LA SULTANA</v>
          </cell>
          <cell r="G7395" t="str">
            <v>CENTRO POBLADO</v>
          </cell>
          <cell r="H7395">
            <v>-76.297642548100001</v>
          </cell>
          <cell r="I7395">
            <v>4.11716613871</v>
          </cell>
          <cell r="K7395" t="str">
            <v>MUNICIPIO</v>
          </cell>
        </row>
        <row r="7396">
          <cell r="B7396">
            <v>76616</v>
          </cell>
          <cell r="C7396" t="str">
            <v>76616016</v>
          </cell>
          <cell r="D7396" t="str">
            <v>VALLE DEL CAUCA</v>
          </cell>
          <cell r="E7396" t="str">
            <v>RIOFRÍO</v>
          </cell>
          <cell r="F7396" t="str">
            <v>LAS BRISAS</v>
          </cell>
          <cell r="G7396" t="str">
            <v>CENTRO POBLADO</v>
          </cell>
          <cell r="H7396">
            <v>-76.389164010299993</v>
          </cell>
          <cell r="I7396">
            <v>4.12125554041</v>
          </cell>
          <cell r="K7396" t="str">
            <v>MUNICIPIO</v>
          </cell>
        </row>
        <row r="7397">
          <cell r="B7397">
            <v>76616</v>
          </cell>
          <cell r="C7397" t="str">
            <v>76616017</v>
          </cell>
          <cell r="D7397" t="str">
            <v>VALLE DEL CAUCA</v>
          </cell>
          <cell r="E7397" t="str">
            <v>RIOFRÍO</v>
          </cell>
          <cell r="F7397" t="str">
            <v>LOS ESTRECHOS</v>
          </cell>
          <cell r="G7397" t="str">
            <v>CENTRO POBLADO</v>
          </cell>
          <cell r="H7397">
            <v>-76.313161674699998</v>
          </cell>
          <cell r="I7397">
            <v>4.09594146393</v>
          </cell>
          <cell r="K7397" t="str">
            <v>MUNICIPIO</v>
          </cell>
        </row>
        <row r="7398">
          <cell r="B7398">
            <v>76622</v>
          </cell>
          <cell r="C7398" t="str">
            <v>76622000</v>
          </cell>
          <cell r="D7398" t="str">
            <v>VALLE DEL CAUCA</v>
          </cell>
          <cell r="E7398" t="str">
            <v>ROLDANILLO</v>
          </cell>
          <cell r="F7398" t="str">
            <v>ROLDANILLO</v>
          </cell>
          <cell r="G7398" t="str">
            <v>CABECERA MUNICIPAL</v>
          </cell>
          <cell r="H7398">
            <v>-76.152286628499994</v>
          </cell>
          <cell r="I7398">
            <v>4.4135962000999998</v>
          </cell>
          <cell r="K7398" t="str">
            <v>MUNICIPIO</v>
          </cell>
        </row>
        <row r="7399">
          <cell r="B7399">
            <v>76622</v>
          </cell>
          <cell r="C7399" t="str">
            <v>76622001</v>
          </cell>
          <cell r="D7399" t="str">
            <v>VALLE DEL CAUCA</v>
          </cell>
          <cell r="E7399" t="str">
            <v>ROLDANILLO</v>
          </cell>
          <cell r="F7399" t="str">
            <v>CAJAMARCA</v>
          </cell>
          <cell r="G7399" t="str">
            <v>CENTRO POBLADO</v>
          </cell>
          <cell r="H7399">
            <v>-76.214614028699998</v>
          </cell>
          <cell r="I7399">
            <v>4.4801268255900002</v>
          </cell>
          <cell r="K7399" t="str">
            <v>MUNICIPIO</v>
          </cell>
        </row>
        <row r="7400">
          <cell r="B7400">
            <v>76622</v>
          </cell>
          <cell r="C7400" t="str">
            <v>76622002</v>
          </cell>
          <cell r="D7400" t="str">
            <v>VALLE DEL CAUCA</v>
          </cell>
          <cell r="E7400" t="str">
            <v>ROLDANILLO</v>
          </cell>
          <cell r="F7400" t="str">
            <v>EL RETIRO</v>
          </cell>
          <cell r="G7400" t="str">
            <v>CENTRO POBLADO</v>
          </cell>
          <cell r="H7400">
            <v>-76.236982736499996</v>
          </cell>
          <cell r="I7400">
            <v>4.39573959251</v>
          </cell>
          <cell r="K7400" t="str">
            <v>MUNICIPIO</v>
          </cell>
        </row>
        <row r="7401">
          <cell r="B7401">
            <v>76622</v>
          </cell>
          <cell r="C7401" t="str">
            <v>76622003</v>
          </cell>
          <cell r="D7401" t="str">
            <v>VALLE DEL CAUCA</v>
          </cell>
          <cell r="E7401" t="str">
            <v>ROLDANILLO</v>
          </cell>
          <cell r="F7401" t="str">
            <v>HIGUERONCITO</v>
          </cell>
          <cell r="G7401" t="str">
            <v>CENTRO POBLADO</v>
          </cell>
          <cell r="H7401">
            <v>-76.102132951599998</v>
          </cell>
          <cell r="I7401">
            <v>4.4960261459900002</v>
          </cell>
          <cell r="K7401" t="str">
            <v>MUNICIPIO</v>
          </cell>
        </row>
        <row r="7402">
          <cell r="B7402">
            <v>76622</v>
          </cell>
          <cell r="C7402" t="str">
            <v>76622007</v>
          </cell>
          <cell r="D7402" t="str">
            <v>VALLE DEL CAUCA</v>
          </cell>
          <cell r="E7402" t="str">
            <v>ROLDANILLO</v>
          </cell>
          <cell r="F7402" t="str">
            <v>MORELIA</v>
          </cell>
          <cell r="G7402" t="str">
            <v>CENTRO POBLADO</v>
          </cell>
          <cell r="H7402">
            <v>-76.116890615000003</v>
          </cell>
          <cell r="I7402">
            <v>4.4780409937999996</v>
          </cell>
          <cell r="K7402" t="str">
            <v>MUNICIPIO</v>
          </cell>
        </row>
        <row r="7403">
          <cell r="B7403">
            <v>76622</v>
          </cell>
          <cell r="C7403" t="str">
            <v>76622009</v>
          </cell>
          <cell r="D7403" t="str">
            <v>VALLE DEL CAUCA</v>
          </cell>
          <cell r="E7403" t="str">
            <v>ROLDANILLO</v>
          </cell>
          <cell r="F7403" t="str">
            <v>SANTA RITA</v>
          </cell>
          <cell r="G7403" t="str">
            <v>CENTRO POBLADO</v>
          </cell>
          <cell r="H7403">
            <v>-76.139100165200006</v>
          </cell>
          <cell r="I7403">
            <v>4.4468293386999997</v>
          </cell>
          <cell r="K7403" t="str">
            <v>MUNICIPIO</v>
          </cell>
        </row>
        <row r="7404">
          <cell r="B7404">
            <v>76622</v>
          </cell>
          <cell r="C7404" t="str">
            <v>76622020</v>
          </cell>
          <cell r="D7404" t="str">
            <v>VALLE DEL CAUCA</v>
          </cell>
          <cell r="E7404" t="str">
            <v>ROLDANILLO</v>
          </cell>
          <cell r="F7404" t="str">
            <v>PALMAR GUAYABAL</v>
          </cell>
          <cell r="G7404" t="str">
            <v>CENTRO POBLADO</v>
          </cell>
          <cell r="H7404">
            <v>-76.115130695700003</v>
          </cell>
          <cell r="I7404">
            <v>4.4068355960899996</v>
          </cell>
          <cell r="K7404" t="str">
            <v>MUNICIPIO</v>
          </cell>
        </row>
        <row r="7405">
          <cell r="B7405">
            <v>76622</v>
          </cell>
          <cell r="C7405" t="str">
            <v>76622022</v>
          </cell>
          <cell r="D7405" t="str">
            <v>VALLE DEL CAUCA</v>
          </cell>
          <cell r="E7405" t="str">
            <v>ROLDANILLO</v>
          </cell>
          <cell r="F7405" t="str">
            <v>TIERRA BLANCA</v>
          </cell>
          <cell r="G7405" t="str">
            <v>CENTRO POBLADO</v>
          </cell>
          <cell r="H7405">
            <v>-76.133140601799994</v>
          </cell>
          <cell r="I7405">
            <v>4.4131614390499996</v>
          </cell>
          <cell r="K7405" t="str">
            <v>MUNICIPIO</v>
          </cell>
        </row>
        <row r="7406">
          <cell r="B7406">
            <v>76670</v>
          </cell>
          <cell r="C7406" t="str">
            <v>76670000</v>
          </cell>
          <cell r="D7406" t="str">
            <v>VALLE DEL CAUCA</v>
          </cell>
          <cell r="E7406" t="str">
            <v>SAN PEDRO</v>
          </cell>
          <cell r="F7406" t="str">
            <v>SAN PEDRO</v>
          </cell>
          <cell r="G7406" t="str">
            <v>CABECERA MUNICIPAL</v>
          </cell>
          <cell r="H7406">
            <v>-76.228537785</v>
          </cell>
          <cell r="I7406">
            <v>3.9949926065199999</v>
          </cell>
          <cell r="K7406" t="str">
            <v>MUNICIPIO</v>
          </cell>
        </row>
        <row r="7407">
          <cell r="B7407">
            <v>76670</v>
          </cell>
          <cell r="C7407" t="str">
            <v>76670002</v>
          </cell>
          <cell r="D7407" t="str">
            <v>VALLE DEL CAUCA</v>
          </cell>
          <cell r="E7407" t="str">
            <v>SAN PEDRO</v>
          </cell>
          <cell r="F7407" t="str">
            <v>BUENOS AIRES</v>
          </cell>
          <cell r="G7407" t="str">
            <v>CENTRO POBLADO</v>
          </cell>
          <cell r="H7407">
            <v>-76.173790118300005</v>
          </cell>
          <cell r="I7407">
            <v>3.9296013869899999</v>
          </cell>
          <cell r="K7407" t="str">
            <v>MUNICIPIO</v>
          </cell>
        </row>
        <row r="7408">
          <cell r="B7408">
            <v>76670</v>
          </cell>
          <cell r="C7408" t="str">
            <v>76670007</v>
          </cell>
          <cell r="D7408" t="str">
            <v>VALLE DEL CAUCA</v>
          </cell>
          <cell r="E7408" t="str">
            <v>SAN PEDRO</v>
          </cell>
          <cell r="F7408" t="str">
            <v>PRESIDENTE</v>
          </cell>
          <cell r="G7408" t="str">
            <v>CENTRO POBLADO</v>
          </cell>
          <cell r="H7408">
            <v>-76.262995239000006</v>
          </cell>
          <cell r="I7408">
            <v>3.9603106754000001</v>
          </cell>
          <cell r="K7408" t="str">
            <v>MUNICIPIO</v>
          </cell>
        </row>
        <row r="7409">
          <cell r="B7409">
            <v>76670</v>
          </cell>
          <cell r="C7409" t="str">
            <v>76670008</v>
          </cell>
          <cell r="D7409" t="str">
            <v>VALLE DEL CAUCA</v>
          </cell>
          <cell r="E7409" t="str">
            <v>SAN PEDRO</v>
          </cell>
          <cell r="F7409" t="str">
            <v>SAN JOSÉ</v>
          </cell>
          <cell r="G7409" t="str">
            <v>CENTRO POBLADO</v>
          </cell>
          <cell r="H7409">
            <v>-76.268289162100004</v>
          </cell>
          <cell r="I7409">
            <v>4.0290641344999996</v>
          </cell>
          <cell r="K7409" t="str">
            <v>MUNICIPIO</v>
          </cell>
        </row>
        <row r="7410">
          <cell r="B7410">
            <v>76670</v>
          </cell>
          <cell r="C7410" t="str">
            <v>76670009</v>
          </cell>
          <cell r="D7410" t="str">
            <v>VALLE DEL CAUCA</v>
          </cell>
          <cell r="E7410" t="str">
            <v>SAN PEDRO</v>
          </cell>
          <cell r="F7410" t="str">
            <v>TODOS LOS SANTOS</v>
          </cell>
          <cell r="G7410" t="str">
            <v>CENTRO POBLADO</v>
          </cell>
          <cell r="H7410">
            <v>-76.237020490899994</v>
          </cell>
          <cell r="I7410">
            <v>3.9821804078</v>
          </cell>
          <cell r="K7410" t="str">
            <v>MUNICIPIO</v>
          </cell>
        </row>
        <row r="7411">
          <cell r="B7411">
            <v>76670</v>
          </cell>
          <cell r="C7411" t="str">
            <v>76670010</v>
          </cell>
          <cell r="D7411" t="str">
            <v>VALLE DEL CAUCA</v>
          </cell>
          <cell r="E7411" t="str">
            <v>SAN PEDRO</v>
          </cell>
          <cell r="F7411" t="str">
            <v>GUAYABAL</v>
          </cell>
          <cell r="G7411" t="str">
            <v>CENTRO POBLADO</v>
          </cell>
          <cell r="H7411">
            <v>-76.231813607800007</v>
          </cell>
          <cell r="I7411">
            <v>4.0051273067800004</v>
          </cell>
          <cell r="K7411" t="str">
            <v>MUNICIPIO</v>
          </cell>
        </row>
        <row r="7412">
          <cell r="B7412">
            <v>76670</v>
          </cell>
          <cell r="C7412" t="str">
            <v>76670011</v>
          </cell>
          <cell r="D7412" t="str">
            <v>VALLE DEL CAUCA</v>
          </cell>
          <cell r="E7412" t="str">
            <v>SAN PEDRO</v>
          </cell>
          <cell r="F7412" t="str">
            <v>MONTE GRANDE</v>
          </cell>
          <cell r="G7412" t="str">
            <v>CENTRO POBLADO</v>
          </cell>
          <cell r="H7412">
            <v>-76.238234060400004</v>
          </cell>
          <cell r="I7412">
            <v>3.9913181277300001</v>
          </cell>
          <cell r="K7412" t="str">
            <v>MUNICIPIO</v>
          </cell>
        </row>
        <row r="7413">
          <cell r="B7413">
            <v>76736</v>
          </cell>
          <cell r="C7413" t="str">
            <v>76736000</v>
          </cell>
          <cell r="D7413" t="str">
            <v>VALLE DEL CAUCA</v>
          </cell>
          <cell r="E7413" t="str">
            <v>SEVILLA</v>
          </cell>
          <cell r="F7413" t="str">
            <v>SEVILLA</v>
          </cell>
          <cell r="G7413" t="str">
            <v>CABECERA MUNICIPAL</v>
          </cell>
          <cell r="H7413">
            <v>-75.930940581599998</v>
          </cell>
          <cell r="I7413">
            <v>4.2670332734700001</v>
          </cell>
          <cell r="K7413" t="str">
            <v>MUNICIPIO</v>
          </cell>
        </row>
        <row r="7414">
          <cell r="B7414">
            <v>76736</v>
          </cell>
          <cell r="C7414" t="str">
            <v>76736004</v>
          </cell>
          <cell r="D7414" t="str">
            <v>VALLE DEL CAUCA</v>
          </cell>
          <cell r="E7414" t="str">
            <v>SEVILLA</v>
          </cell>
          <cell r="F7414" t="str">
            <v>COROZAL</v>
          </cell>
          <cell r="G7414" t="str">
            <v>CENTRO POBLADO</v>
          </cell>
          <cell r="H7414">
            <v>-75.918459093300001</v>
          </cell>
          <cell r="I7414">
            <v>4.3993263523300001</v>
          </cell>
          <cell r="K7414" t="str">
            <v>MUNICIPIO</v>
          </cell>
        </row>
        <row r="7415">
          <cell r="B7415">
            <v>76736</v>
          </cell>
          <cell r="C7415" t="str">
            <v>76736005</v>
          </cell>
          <cell r="D7415" t="str">
            <v>VALLE DEL CAUCA</v>
          </cell>
          <cell r="E7415" t="str">
            <v>SEVILLA</v>
          </cell>
          <cell r="F7415" t="str">
            <v>CUMBARCO</v>
          </cell>
          <cell r="G7415" t="str">
            <v>CENTRO POBLADO</v>
          </cell>
          <cell r="H7415">
            <v>-75.832704386200007</v>
          </cell>
          <cell r="I7415">
            <v>4.1953526874799998</v>
          </cell>
          <cell r="K7415" t="str">
            <v>MUNICIPIO</v>
          </cell>
        </row>
        <row r="7416">
          <cell r="B7416">
            <v>76736</v>
          </cell>
          <cell r="C7416" t="str">
            <v>76736008</v>
          </cell>
          <cell r="D7416" t="str">
            <v>VALLE DEL CAUCA</v>
          </cell>
          <cell r="E7416" t="str">
            <v>SEVILLA</v>
          </cell>
          <cell r="F7416" t="str">
            <v>LA CUCHILLA</v>
          </cell>
          <cell r="G7416" t="str">
            <v>CENTRO POBLADO</v>
          </cell>
          <cell r="H7416">
            <v>-75.931205805199994</v>
          </cell>
          <cell r="I7416">
            <v>4.3587450565400001</v>
          </cell>
          <cell r="K7416" t="str">
            <v>MUNICIPIO</v>
          </cell>
        </row>
        <row r="7417">
          <cell r="B7417">
            <v>76736</v>
          </cell>
          <cell r="C7417" t="str">
            <v>76736014</v>
          </cell>
          <cell r="D7417" t="str">
            <v>VALLE DEL CAUCA</v>
          </cell>
          <cell r="E7417" t="str">
            <v>SEVILLA</v>
          </cell>
          <cell r="F7417" t="str">
            <v>SAN ANTONIO</v>
          </cell>
          <cell r="G7417" t="str">
            <v>CENTRO POBLADO</v>
          </cell>
          <cell r="H7417">
            <v>-75.940120502300005</v>
          </cell>
          <cell r="I7417">
            <v>4.21560861704</v>
          </cell>
          <cell r="K7417" t="str">
            <v>MUNICIPIO</v>
          </cell>
        </row>
        <row r="7418">
          <cell r="B7418">
            <v>76736</v>
          </cell>
          <cell r="C7418" t="str">
            <v>76736018</v>
          </cell>
          <cell r="D7418" t="str">
            <v>VALLE DEL CAUCA</v>
          </cell>
          <cell r="E7418" t="str">
            <v>SEVILLA</v>
          </cell>
          <cell r="F7418" t="str">
            <v>QUEBRADANUEVA</v>
          </cell>
          <cell r="G7418" t="str">
            <v>CENTRO POBLADO</v>
          </cell>
          <cell r="H7418">
            <v>-75.948683860299994</v>
          </cell>
          <cell r="I7418">
            <v>4.3732133864899998</v>
          </cell>
          <cell r="K7418" t="str">
            <v>MUNICIPIO</v>
          </cell>
        </row>
        <row r="7419">
          <cell r="B7419">
            <v>76736</v>
          </cell>
          <cell r="C7419" t="str">
            <v>76736030</v>
          </cell>
          <cell r="D7419" t="str">
            <v>VALLE DEL CAUCA</v>
          </cell>
          <cell r="E7419" t="str">
            <v>SEVILLA</v>
          </cell>
          <cell r="F7419" t="str">
            <v>BUENOS AIRES</v>
          </cell>
          <cell r="G7419" t="str">
            <v>CENTRO POBLADO</v>
          </cell>
          <cell r="H7419">
            <v>-75.891243915700002</v>
          </cell>
          <cell r="I7419">
            <v>4.4083262367699998</v>
          </cell>
          <cell r="K7419" t="str">
            <v>MUNICIPIO</v>
          </cell>
        </row>
        <row r="7420">
          <cell r="B7420">
            <v>76823</v>
          </cell>
          <cell r="C7420" t="str">
            <v>76823000</v>
          </cell>
          <cell r="D7420" t="str">
            <v>VALLE DEL CAUCA</v>
          </cell>
          <cell r="E7420" t="str">
            <v>TORO</v>
          </cell>
          <cell r="F7420" t="str">
            <v>TORO</v>
          </cell>
          <cell r="G7420" t="str">
            <v>CABECERA MUNICIPAL</v>
          </cell>
          <cell r="H7420">
            <v>-76.076853497200005</v>
          </cell>
          <cell r="I7420">
            <v>4.6080845462599997</v>
          </cell>
          <cell r="K7420" t="str">
            <v>MUNICIPIO</v>
          </cell>
        </row>
        <row r="7421">
          <cell r="B7421">
            <v>76823</v>
          </cell>
          <cell r="C7421" t="str">
            <v>76823001</v>
          </cell>
          <cell r="D7421" t="str">
            <v>VALLE DEL CAUCA</v>
          </cell>
          <cell r="E7421" t="str">
            <v>TORO</v>
          </cell>
          <cell r="F7421" t="str">
            <v>BOHÍO</v>
          </cell>
          <cell r="G7421" t="str">
            <v>CENTRO POBLADO</v>
          </cell>
          <cell r="H7421">
            <v>-76.060520935599996</v>
          </cell>
          <cell r="I7421">
            <v>4.6171311531799999</v>
          </cell>
          <cell r="K7421" t="str">
            <v>MUNICIPIO</v>
          </cell>
        </row>
        <row r="7422">
          <cell r="B7422">
            <v>76823</v>
          </cell>
          <cell r="C7422" t="str">
            <v>76823003</v>
          </cell>
          <cell r="D7422" t="str">
            <v>VALLE DEL CAUCA</v>
          </cell>
          <cell r="E7422" t="str">
            <v>TORO</v>
          </cell>
          <cell r="F7422" t="str">
            <v>LA PRADERA</v>
          </cell>
          <cell r="G7422" t="str">
            <v>CENTRO POBLADO</v>
          </cell>
          <cell r="H7422">
            <v>-76.084000000000003</v>
          </cell>
          <cell r="I7422">
            <v>4.7149999999999999</v>
          </cell>
          <cell r="K7422" t="str">
            <v>MUNICIPIO</v>
          </cell>
        </row>
        <row r="7423">
          <cell r="B7423">
            <v>76823</v>
          </cell>
          <cell r="C7423" t="str">
            <v>76823006</v>
          </cell>
          <cell r="D7423" t="str">
            <v>VALLE DEL CAUCA</v>
          </cell>
          <cell r="E7423" t="str">
            <v>TORO</v>
          </cell>
          <cell r="F7423" t="str">
            <v>SAN ANTONIO</v>
          </cell>
          <cell r="G7423" t="str">
            <v>CENTRO POBLADO</v>
          </cell>
          <cell r="H7423">
            <v>-76.062406598999999</v>
          </cell>
          <cell r="I7423">
            <v>4.59361816964</v>
          </cell>
          <cell r="K7423" t="str">
            <v>MUNICIPIO</v>
          </cell>
        </row>
        <row r="7424">
          <cell r="B7424">
            <v>76823</v>
          </cell>
          <cell r="C7424" t="str">
            <v>76823007</v>
          </cell>
          <cell r="D7424" t="str">
            <v>VALLE DEL CAUCA</v>
          </cell>
          <cell r="E7424" t="str">
            <v>TORO</v>
          </cell>
          <cell r="F7424" t="str">
            <v>SAN FRANCISCO</v>
          </cell>
          <cell r="G7424" t="str">
            <v>CENTRO POBLADO</v>
          </cell>
          <cell r="H7424">
            <v>-76.035697392499998</v>
          </cell>
          <cell r="I7424">
            <v>4.6837306829200003</v>
          </cell>
          <cell r="K7424" t="str">
            <v>MUNICIPIO</v>
          </cell>
        </row>
        <row r="7425">
          <cell r="B7425">
            <v>76823</v>
          </cell>
          <cell r="C7425" t="str">
            <v>76823008</v>
          </cell>
          <cell r="D7425" t="str">
            <v>VALLE DEL CAUCA</v>
          </cell>
          <cell r="E7425" t="str">
            <v>TORO</v>
          </cell>
          <cell r="F7425" t="str">
            <v>LA QUIEBRA</v>
          </cell>
          <cell r="G7425" t="str">
            <v>CENTRO POBLADO</v>
          </cell>
          <cell r="H7425">
            <v>-76.107126455200003</v>
          </cell>
          <cell r="I7425">
            <v>4.6256747665800004</v>
          </cell>
          <cell r="K7425" t="str">
            <v>MUNICIPIO</v>
          </cell>
        </row>
        <row r="7426">
          <cell r="B7426">
            <v>76828</v>
          </cell>
          <cell r="C7426" t="str">
            <v>76828000</v>
          </cell>
          <cell r="D7426" t="str">
            <v>VALLE DEL CAUCA</v>
          </cell>
          <cell r="E7426" t="str">
            <v>TRUJILLO</v>
          </cell>
          <cell r="F7426" t="str">
            <v>TRUJILLO</v>
          </cell>
          <cell r="G7426" t="str">
            <v>CABECERA MUNICIPAL</v>
          </cell>
          <cell r="H7426">
            <v>-76.318808938700002</v>
          </cell>
          <cell r="I7426">
            <v>4.2120508063999997</v>
          </cell>
          <cell r="K7426" t="str">
            <v>MUNICIPIO</v>
          </cell>
        </row>
        <row r="7427">
          <cell r="B7427">
            <v>76828</v>
          </cell>
          <cell r="C7427" t="str">
            <v>76828002</v>
          </cell>
          <cell r="D7427" t="str">
            <v>VALLE DEL CAUCA</v>
          </cell>
          <cell r="E7427" t="str">
            <v>TRUJILLO</v>
          </cell>
          <cell r="F7427" t="str">
            <v>ANDINÁPOLIS</v>
          </cell>
          <cell r="G7427" t="str">
            <v>CENTRO POBLADO</v>
          </cell>
          <cell r="H7427">
            <v>-76.386323445900004</v>
          </cell>
          <cell r="I7427">
            <v>4.1668731538700001</v>
          </cell>
          <cell r="K7427" t="str">
            <v>MUNICIPIO</v>
          </cell>
        </row>
        <row r="7428">
          <cell r="B7428">
            <v>76828</v>
          </cell>
          <cell r="C7428" t="str">
            <v>76828003</v>
          </cell>
          <cell r="D7428" t="str">
            <v>VALLE DEL CAUCA</v>
          </cell>
          <cell r="E7428" t="str">
            <v>TRUJILLO</v>
          </cell>
          <cell r="F7428" t="str">
            <v>CRISTALES</v>
          </cell>
          <cell r="G7428" t="str">
            <v>CENTRO POBLADO</v>
          </cell>
          <cell r="H7428">
            <v>-76.381124874299999</v>
          </cell>
          <cell r="I7428">
            <v>4.30026267628</v>
          </cell>
          <cell r="K7428" t="str">
            <v>MUNICIPIO</v>
          </cell>
        </row>
        <row r="7429">
          <cell r="B7429">
            <v>76828</v>
          </cell>
          <cell r="C7429" t="str">
            <v>76828004</v>
          </cell>
          <cell r="D7429" t="str">
            <v>VALLE DEL CAUCA</v>
          </cell>
          <cell r="E7429" t="str">
            <v>TRUJILLO</v>
          </cell>
          <cell r="F7429" t="str">
            <v>DOS QUEBRADAS</v>
          </cell>
          <cell r="G7429" t="str">
            <v>CENTRO POBLADO</v>
          </cell>
          <cell r="K7429" t="str">
            <v>MUNICIPIO</v>
          </cell>
        </row>
        <row r="7430">
          <cell r="B7430">
            <v>76828</v>
          </cell>
          <cell r="C7430" t="str">
            <v>76828006</v>
          </cell>
          <cell r="D7430" t="str">
            <v>VALLE DEL CAUCA</v>
          </cell>
          <cell r="E7430" t="str">
            <v>TRUJILLO</v>
          </cell>
          <cell r="F7430" t="str">
            <v>HUASANÓ</v>
          </cell>
          <cell r="G7430" t="str">
            <v>CENTRO POBLADO</v>
          </cell>
          <cell r="H7430">
            <v>-76.244342510199999</v>
          </cell>
          <cell r="I7430">
            <v>4.2452087814599997</v>
          </cell>
          <cell r="K7430" t="str">
            <v>MUNICIPIO</v>
          </cell>
        </row>
        <row r="7431">
          <cell r="B7431">
            <v>76828</v>
          </cell>
          <cell r="C7431" t="str">
            <v>76828007</v>
          </cell>
          <cell r="D7431" t="str">
            <v>VALLE DEL CAUCA</v>
          </cell>
          <cell r="E7431" t="str">
            <v>TRUJILLO</v>
          </cell>
          <cell r="F7431" t="str">
            <v>ROBLEDO</v>
          </cell>
          <cell r="G7431" t="str">
            <v>CENTRO POBLADO</v>
          </cell>
          <cell r="H7431">
            <v>-76.226452637600005</v>
          </cell>
          <cell r="I7431">
            <v>4.2534483664499998</v>
          </cell>
          <cell r="K7431" t="str">
            <v>MUNICIPIO</v>
          </cell>
        </row>
        <row r="7432">
          <cell r="B7432">
            <v>76828</v>
          </cell>
          <cell r="C7432" t="str">
            <v>76828008</v>
          </cell>
          <cell r="D7432" t="str">
            <v>VALLE DEL CAUCA</v>
          </cell>
          <cell r="E7432" t="str">
            <v>TRUJILLO</v>
          </cell>
          <cell r="F7432" t="str">
            <v>SAN ISIDRO</v>
          </cell>
          <cell r="G7432" t="str">
            <v>CENTRO POBLADO</v>
          </cell>
          <cell r="H7432">
            <v>-76.306136963200004</v>
          </cell>
          <cell r="I7432">
            <v>4.2860183782499996</v>
          </cell>
          <cell r="K7432" t="str">
            <v>MUNICIPIO</v>
          </cell>
        </row>
        <row r="7433">
          <cell r="B7433">
            <v>76828</v>
          </cell>
          <cell r="C7433" t="str">
            <v>76828010</v>
          </cell>
          <cell r="D7433" t="str">
            <v>VALLE DEL CAUCA</v>
          </cell>
          <cell r="E7433" t="str">
            <v>TRUJILLO</v>
          </cell>
          <cell r="F7433" t="str">
            <v>VENECIA</v>
          </cell>
          <cell r="G7433" t="str">
            <v>CENTRO POBLADO</v>
          </cell>
          <cell r="H7433">
            <v>-76.390729236300004</v>
          </cell>
          <cell r="I7433">
            <v>4.1943398278200004</v>
          </cell>
          <cell r="K7433" t="str">
            <v>MUNICIPIO</v>
          </cell>
        </row>
        <row r="7434">
          <cell r="B7434">
            <v>76828</v>
          </cell>
          <cell r="C7434" t="str">
            <v>76828013</v>
          </cell>
          <cell r="D7434" t="str">
            <v>VALLE DEL CAUCA</v>
          </cell>
          <cell r="E7434" t="str">
            <v>TRUJILLO</v>
          </cell>
          <cell r="F7434" t="str">
            <v>LA SONORA</v>
          </cell>
          <cell r="G7434" t="str">
            <v>CENTRO POBLADO</v>
          </cell>
          <cell r="H7434">
            <v>-76.389806808800003</v>
          </cell>
          <cell r="I7434">
            <v>4.2316751951500002</v>
          </cell>
          <cell r="K7434" t="str">
            <v>MUNICIPIO</v>
          </cell>
        </row>
        <row r="7435">
          <cell r="B7435">
            <v>76834</v>
          </cell>
          <cell r="C7435" t="str">
            <v>76834000</v>
          </cell>
          <cell r="D7435" t="str">
            <v>VALLE DEL CAUCA</v>
          </cell>
          <cell r="E7435" t="str">
            <v>TULUÁ</v>
          </cell>
          <cell r="F7435" t="str">
            <v>TULUÁ</v>
          </cell>
          <cell r="G7435" t="str">
            <v>CABECERA MUNICIPAL</v>
          </cell>
          <cell r="H7435">
            <v>-76.197699679500005</v>
          </cell>
          <cell r="I7435">
            <v>4.0852612385200002</v>
          </cell>
          <cell r="K7435" t="str">
            <v>MUNICIPIO</v>
          </cell>
        </row>
        <row r="7436">
          <cell r="B7436">
            <v>76834</v>
          </cell>
          <cell r="C7436" t="str">
            <v>76834001</v>
          </cell>
          <cell r="D7436" t="str">
            <v>VALLE DEL CAUCA</v>
          </cell>
          <cell r="E7436" t="str">
            <v>TULUÁ</v>
          </cell>
          <cell r="F7436" t="str">
            <v>AGUACLARA</v>
          </cell>
          <cell r="G7436" t="str">
            <v>CENTRO POBLADO</v>
          </cell>
          <cell r="H7436">
            <v>-76.197373155400001</v>
          </cell>
          <cell r="I7436">
            <v>4.1113119685699999</v>
          </cell>
          <cell r="K7436" t="str">
            <v>MUNICIPIO</v>
          </cell>
        </row>
        <row r="7437">
          <cell r="B7437">
            <v>76834</v>
          </cell>
          <cell r="C7437" t="str">
            <v>76834003</v>
          </cell>
          <cell r="D7437" t="str">
            <v>VALLE DEL CAUCA</v>
          </cell>
          <cell r="E7437" t="str">
            <v>TULUÁ</v>
          </cell>
          <cell r="F7437" t="str">
            <v>BARRAGÁN</v>
          </cell>
          <cell r="G7437" t="str">
            <v>CENTRO POBLADO</v>
          </cell>
          <cell r="H7437">
            <v>-75.885414582999999</v>
          </cell>
          <cell r="I7437">
            <v>4.0327084212599997</v>
          </cell>
          <cell r="K7437" t="str">
            <v>MUNICIPIO</v>
          </cell>
        </row>
        <row r="7438">
          <cell r="B7438">
            <v>76834</v>
          </cell>
          <cell r="C7438" t="str">
            <v>76834004</v>
          </cell>
          <cell r="D7438" t="str">
            <v>VALLE DEL CAUCA</v>
          </cell>
          <cell r="E7438" t="str">
            <v>TULUÁ</v>
          </cell>
          <cell r="F7438" t="str">
            <v>BOCAS DE TULUÁ</v>
          </cell>
          <cell r="G7438" t="str">
            <v>CENTRO POBLADO</v>
          </cell>
          <cell r="H7438">
            <v>-76.232025371199995</v>
          </cell>
          <cell r="I7438">
            <v>4.1560063236299998</v>
          </cell>
          <cell r="K7438" t="str">
            <v>MUNICIPIO</v>
          </cell>
        </row>
        <row r="7439">
          <cell r="B7439">
            <v>76834</v>
          </cell>
          <cell r="C7439" t="str">
            <v>76834005</v>
          </cell>
          <cell r="D7439" t="str">
            <v>VALLE DEL CAUCA</v>
          </cell>
          <cell r="E7439" t="str">
            <v>TULUÁ</v>
          </cell>
          <cell r="F7439" t="str">
            <v>EL PICACHO</v>
          </cell>
          <cell r="G7439" t="str">
            <v>CENTRO POBLADO</v>
          </cell>
          <cell r="H7439">
            <v>-76.149273244100002</v>
          </cell>
          <cell r="I7439">
            <v>4.0493702606299999</v>
          </cell>
          <cell r="K7439" t="str">
            <v>MUNICIPIO</v>
          </cell>
        </row>
        <row r="7440">
          <cell r="B7440">
            <v>76834</v>
          </cell>
          <cell r="C7440" t="str">
            <v>76834007</v>
          </cell>
          <cell r="D7440" t="str">
            <v>VALLE DEL CAUCA</v>
          </cell>
          <cell r="E7440" t="str">
            <v>TULUÁ</v>
          </cell>
          <cell r="F7440" t="str">
            <v>PUERTO FRAZADAS</v>
          </cell>
          <cell r="G7440" t="str">
            <v>CENTRO POBLADO</v>
          </cell>
          <cell r="H7440">
            <v>-75.997847990699995</v>
          </cell>
          <cell r="I7440">
            <v>4.0525547294199997</v>
          </cell>
          <cell r="K7440" t="str">
            <v>MUNICIPIO</v>
          </cell>
        </row>
        <row r="7441">
          <cell r="B7441">
            <v>76834</v>
          </cell>
          <cell r="C7441" t="str">
            <v>76834009</v>
          </cell>
          <cell r="D7441" t="str">
            <v>VALLE DEL CAUCA</v>
          </cell>
          <cell r="E7441" t="str">
            <v>TULUÁ</v>
          </cell>
          <cell r="F7441" t="str">
            <v>LA IBERIA</v>
          </cell>
          <cell r="G7441" t="str">
            <v>CENTRO POBLADO</v>
          </cell>
          <cell r="H7441">
            <v>-76.109213171099995</v>
          </cell>
          <cell r="I7441">
            <v>4.0640274500100002</v>
          </cell>
          <cell r="K7441" t="str">
            <v>MUNICIPIO</v>
          </cell>
        </row>
        <row r="7442">
          <cell r="B7442">
            <v>76834</v>
          </cell>
          <cell r="C7442" t="str">
            <v>76834010</v>
          </cell>
          <cell r="D7442" t="str">
            <v>VALLE DEL CAUCA</v>
          </cell>
          <cell r="E7442" t="str">
            <v>TULUÁ</v>
          </cell>
          <cell r="F7442" t="str">
            <v>LA MARINA</v>
          </cell>
          <cell r="G7442" t="str">
            <v>CENTRO POBLADO</v>
          </cell>
          <cell r="H7442">
            <v>-76.1142457296</v>
          </cell>
          <cell r="I7442">
            <v>4.0451357713</v>
          </cell>
          <cell r="K7442" t="str">
            <v>MUNICIPIO</v>
          </cell>
        </row>
        <row r="7443">
          <cell r="B7443">
            <v>76834</v>
          </cell>
          <cell r="C7443" t="str">
            <v>76834011</v>
          </cell>
          <cell r="D7443" t="str">
            <v>VALLE DEL CAUCA</v>
          </cell>
          <cell r="E7443" t="str">
            <v>TULUÁ</v>
          </cell>
          <cell r="F7443" t="str">
            <v>LA MORALIA</v>
          </cell>
          <cell r="G7443" t="str">
            <v>CENTRO POBLADO</v>
          </cell>
          <cell r="H7443">
            <v>-76.0890301747</v>
          </cell>
          <cell r="I7443">
            <v>4.0387384978799998</v>
          </cell>
          <cell r="K7443" t="str">
            <v>MUNICIPIO</v>
          </cell>
        </row>
        <row r="7444">
          <cell r="B7444">
            <v>76834</v>
          </cell>
          <cell r="C7444" t="str">
            <v>76834012</v>
          </cell>
          <cell r="D7444" t="str">
            <v>VALLE DEL CAUCA</v>
          </cell>
          <cell r="E7444" t="str">
            <v>TULUÁ</v>
          </cell>
          <cell r="F7444" t="str">
            <v>LA PALMERA</v>
          </cell>
          <cell r="G7444" t="str">
            <v>CENTRO POBLADO</v>
          </cell>
          <cell r="H7444">
            <v>-76.2438199897</v>
          </cell>
          <cell r="I7444">
            <v>4.12434049292</v>
          </cell>
          <cell r="K7444" t="str">
            <v>MUNICIPIO</v>
          </cell>
        </row>
        <row r="7445">
          <cell r="B7445">
            <v>76834</v>
          </cell>
          <cell r="C7445" t="str">
            <v>76834015</v>
          </cell>
          <cell r="D7445" t="str">
            <v>VALLE DEL CAUCA</v>
          </cell>
          <cell r="E7445" t="str">
            <v>TULUÁ</v>
          </cell>
          <cell r="F7445" t="str">
            <v>MONTELORO</v>
          </cell>
          <cell r="G7445" t="str">
            <v>CENTRO POBLADO</v>
          </cell>
          <cell r="H7445">
            <v>-76.060332365700006</v>
          </cell>
          <cell r="I7445">
            <v>3.9647265894600001</v>
          </cell>
          <cell r="K7445" t="str">
            <v>MUNICIPIO</v>
          </cell>
        </row>
        <row r="7446">
          <cell r="B7446">
            <v>76834</v>
          </cell>
          <cell r="C7446" t="str">
            <v>76834016</v>
          </cell>
          <cell r="D7446" t="str">
            <v>VALLE DEL CAUCA</v>
          </cell>
          <cell r="E7446" t="str">
            <v>TULUÁ</v>
          </cell>
          <cell r="F7446" t="str">
            <v>NARIÑO</v>
          </cell>
          <cell r="G7446" t="str">
            <v>CENTRO POBLADO</v>
          </cell>
          <cell r="H7446">
            <v>-76.233599131700004</v>
          </cell>
          <cell r="I7446">
            <v>4.0923535205999997</v>
          </cell>
          <cell r="K7446" t="str">
            <v>MUNICIPIO</v>
          </cell>
        </row>
        <row r="7447">
          <cell r="B7447">
            <v>76834</v>
          </cell>
          <cell r="C7447" t="str">
            <v>76834021</v>
          </cell>
          <cell r="D7447" t="str">
            <v>VALLE DEL CAUCA</v>
          </cell>
          <cell r="E7447" t="str">
            <v>TULUÁ</v>
          </cell>
          <cell r="F7447" t="str">
            <v>SANTA LUCÍA</v>
          </cell>
          <cell r="G7447" t="str">
            <v>CENTRO POBLADO</v>
          </cell>
          <cell r="H7447">
            <v>-75.938942332799996</v>
          </cell>
          <cell r="I7447">
            <v>3.9310543829500002</v>
          </cell>
          <cell r="K7447" t="str">
            <v>MUNICIPIO</v>
          </cell>
        </row>
        <row r="7448">
          <cell r="B7448">
            <v>76834</v>
          </cell>
          <cell r="C7448" t="str">
            <v>76834023</v>
          </cell>
          <cell r="D7448" t="str">
            <v>VALLE DEL CAUCA</v>
          </cell>
          <cell r="E7448" t="str">
            <v>TULUÁ</v>
          </cell>
          <cell r="F7448" t="str">
            <v>TRES ESQUINAS</v>
          </cell>
          <cell r="G7448" t="str">
            <v>CENTRO POBLADO</v>
          </cell>
          <cell r="H7448">
            <v>-76.221284045800004</v>
          </cell>
          <cell r="I7448">
            <v>4.1135527877299998</v>
          </cell>
          <cell r="K7448" t="str">
            <v>MUNICIPIO</v>
          </cell>
        </row>
        <row r="7449">
          <cell r="B7449">
            <v>76834</v>
          </cell>
          <cell r="C7449" t="str">
            <v>76834025</v>
          </cell>
          <cell r="D7449" t="str">
            <v>VALLE DEL CAUCA</v>
          </cell>
          <cell r="E7449" t="str">
            <v>TULUÁ</v>
          </cell>
          <cell r="F7449" t="str">
            <v>CAMPOALEGRE</v>
          </cell>
          <cell r="G7449" t="str">
            <v>CENTRO POBLADO</v>
          </cell>
          <cell r="H7449">
            <v>-76.216608546900005</v>
          </cell>
          <cell r="I7449">
            <v>4.0706474773999997</v>
          </cell>
          <cell r="K7449" t="str">
            <v>MUNICIPIO</v>
          </cell>
        </row>
        <row r="7450">
          <cell r="B7450">
            <v>76834</v>
          </cell>
          <cell r="C7450" t="str">
            <v>76834026</v>
          </cell>
          <cell r="D7450" t="str">
            <v>VALLE DEL CAUCA</v>
          </cell>
          <cell r="E7450" t="str">
            <v>TULUÁ</v>
          </cell>
          <cell r="F7450" t="str">
            <v>LA RIVERA</v>
          </cell>
          <cell r="G7450" t="str">
            <v>CENTRO POBLADO</v>
          </cell>
          <cell r="H7450">
            <v>-76.176830994200003</v>
          </cell>
          <cell r="I7450">
            <v>4.0709644632400002</v>
          </cell>
          <cell r="K7450" t="str">
            <v>MUNICIPIO</v>
          </cell>
        </row>
        <row r="7451">
          <cell r="B7451">
            <v>76834</v>
          </cell>
          <cell r="C7451" t="str">
            <v>76834029</v>
          </cell>
          <cell r="D7451" t="str">
            <v>VALLE DEL CAUCA</v>
          </cell>
          <cell r="E7451" t="str">
            <v>TULUÁ</v>
          </cell>
          <cell r="F7451" t="str">
            <v>CIENEGUETA</v>
          </cell>
          <cell r="G7451" t="str">
            <v>CENTRO POBLADO</v>
          </cell>
          <cell r="H7451">
            <v>-76.179113361999995</v>
          </cell>
          <cell r="I7451">
            <v>4.0569505085599999</v>
          </cell>
          <cell r="K7451" t="str">
            <v>MUNICIPIO</v>
          </cell>
        </row>
        <row r="7452">
          <cell r="B7452">
            <v>76834</v>
          </cell>
          <cell r="C7452" t="str">
            <v>76834030</v>
          </cell>
          <cell r="D7452" t="str">
            <v>VALLE DEL CAUCA</v>
          </cell>
          <cell r="E7452" t="str">
            <v>TULUÁ</v>
          </cell>
          <cell r="F7452" t="str">
            <v>GATO NEGRO</v>
          </cell>
          <cell r="G7452" t="str">
            <v>CENTRO POBLADO</v>
          </cell>
          <cell r="H7452">
            <v>-76.218803508799994</v>
          </cell>
          <cell r="I7452">
            <v>4.1276100447699999</v>
          </cell>
          <cell r="K7452" t="str">
            <v>MUNICIPIO</v>
          </cell>
        </row>
        <row r="7453">
          <cell r="B7453">
            <v>76834</v>
          </cell>
          <cell r="C7453" t="str">
            <v>76834032</v>
          </cell>
          <cell r="D7453" t="str">
            <v>VALLE DEL CAUCA</v>
          </cell>
          <cell r="E7453" t="str">
            <v>TULUÁ</v>
          </cell>
          <cell r="F7453" t="str">
            <v>PALOMESTIZO</v>
          </cell>
          <cell r="G7453" t="str">
            <v>CENTRO POBLADO</v>
          </cell>
          <cell r="H7453">
            <v>-76.231362114899994</v>
          </cell>
          <cell r="I7453">
            <v>4.0850206617699998</v>
          </cell>
          <cell r="K7453" t="str">
            <v>MUNICIPIO</v>
          </cell>
        </row>
        <row r="7454">
          <cell r="B7454">
            <v>76834</v>
          </cell>
          <cell r="C7454" t="str">
            <v>76834033</v>
          </cell>
          <cell r="D7454" t="str">
            <v>VALLE DEL CAUCA</v>
          </cell>
          <cell r="E7454" t="str">
            <v>TULUÁ</v>
          </cell>
          <cell r="F7454" t="str">
            <v>LA COLINA</v>
          </cell>
          <cell r="G7454" t="str">
            <v>CENTRO POBLADO</v>
          </cell>
          <cell r="H7454">
            <v>-76.170206937800003</v>
          </cell>
          <cell r="I7454">
            <v>4.0956703318200001</v>
          </cell>
          <cell r="K7454" t="str">
            <v>MUNICIPIO</v>
          </cell>
        </row>
        <row r="7455">
          <cell r="B7455">
            <v>76845</v>
          </cell>
          <cell r="C7455" t="str">
            <v>76845000</v>
          </cell>
          <cell r="D7455" t="str">
            <v>VALLE DEL CAUCA</v>
          </cell>
          <cell r="E7455" t="str">
            <v>ULLOA</v>
          </cell>
          <cell r="F7455" t="str">
            <v>ULLOA</v>
          </cell>
          <cell r="G7455" t="str">
            <v>CABECERA MUNICIPAL</v>
          </cell>
          <cell r="H7455">
            <v>-75.737747469699997</v>
          </cell>
          <cell r="I7455">
            <v>4.7025139105899996</v>
          </cell>
          <cell r="K7455" t="str">
            <v>MUNICIPIO</v>
          </cell>
        </row>
        <row r="7456">
          <cell r="B7456">
            <v>76845</v>
          </cell>
          <cell r="C7456" t="str">
            <v>76845002</v>
          </cell>
          <cell r="D7456" t="str">
            <v>VALLE DEL CAUCA</v>
          </cell>
          <cell r="E7456" t="str">
            <v>ULLOA</v>
          </cell>
          <cell r="F7456" t="str">
            <v>MOCTEZUMA</v>
          </cell>
          <cell r="G7456" t="str">
            <v>CENTRO POBLADO</v>
          </cell>
          <cell r="H7456">
            <v>-75.765453725699999</v>
          </cell>
          <cell r="I7456">
            <v>4.7100460142099996</v>
          </cell>
          <cell r="K7456" t="str">
            <v>MUNICIPIO</v>
          </cell>
        </row>
        <row r="7457">
          <cell r="B7457">
            <v>76845</v>
          </cell>
          <cell r="C7457" t="str">
            <v>76845005</v>
          </cell>
          <cell r="D7457" t="str">
            <v>VALLE DEL CAUCA</v>
          </cell>
          <cell r="E7457" t="str">
            <v>ULLOA</v>
          </cell>
          <cell r="F7457" t="str">
            <v>DINAMARCA</v>
          </cell>
          <cell r="G7457" t="str">
            <v>CENTRO POBLADO</v>
          </cell>
          <cell r="H7457">
            <v>-75.795501426900003</v>
          </cell>
          <cell r="I7457">
            <v>4.7045875538699997</v>
          </cell>
          <cell r="K7457" t="str">
            <v>MUNICIPIO</v>
          </cell>
        </row>
        <row r="7458">
          <cell r="B7458">
            <v>76863</v>
          </cell>
          <cell r="C7458" t="str">
            <v>76863000</v>
          </cell>
          <cell r="D7458" t="str">
            <v>VALLE DEL CAUCA</v>
          </cell>
          <cell r="E7458" t="str">
            <v>VERSALLES</v>
          </cell>
          <cell r="F7458" t="str">
            <v>VERSALLES</v>
          </cell>
          <cell r="G7458" t="str">
            <v>CABECERA MUNICIPAL</v>
          </cell>
          <cell r="H7458">
            <v>-76.199203576200006</v>
          </cell>
          <cell r="I7458">
            <v>4.5750185664499998</v>
          </cell>
          <cell r="K7458" t="str">
            <v>MUNICIPIO</v>
          </cell>
        </row>
        <row r="7459">
          <cell r="B7459">
            <v>76863</v>
          </cell>
          <cell r="C7459" t="str">
            <v>76863001</v>
          </cell>
          <cell r="D7459" t="str">
            <v>VALLE DEL CAUCA</v>
          </cell>
          <cell r="E7459" t="str">
            <v>VERSALLES</v>
          </cell>
          <cell r="F7459" t="str">
            <v>CAMPOALEGRE</v>
          </cell>
          <cell r="G7459" t="str">
            <v>CENTRO POBLADO</v>
          </cell>
          <cell r="H7459">
            <v>-76.152281365700006</v>
          </cell>
          <cell r="I7459">
            <v>4.6184680511599998</v>
          </cell>
          <cell r="K7459" t="str">
            <v>MUNICIPIO</v>
          </cell>
        </row>
        <row r="7460">
          <cell r="B7460">
            <v>76863</v>
          </cell>
          <cell r="C7460" t="str">
            <v>76863002</v>
          </cell>
          <cell r="D7460" t="str">
            <v>VALLE DEL CAUCA</v>
          </cell>
          <cell r="E7460" t="str">
            <v>VERSALLES</v>
          </cell>
          <cell r="F7460" t="str">
            <v>EL BALSAL</v>
          </cell>
          <cell r="G7460" t="str">
            <v>CENTRO POBLADO</v>
          </cell>
          <cell r="H7460">
            <v>-76.229930225100006</v>
          </cell>
          <cell r="I7460">
            <v>4.6669714973399996</v>
          </cell>
          <cell r="K7460" t="str">
            <v>MUNICIPIO</v>
          </cell>
        </row>
        <row r="7461">
          <cell r="B7461">
            <v>76863</v>
          </cell>
          <cell r="C7461" t="str">
            <v>76863007</v>
          </cell>
          <cell r="D7461" t="str">
            <v>VALLE DEL CAUCA</v>
          </cell>
          <cell r="E7461" t="str">
            <v>VERSALLES</v>
          </cell>
          <cell r="F7461" t="str">
            <v>LA FLORIDA</v>
          </cell>
          <cell r="G7461" t="str">
            <v>CENTRO POBLADO</v>
          </cell>
          <cell r="H7461">
            <v>-76.138304177099997</v>
          </cell>
          <cell r="I7461">
            <v>4.6488836002999996</v>
          </cell>
          <cell r="K7461" t="str">
            <v>MUNICIPIO</v>
          </cell>
        </row>
        <row r="7462">
          <cell r="B7462">
            <v>76863</v>
          </cell>
          <cell r="C7462" t="str">
            <v>76863012</v>
          </cell>
          <cell r="D7462" t="str">
            <v>VALLE DEL CAUCA</v>
          </cell>
          <cell r="E7462" t="str">
            <v>VERSALLES</v>
          </cell>
          <cell r="F7462" t="str">
            <v>PUERTO NUEVO</v>
          </cell>
          <cell r="G7462" t="str">
            <v>CENTRO POBLADO</v>
          </cell>
          <cell r="H7462">
            <v>-76.273019632900002</v>
          </cell>
          <cell r="I7462">
            <v>4.5870257487400004</v>
          </cell>
          <cell r="K7462" t="str">
            <v>MUNICIPIO</v>
          </cell>
        </row>
        <row r="7463">
          <cell r="B7463">
            <v>76863</v>
          </cell>
          <cell r="C7463" t="str">
            <v>76863014</v>
          </cell>
          <cell r="D7463" t="str">
            <v>VALLE DEL CAUCA</v>
          </cell>
          <cell r="E7463" t="str">
            <v>VERSALLES</v>
          </cell>
          <cell r="F7463" t="str">
            <v>MURRAPAL</v>
          </cell>
          <cell r="G7463" t="str">
            <v>CENTRO POBLADO</v>
          </cell>
          <cell r="H7463">
            <v>-76.158747844600001</v>
          </cell>
          <cell r="I7463">
            <v>4.6548276765600001</v>
          </cell>
          <cell r="K7463" t="str">
            <v>MUNICIPIO</v>
          </cell>
        </row>
        <row r="7464">
          <cell r="B7464">
            <v>76863</v>
          </cell>
          <cell r="C7464" t="str">
            <v>76863017</v>
          </cell>
          <cell r="D7464" t="str">
            <v>VALLE DEL CAUCA</v>
          </cell>
          <cell r="E7464" t="str">
            <v>VERSALLES</v>
          </cell>
          <cell r="F7464" t="str">
            <v>LA PLAYA</v>
          </cell>
          <cell r="G7464" t="str">
            <v>CENTRO POBLADO</v>
          </cell>
          <cell r="H7464">
            <v>-76.167445768199997</v>
          </cell>
          <cell r="I7464">
            <v>4.5507285848599999</v>
          </cell>
          <cell r="K7464" t="str">
            <v>MUNICIPIO</v>
          </cell>
        </row>
        <row r="7465">
          <cell r="B7465">
            <v>76863</v>
          </cell>
          <cell r="C7465" t="str">
            <v>76863019</v>
          </cell>
          <cell r="D7465" t="str">
            <v>VALLE DEL CAUCA</v>
          </cell>
          <cell r="E7465" t="str">
            <v>VERSALLES</v>
          </cell>
          <cell r="F7465" t="str">
            <v>LA CABAÑA</v>
          </cell>
          <cell r="G7465" t="str">
            <v>CENTRO POBLADO</v>
          </cell>
          <cell r="H7465">
            <v>-76.200151615400003</v>
          </cell>
          <cell r="I7465">
            <v>4.5350182111199997</v>
          </cell>
          <cell r="K7465" t="str">
            <v>MUNICIPIO</v>
          </cell>
        </row>
        <row r="7466">
          <cell r="B7466">
            <v>76869</v>
          </cell>
          <cell r="C7466" t="str">
            <v>76869000</v>
          </cell>
          <cell r="D7466" t="str">
            <v>VALLE DEL CAUCA</v>
          </cell>
          <cell r="E7466" t="str">
            <v>VIJES</v>
          </cell>
          <cell r="F7466" t="str">
            <v>VIJES</v>
          </cell>
          <cell r="G7466" t="str">
            <v>CABECERA MUNICIPAL</v>
          </cell>
          <cell r="H7466">
            <v>-76.441965206800006</v>
          </cell>
          <cell r="I7466">
            <v>3.6985879293899999</v>
          </cell>
          <cell r="K7466" t="str">
            <v>MUNICIPIO</v>
          </cell>
        </row>
        <row r="7467">
          <cell r="B7467">
            <v>76869</v>
          </cell>
          <cell r="C7467" t="str">
            <v>76869001</v>
          </cell>
          <cell r="D7467" t="str">
            <v>VALLE DEL CAUCA</v>
          </cell>
          <cell r="E7467" t="str">
            <v>VIJES</v>
          </cell>
          <cell r="F7467" t="str">
            <v>CACHIMBAL</v>
          </cell>
          <cell r="G7467" t="str">
            <v>CENTRO POBLADO</v>
          </cell>
          <cell r="H7467">
            <v>-76.4674025228</v>
          </cell>
          <cell r="I7467">
            <v>3.7796975508999999</v>
          </cell>
          <cell r="K7467" t="str">
            <v>MUNICIPIO</v>
          </cell>
        </row>
        <row r="7468">
          <cell r="B7468">
            <v>76869</v>
          </cell>
          <cell r="C7468" t="str">
            <v>76869003</v>
          </cell>
          <cell r="D7468" t="str">
            <v>VALLE DEL CAUCA</v>
          </cell>
          <cell r="E7468" t="str">
            <v>VIJES</v>
          </cell>
          <cell r="F7468" t="str">
            <v>EL PORVENIR</v>
          </cell>
          <cell r="G7468" t="str">
            <v>CENTRO POBLADO</v>
          </cell>
          <cell r="H7468">
            <v>-76.4689078854</v>
          </cell>
          <cell r="I7468">
            <v>3.8078373826899998</v>
          </cell>
          <cell r="K7468" t="str">
            <v>MUNICIPIO</v>
          </cell>
        </row>
        <row r="7469">
          <cell r="B7469">
            <v>76869</v>
          </cell>
          <cell r="C7469" t="str">
            <v>76869004</v>
          </cell>
          <cell r="D7469" t="str">
            <v>VALLE DEL CAUCA</v>
          </cell>
          <cell r="E7469" t="str">
            <v>VIJES</v>
          </cell>
          <cell r="F7469" t="str">
            <v>LA FRESNEDA</v>
          </cell>
          <cell r="G7469" t="str">
            <v>CENTRO POBLADO</v>
          </cell>
          <cell r="H7469">
            <v>-76.474362703500006</v>
          </cell>
          <cell r="I7469">
            <v>3.7596319664400002</v>
          </cell>
          <cell r="K7469" t="str">
            <v>MUNICIPIO</v>
          </cell>
        </row>
        <row r="7470">
          <cell r="B7470">
            <v>76869</v>
          </cell>
          <cell r="C7470" t="str">
            <v>76869007</v>
          </cell>
          <cell r="D7470" t="str">
            <v>VALLE DEL CAUCA</v>
          </cell>
          <cell r="E7470" t="str">
            <v>VIJES</v>
          </cell>
          <cell r="F7470" t="str">
            <v>LA RIVERA</v>
          </cell>
          <cell r="G7470" t="str">
            <v>CENTRO POBLADO</v>
          </cell>
          <cell r="H7470">
            <v>-76.484024003299993</v>
          </cell>
          <cell r="I7470">
            <v>3.7462381266899998</v>
          </cell>
          <cell r="K7470" t="str">
            <v>MUNICIPIO</v>
          </cell>
        </row>
        <row r="7471">
          <cell r="B7471">
            <v>76869</v>
          </cell>
          <cell r="C7471" t="str">
            <v>76869008</v>
          </cell>
          <cell r="D7471" t="str">
            <v>VALLE DEL CAUCA</v>
          </cell>
          <cell r="E7471" t="str">
            <v>VIJES</v>
          </cell>
          <cell r="F7471" t="str">
            <v>EL TAMBOR</v>
          </cell>
          <cell r="G7471" t="str">
            <v>CENTRO POBLADO</v>
          </cell>
          <cell r="H7471">
            <v>-76.485654803299994</v>
          </cell>
          <cell r="I7471">
            <v>3.7631712906199999</v>
          </cell>
          <cell r="K7471" t="str">
            <v>MUNICIPIO</v>
          </cell>
        </row>
        <row r="7472">
          <cell r="B7472">
            <v>76869</v>
          </cell>
          <cell r="C7472" t="str">
            <v>76869010</v>
          </cell>
          <cell r="D7472" t="str">
            <v>VALLE DEL CAUCA</v>
          </cell>
          <cell r="E7472" t="str">
            <v>VIJES</v>
          </cell>
          <cell r="F7472" t="str">
            <v>VIDAL</v>
          </cell>
          <cell r="G7472" t="str">
            <v>CENTRO POBLADO</v>
          </cell>
          <cell r="H7472">
            <v>-76.408583659399994</v>
          </cell>
          <cell r="I7472">
            <v>3.7328828984300002</v>
          </cell>
          <cell r="K7472" t="str">
            <v>MUNICIPIO</v>
          </cell>
        </row>
        <row r="7473">
          <cell r="B7473">
            <v>76890</v>
          </cell>
          <cell r="C7473" t="str">
            <v>76890000</v>
          </cell>
          <cell r="D7473" t="str">
            <v>VALLE DEL CAUCA</v>
          </cell>
          <cell r="E7473" t="str">
            <v>YOTOCO</v>
          </cell>
          <cell r="F7473" t="str">
            <v>YOTOCO</v>
          </cell>
          <cell r="G7473" t="str">
            <v>CABECERA MUNICIPAL</v>
          </cell>
          <cell r="H7473">
            <v>-76.382474452699995</v>
          </cell>
          <cell r="I7473">
            <v>3.8612145841899999</v>
          </cell>
          <cell r="K7473" t="str">
            <v>MUNICIPIO</v>
          </cell>
        </row>
        <row r="7474">
          <cell r="B7474">
            <v>76890</v>
          </cell>
          <cell r="C7474" t="str">
            <v>76890001</v>
          </cell>
          <cell r="D7474" t="str">
            <v>VALLE DEL CAUCA</v>
          </cell>
          <cell r="E7474" t="str">
            <v>YOTOCO</v>
          </cell>
          <cell r="F7474" t="str">
            <v>EL CANEY</v>
          </cell>
          <cell r="G7474" t="str">
            <v>CENTRO POBLADO</v>
          </cell>
          <cell r="H7474">
            <v>-76.426993593800006</v>
          </cell>
          <cell r="I7474">
            <v>3.9322159994699999</v>
          </cell>
          <cell r="K7474" t="str">
            <v>MUNICIPIO</v>
          </cell>
        </row>
        <row r="7475">
          <cell r="B7475">
            <v>76890</v>
          </cell>
          <cell r="C7475" t="str">
            <v>76890003</v>
          </cell>
          <cell r="D7475" t="str">
            <v>VALLE DEL CAUCA</v>
          </cell>
          <cell r="E7475" t="str">
            <v>YOTOCO</v>
          </cell>
          <cell r="F7475" t="str">
            <v>JIGUALES</v>
          </cell>
          <cell r="G7475" t="str">
            <v>CENTRO POBLADO</v>
          </cell>
          <cell r="K7475" t="str">
            <v>MUNICIPIO</v>
          </cell>
        </row>
        <row r="7476">
          <cell r="B7476">
            <v>76890</v>
          </cell>
          <cell r="C7476" t="str">
            <v>76890004</v>
          </cell>
          <cell r="D7476" t="str">
            <v>VALLE DEL CAUCA</v>
          </cell>
          <cell r="E7476" t="str">
            <v>YOTOCO</v>
          </cell>
          <cell r="F7476" t="str">
            <v>RAYITO</v>
          </cell>
          <cell r="G7476" t="str">
            <v>CENTRO POBLADO</v>
          </cell>
          <cell r="H7476">
            <v>-76.368901296299995</v>
          </cell>
          <cell r="I7476">
            <v>3.9987737584</v>
          </cell>
          <cell r="K7476" t="str">
            <v>MUNICIPIO</v>
          </cell>
        </row>
        <row r="7477">
          <cell r="B7477">
            <v>76890</v>
          </cell>
          <cell r="C7477" t="str">
            <v>76890005</v>
          </cell>
          <cell r="D7477" t="str">
            <v>VALLE DEL CAUCA</v>
          </cell>
          <cell r="E7477" t="str">
            <v>YOTOCO</v>
          </cell>
          <cell r="F7477" t="str">
            <v>LAS DELICIAS</v>
          </cell>
          <cell r="G7477" t="str">
            <v>CENTRO POBLADO</v>
          </cell>
          <cell r="H7477">
            <v>-76.402199891999999</v>
          </cell>
          <cell r="I7477">
            <v>3.9488385474599998</v>
          </cell>
          <cell r="K7477" t="str">
            <v>MUNICIPIO</v>
          </cell>
        </row>
        <row r="7478">
          <cell r="B7478">
            <v>76890</v>
          </cell>
          <cell r="C7478" t="str">
            <v>76890006</v>
          </cell>
          <cell r="D7478" t="str">
            <v>VALLE DEL CAUCA</v>
          </cell>
          <cell r="E7478" t="str">
            <v>YOTOCO</v>
          </cell>
          <cell r="F7478" t="str">
            <v>MEDIACANOA</v>
          </cell>
          <cell r="G7478" t="str">
            <v>CENTRO POBLADO</v>
          </cell>
          <cell r="H7478">
            <v>-76.3734338812</v>
          </cell>
          <cell r="I7478">
            <v>3.8986223100699999</v>
          </cell>
          <cell r="K7478" t="str">
            <v>MUNICIPIO</v>
          </cell>
        </row>
        <row r="7479">
          <cell r="B7479">
            <v>76890</v>
          </cell>
          <cell r="C7479" t="str">
            <v>76890007</v>
          </cell>
          <cell r="D7479" t="str">
            <v>VALLE DEL CAUCA</v>
          </cell>
          <cell r="E7479" t="str">
            <v>YOTOCO</v>
          </cell>
          <cell r="F7479" t="str">
            <v>MIRAVALLE</v>
          </cell>
          <cell r="G7479" t="str">
            <v>CENTRO POBLADO</v>
          </cell>
          <cell r="H7479">
            <v>-76.382818466800003</v>
          </cell>
          <cell r="I7479">
            <v>3.97647051051</v>
          </cell>
          <cell r="K7479" t="str">
            <v>MUNICIPIO</v>
          </cell>
        </row>
        <row r="7480">
          <cell r="B7480">
            <v>76890</v>
          </cell>
          <cell r="C7480" t="str">
            <v>76890008</v>
          </cell>
          <cell r="D7480" t="str">
            <v>VALLE DEL CAUCA</v>
          </cell>
          <cell r="E7480" t="str">
            <v>YOTOCO</v>
          </cell>
          <cell r="F7480" t="str">
            <v>PUENTETIERRA</v>
          </cell>
          <cell r="G7480" t="str">
            <v>CENTRO POBLADO</v>
          </cell>
          <cell r="H7480">
            <v>-76.459117013899998</v>
          </cell>
          <cell r="I7480">
            <v>3.8744604117199999</v>
          </cell>
          <cell r="K7480" t="str">
            <v>MUNICIPIO</v>
          </cell>
        </row>
        <row r="7481">
          <cell r="B7481">
            <v>76890</v>
          </cell>
          <cell r="C7481" t="str">
            <v>76890009</v>
          </cell>
          <cell r="D7481" t="str">
            <v>VALLE DEL CAUCA</v>
          </cell>
          <cell r="E7481" t="str">
            <v>YOTOCO</v>
          </cell>
          <cell r="F7481" t="str">
            <v>SAN ANTONIO DE PIEDRAS</v>
          </cell>
          <cell r="G7481" t="str">
            <v>CENTRO POBLADO</v>
          </cell>
          <cell r="H7481">
            <v>-76.322846588000004</v>
          </cell>
          <cell r="I7481">
            <v>4.0556598465200002</v>
          </cell>
          <cell r="K7481" t="str">
            <v>MUNICIPIO</v>
          </cell>
        </row>
        <row r="7482">
          <cell r="B7482">
            <v>76890</v>
          </cell>
          <cell r="C7482" t="str">
            <v>76890011</v>
          </cell>
          <cell r="D7482" t="str">
            <v>VALLE DEL CAUCA</v>
          </cell>
          <cell r="E7482" t="str">
            <v>YOTOCO</v>
          </cell>
          <cell r="F7482" t="str">
            <v>CAMPOALEGRE</v>
          </cell>
          <cell r="G7482" t="str">
            <v>CENTRO POBLADO</v>
          </cell>
          <cell r="H7482">
            <v>-76.362312811699994</v>
          </cell>
          <cell r="I7482">
            <v>3.9966482161400001</v>
          </cell>
          <cell r="K7482" t="str">
            <v>MUNICIPIO</v>
          </cell>
        </row>
        <row r="7483">
          <cell r="B7483">
            <v>76890</v>
          </cell>
          <cell r="C7483" t="str">
            <v>76890013</v>
          </cell>
          <cell r="D7483" t="str">
            <v>VALLE DEL CAUCA</v>
          </cell>
          <cell r="E7483" t="str">
            <v>YOTOCO</v>
          </cell>
          <cell r="F7483" t="str">
            <v>LOS PLANES</v>
          </cell>
          <cell r="G7483" t="str">
            <v>CENTRO POBLADO</v>
          </cell>
          <cell r="H7483">
            <v>-76.378931436800002</v>
          </cell>
          <cell r="I7483">
            <v>3.9186548399499999</v>
          </cell>
          <cell r="K7483" t="str">
            <v>MUNICIPIO</v>
          </cell>
        </row>
        <row r="7484">
          <cell r="B7484">
            <v>76890</v>
          </cell>
          <cell r="C7484" t="str">
            <v>76890014</v>
          </cell>
          <cell r="D7484" t="str">
            <v>VALLE DEL CAUCA</v>
          </cell>
          <cell r="E7484" t="str">
            <v>YOTOCO</v>
          </cell>
          <cell r="F7484" t="str">
            <v>PUNTA BRAVA</v>
          </cell>
          <cell r="G7484" t="str">
            <v>CENTRO POBLADO</v>
          </cell>
          <cell r="H7484">
            <v>-76.351365580299998</v>
          </cell>
          <cell r="I7484">
            <v>3.89174118071</v>
          </cell>
          <cell r="K7484" t="str">
            <v>MUNICIPIO</v>
          </cell>
        </row>
        <row r="7485">
          <cell r="B7485">
            <v>76892</v>
          </cell>
          <cell r="C7485" t="str">
            <v>76892000</v>
          </cell>
          <cell r="D7485" t="str">
            <v>VALLE DEL CAUCA</v>
          </cell>
          <cell r="E7485" t="str">
            <v>YUMBO</v>
          </cell>
          <cell r="F7485" t="str">
            <v>YUMBO</v>
          </cell>
          <cell r="G7485" t="str">
            <v>CABECERA MUNICIPAL</v>
          </cell>
          <cell r="H7485">
            <v>-76.499819783000007</v>
          </cell>
          <cell r="I7485">
            <v>3.52896890809</v>
          </cell>
          <cell r="K7485" t="str">
            <v>MUNICIPIO</v>
          </cell>
        </row>
        <row r="7486">
          <cell r="B7486">
            <v>76892</v>
          </cell>
          <cell r="C7486" t="str">
            <v>76892002</v>
          </cell>
          <cell r="D7486" t="str">
            <v>VALLE DEL CAUCA</v>
          </cell>
          <cell r="E7486" t="str">
            <v>YUMBO</v>
          </cell>
          <cell r="F7486" t="str">
            <v>DAPA LA VEGA</v>
          </cell>
          <cell r="G7486" t="str">
            <v>CENTRO POBLADO</v>
          </cell>
          <cell r="H7486">
            <v>-76.568679196600002</v>
          </cell>
          <cell r="I7486">
            <v>3.55849384422</v>
          </cell>
          <cell r="K7486" t="str">
            <v>MUNICIPIO</v>
          </cell>
        </row>
        <row r="7487">
          <cell r="B7487">
            <v>76892</v>
          </cell>
          <cell r="C7487" t="str">
            <v>76892004</v>
          </cell>
          <cell r="D7487" t="str">
            <v>VALLE DEL CAUCA</v>
          </cell>
          <cell r="E7487" t="str">
            <v>YUMBO</v>
          </cell>
          <cell r="F7487" t="str">
            <v>MONTAÑITAS</v>
          </cell>
          <cell r="G7487" t="str">
            <v>CENTRO POBLADO</v>
          </cell>
          <cell r="H7487">
            <v>-76.526011261400001</v>
          </cell>
          <cell r="I7487">
            <v>3.6625653672</v>
          </cell>
          <cell r="K7487" t="str">
            <v>MUNICIPIO</v>
          </cell>
        </row>
        <row r="7488">
          <cell r="B7488">
            <v>76892</v>
          </cell>
          <cell r="C7488" t="str">
            <v>76892005</v>
          </cell>
          <cell r="D7488" t="str">
            <v>VALLE DEL CAUCA</v>
          </cell>
          <cell r="E7488" t="str">
            <v>YUMBO</v>
          </cell>
          <cell r="F7488" t="str">
            <v>MULALÓ</v>
          </cell>
          <cell r="G7488" t="str">
            <v>CENTRO POBLADO</v>
          </cell>
          <cell r="H7488">
            <v>-76.482149010399993</v>
          </cell>
          <cell r="I7488">
            <v>3.6363921692600001</v>
          </cell>
          <cell r="K7488" t="str">
            <v>MUNICIPIO</v>
          </cell>
        </row>
        <row r="7489">
          <cell r="B7489">
            <v>76892</v>
          </cell>
          <cell r="C7489" t="str">
            <v>76892008</v>
          </cell>
          <cell r="D7489" t="str">
            <v>VALLE DEL CAUCA</v>
          </cell>
          <cell r="E7489" t="str">
            <v>YUMBO</v>
          </cell>
          <cell r="F7489" t="str">
            <v>SAN MARCOS</v>
          </cell>
          <cell r="G7489" t="str">
            <v>CENTRO POBLADO</v>
          </cell>
          <cell r="H7489">
            <v>-76.458074660999998</v>
          </cell>
          <cell r="I7489">
            <v>3.6545464974200002</v>
          </cell>
          <cell r="K7489" t="str">
            <v>MUNICIPIO</v>
          </cell>
        </row>
        <row r="7490">
          <cell r="B7490">
            <v>76892</v>
          </cell>
          <cell r="C7490" t="str">
            <v>76892009</v>
          </cell>
          <cell r="D7490" t="str">
            <v>VALLE DEL CAUCA</v>
          </cell>
          <cell r="E7490" t="str">
            <v>YUMBO</v>
          </cell>
          <cell r="F7490" t="str">
            <v>SANTA INÉS</v>
          </cell>
          <cell r="G7490" t="str">
            <v>CENTRO POBLADO</v>
          </cell>
          <cell r="H7490">
            <v>-76.538643187399998</v>
          </cell>
          <cell r="I7490">
            <v>3.6262412668200001</v>
          </cell>
          <cell r="K7490" t="str">
            <v>MUNICIPIO</v>
          </cell>
        </row>
        <row r="7491">
          <cell r="B7491">
            <v>76892</v>
          </cell>
          <cell r="C7491" t="str">
            <v>76892013</v>
          </cell>
          <cell r="D7491" t="str">
            <v>VALLE DEL CAUCA</v>
          </cell>
          <cell r="E7491" t="str">
            <v>YUMBO</v>
          </cell>
          <cell r="F7491" t="str">
            <v>DAPA EL RINCÓN</v>
          </cell>
          <cell r="G7491" t="str">
            <v>CENTRO POBLADO</v>
          </cell>
          <cell r="H7491">
            <v>-76.567587392600004</v>
          </cell>
          <cell r="I7491">
            <v>3.5643190678700001</v>
          </cell>
          <cell r="K7491" t="str">
            <v>MUNICIPIO</v>
          </cell>
        </row>
        <row r="7492">
          <cell r="B7492">
            <v>76892</v>
          </cell>
          <cell r="C7492" t="str">
            <v>76892014</v>
          </cell>
          <cell r="D7492" t="str">
            <v>VALLE DEL CAUCA</v>
          </cell>
          <cell r="E7492" t="str">
            <v>YUMBO</v>
          </cell>
          <cell r="F7492" t="str">
            <v>EL PEDREGAL</v>
          </cell>
          <cell r="G7492" t="str">
            <v>CENTRO POBLADO</v>
          </cell>
          <cell r="H7492">
            <v>-76.542974706400003</v>
          </cell>
          <cell r="I7492">
            <v>3.5048491402800002</v>
          </cell>
          <cell r="K7492" t="str">
            <v>MUNICIPIO</v>
          </cell>
        </row>
        <row r="7493">
          <cell r="B7493">
            <v>76892</v>
          </cell>
          <cell r="C7493" t="str">
            <v>76892015</v>
          </cell>
          <cell r="D7493" t="str">
            <v>VALLE DEL CAUCA</v>
          </cell>
          <cell r="E7493" t="str">
            <v>YUMBO</v>
          </cell>
          <cell r="F7493" t="str">
            <v>MIRAVALLE NORTE</v>
          </cell>
          <cell r="G7493" t="str">
            <v>CENTRO POBLADO</v>
          </cell>
          <cell r="H7493">
            <v>-76.473910794999995</v>
          </cell>
          <cell r="I7493">
            <v>3.6933333876300001</v>
          </cell>
          <cell r="K7493" t="str">
            <v>MUNICIPIO</v>
          </cell>
        </row>
        <row r="7494">
          <cell r="B7494">
            <v>76892</v>
          </cell>
          <cell r="C7494" t="str">
            <v>76892017</v>
          </cell>
          <cell r="D7494" t="str">
            <v>VALLE DEL CAUCA</v>
          </cell>
          <cell r="E7494" t="str">
            <v>YUMBO</v>
          </cell>
          <cell r="F7494" t="str">
            <v>ARROYOHONDO</v>
          </cell>
          <cell r="G7494" t="str">
            <v>CENTRO POBLADO</v>
          </cell>
          <cell r="H7494">
            <v>-76.519516149899999</v>
          </cell>
          <cell r="I7494">
            <v>3.5121793766799998</v>
          </cell>
          <cell r="K7494" t="str">
            <v>MUNICIPIO</v>
          </cell>
        </row>
        <row r="7495">
          <cell r="B7495">
            <v>76892</v>
          </cell>
          <cell r="C7495" t="str">
            <v>76892018</v>
          </cell>
          <cell r="D7495" t="str">
            <v>VALLE DEL CAUCA</v>
          </cell>
          <cell r="E7495" t="str">
            <v>YUMBO</v>
          </cell>
          <cell r="F7495" t="str">
            <v>EL CHOCHO</v>
          </cell>
          <cell r="G7495" t="str">
            <v>CENTRO POBLADO</v>
          </cell>
          <cell r="H7495">
            <v>-76.519995537100002</v>
          </cell>
          <cell r="I7495">
            <v>3.6234900131500001</v>
          </cell>
          <cell r="K7495" t="str">
            <v>MUNICIPIO</v>
          </cell>
        </row>
        <row r="7496">
          <cell r="B7496">
            <v>76892</v>
          </cell>
          <cell r="C7496" t="str">
            <v>76892019</v>
          </cell>
          <cell r="D7496" t="str">
            <v>VALLE DEL CAUCA</v>
          </cell>
          <cell r="E7496" t="str">
            <v>YUMBO</v>
          </cell>
          <cell r="F7496" t="str">
            <v>MANGA VIEJA</v>
          </cell>
          <cell r="G7496" t="str">
            <v>CENTRO POBLADO</v>
          </cell>
          <cell r="H7496">
            <v>-76.471080635800007</v>
          </cell>
          <cell r="I7496">
            <v>3.6630739976700002</v>
          </cell>
          <cell r="K7496" t="str">
            <v>MUNICIPIO</v>
          </cell>
        </row>
        <row r="7497">
          <cell r="B7497">
            <v>76892</v>
          </cell>
          <cell r="C7497" t="str">
            <v>76892020</v>
          </cell>
          <cell r="D7497" t="str">
            <v>VALLE DEL CAUCA</v>
          </cell>
          <cell r="E7497" t="str">
            <v>YUMBO</v>
          </cell>
          <cell r="F7497" t="str">
            <v>MIRAVALLE DAPA</v>
          </cell>
          <cell r="G7497" t="str">
            <v>CENTRO POBLADO</v>
          </cell>
          <cell r="H7497">
            <v>-76.553943831799998</v>
          </cell>
          <cell r="I7497">
            <v>3.5596517411300002</v>
          </cell>
          <cell r="K7497" t="str">
            <v>MUNICIPIO</v>
          </cell>
        </row>
        <row r="7498">
          <cell r="B7498">
            <v>76892</v>
          </cell>
          <cell r="C7498" t="str">
            <v>76892021</v>
          </cell>
          <cell r="D7498" t="str">
            <v>VALLE DEL CAUCA</v>
          </cell>
          <cell r="E7498" t="str">
            <v>YUMBO</v>
          </cell>
          <cell r="F7498" t="str">
            <v>PILAS DE DAPA</v>
          </cell>
          <cell r="G7498" t="str">
            <v>CENTRO POBLADO</v>
          </cell>
          <cell r="H7498">
            <v>-76.529298171099995</v>
          </cell>
          <cell r="I7498">
            <v>3.5308981247500002</v>
          </cell>
          <cell r="K7498" t="str">
            <v>MUNICIPIO</v>
          </cell>
        </row>
        <row r="7499">
          <cell r="B7499">
            <v>76895</v>
          </cell>
          <cell r="C7499" t="str">
            <v>76895000</v>
          </cell>
          <cell r="D7499" t="str">
            <v>VALLE DEL CAUCA</v>
          </cell>
          <cell r="E7499" t="str">
            <v>ZARZAL</v>
          </cell>
          <cell r="F7499" t="str">
            <v>ZARZAL</v>
          </cell>
          <cell r="G7499" t="str">
            <v>CABECERA MUNICIPAL</v>
          </cell>
          <cell r="H7499">
            <v>-76.070849354299995</v>
          </cell>
          <cell r="I7499">
            <v>4.3926214730000002</v>
          </cell>
          <cell r="K7499" t="str">
            <v>MUNICIPIO</v>
          </cell>
        </row>
        <row r="7500">
          <cell r="B7500">
            <v>76895</v>
          </cell>
          <cell r="C7500" t="str">
            <v>76895002</v>
          </cell>
          <cell r="D7500" t="str">
            <v>VALLE DEL CAUCA</v>
          </cell>
          <cell r="E7500" t="str">
            <v>ZARZAL</v>
          </cell>
          <cell r="F7500" t="str">
            <v>LA PAILA</v>
          </cell>
          <cell r="G7500" t="str">
            <v>CENTRO POBLADO</v>
          </cell>
          <cell r="H7500">
            <v>-76.072226355799998</v>
          </cell>
          <cell r="I7500">
            <v>4.3187987010000004</v>
          </cell>
          <cell r="K7500" t="str">
            <v>MUNICIPIO</v>
          </cell>
        </row>
        <row r="7501">
          <cell r="B7501">
            <v>76895</v>
          </cell>
          <cell r="C7501" t="str">
            <v>76895003</v>
          </cell>
          <cell r="D7501" t="str">
            <v>VALLE DEL CAUCA</v>
          </cell>
          <cell r="E7501" t="str">
            <v>ZARZAL</v>
          </cell>
          <cell r="F7501" t="str">
            <v>LIMONES</v>
          </cell>
          <cell r="G7501" t="str">
            <v>CENTRO POBLADO</v>
          </cell>
          <cell r="H7501">
            <v>-76.046971264000007</v>
          </cell>
          <cell r="I7501">
            <v>4.38783398155</v>
          </cell>
          <cell r="K7501" t="str">
            <v>MUNICIPIO</v>
          </cell>
        </row>
        <row r="7502">
          <cell r="B7502">
            <v>76895</v>
          </cell>
          <cell r="C7502" t="str">
            <v>76895004</v>
          </cell>
          <cell r="D7502" t="str">
            <v>VALLE DEL CAUCA</v>
          </cell>
          <cell r="E7502" t="str">
            <v>ZARZAL</v>
          </cell>
          <cell r="F7502" t="str">
            <v>QUEBRADANUEVA</v>
          </cell>
          <cell r="G7502" t="str">
            <v>CENTRO POBLADO</v>
          </cell>
          <cell r="H7502">
            <v>-75.951422402000006</v>
          </cell>
          <cell r="I7502">
            <v>4.3723273546200003</v>
          </cell>
          <cell r="K7502" t="str">
            <v>MUNICIPIO</v>
          </cell>
        </row>
        <row r="7503">
          <cell r="B7503">
            <v>76895</v>
          </cell>
          <cell r="C7503" t="str">
            <v>76895005</v>
          </cell>
          <cell r="D7503" t="str">
            <v>VALLE DEL CAUCA</v>
          </cell>
          <cell r="E7503" t="str">
            <v>ZARZAL</v>
          </cell>
          <cell r="F7503" t="str">
            <v>VALLEJUELO</v>
          </cell>
          <cell r="G7503" t="str">
            <v>CENTRO POBLADO</v>
          </cell>
          <cell r="H7503">
            <v>-75.9937104519</v>
          </cell>
          <cell r="I7503">
            <v>4.3715289005400004</v>
          </cell>
          <cell r="K7503" t="str">
            <v>MUNICIPIO</v>
          </cell>
        </row>
        <row r="7504">
          <cell r="B7504">
            <v>76895</v>
          </cell>
          <cell r="C7504" t="str">
            <v>76895008</v>
          </cell>
          <cell r="D7504" t="str">
            <v>VALLE DEL CAUCA</v>
          </cell>
          <cell r="E7504" t="str">
            <v>ZARZAL</v>
          </cell>
          <cell r="F7504" t="str">
            <v>ESTACIÓN CAICEDONIA</v>
          </cell>
          <cell r="G7504" t="str">
            <v>CENTRO POBLADO</v>
          </cell>
          <cell r="H7504">
            <v>-75.881228052699996</v>
          </cell>
          <cell r="I7504">
            <v>4.4106032824200003</v>
          </cell>
          <cell r="K7504" t="str">
            <v>MUNICIPIO</v>
          </cell>
        </row>
        <row r="7505">
          <cell r="B7505">
            <v>81001</v>
          </cell>
          <cell r="C7505" t="str">
            <v>81001000</v>
          </cell>
          <cell r="D7505" t="str">
            <v>ARAUCA</v>
          </cell>
          <cell r="E7505" t="str">
            <v>ARAUCA</v>
          </cell>
          <cell r="F7505" t="str">
            <v>ARAUCA</v>
          </cell>
          <cell r="G7505" t="str">
            <v>CABECERA MUNICIPAL</v>
          </cell>
          <cell r="H7505">
            <v>-70.7463503062</v>
          </cell>
          <cell r="I7505">
            <v>7.07735854436</v>
          </cell>
          <cell r="K7505" t="str">
            <v>MUNICIPIO</v>
          </cell>
        </row>
        <row r="7506">
          <cell r="B7506">
            <v>81001</v>
          </cell>
          <cell r="C7506" t="str">
            <v>81001001</v>
          </cell>
          <cell r="D7506" t="str">
            <v>ARAUCA</v>
          </cell>
          <cell r="E7506" t="str">
            <v>ARAUCA</v>
          </cell>
          <cell r="F7506" t="str">
            <v>CLARINETERO</v>
          </cell>
          <cell r="G7506" t="str">
            <v>CENTRO POBLADO</v>
          </cell>
          <cell r="H7506">
            <v>-70.637667578700004</v>
          </cell>
          <cell r="I7506">
            <v>7.0681380517300001</v>
          </cell>
          <cell r="K7506" t="str">
            <v>MUNICIPIO</v>
          </cell>
        </row>
        <row r="7507">
          <cell r="B7507">
            <v>81001</v>
          </cell>
          <cell r="C7507" t="str">
            <v>81001017</v>
          </cell>
          <cell r="D7507" t="str">
            <v>ARAUCA</v>
          </cell>
          <cell r="E7507" t="str">
            <v>ARAUCA</v>
          </cell>
          <cell r="F7507" t="str">
            <v>EL CARACOL</v>
          </cell>
          <cell r="G7507" t="str">
            <v>CENTRO POBLADO</v>
          </cell>
          <cell r="H7507">
            <v>-70.271533777900004</v>
          </cell>
          <cell r="I7507">
            <v>6.9385716930300001</v>
          </cell>
          <cell r="K7507" t="str">
            <v>MUNICIPIO</v>
          </cell>
        </row>
        <row r="7508">
          <cell r="B7508">
            <v>81001</v>
          </cell>
          <cell r="C7508" t="str">
            <v>81001020</v>
          </cell>
          <cell r="D7508" t="str">
            <v>ARAUCA</v>
          </cell>
          <cell r="E7508" t="str">
            <v>ARAUCA</v>
          </cell>
          <cell r="F7508" t="str">
            <v>MONSERRATE</v>
          </cell>
          <cell r="G7508" t="str">
            <v>CENTRO POBLADO</v>
          </cell>
          <cell r="H7508">
            <v>-70.724137937500004</v>
          </cell>
          <cell r="I7508">
            <v>7.0901281125200004</v>
          </cell>
          <cell r="K7508" t="str">
            <v>MUNICIPIO</v>
          </cell>
        </row>
        <row r="7509">
          <cell r="B7509">
            <v>81001</v>
          </cell>
          <cell r="C7509" t="str">
            <v>81001021</v>
          </cell>
          <cell r="D7509" t="str">
            <v>ARAUCA</v>
          </cell>
          <cell r="E7509" t="str">
            <v>ARAUCA</v>
          </cell>
          <cell r="F7509" t="str">
            <v>LAS NUBES</v>
          </cell>
          <cell r="G7509" t="str">
            <v>CENTRO POBLADO</v>
          </cell>
          <cell r="H7509">
            <v>-71.037642198100002</v>
          </cell>
          <cell r="I7509">
            <v>6.9466272938099998</v>
          </cell>
          <cell r="K7509" t="str">
            <v>MUNICIPIO</v>
          </cell>
        </row>
        <row r="7510">
          <cell r="B7510">
            <v>81001</v>
          </cell>
          <cell r="C7510" t="str">
            <v>81001022</v>
          </cell>
          <cell r="D7510" t="str">
            <v>ARAUCA</v>
          </cell>
          <cell r="E7510" t="str">
            <v>ARAUCA</v>
          </cell>
          <cell r="F7510" t="str">
            <v>MANHATAN</v>
          </cell>
          <cell r="G7510" t="str">
            <v>CENTRO POBLADO</v>
          </cell>
          <cell r="H7510">
            <v>-70.7036998305</v>
          </cell>
          <cell r="I7510">
            <v>7.0779474249299996</v>
          </cell>
          <cell r="K7510" t="str">
            <v>MUNICIPIO</v>
          </cell>
        </row>
        <row r="7511">
          <cell r="B7511">
            <v>81065</v>
          </cell>
          <cell r="C7511" t="str">
            <v>81065000</v>
          </cell>
          <cell r="D7511" t="str">
            <v>ARAUCA</v>
          </cell>
          <cell r="E7511" t="str">
            <v>ARAUQUITA</v>
          </cell>
          <cell r="F7511" t="str">
            <v>ARAUQUITA</v>
          </cell>
          <cell r="G7511" t="str">
            <v>CABECERA MUNICIPAL</v>
          </cell>
          <cell r="H7511">
            <v>-71.426751178000004</v>
          </cell>
          <cell r="I7511">
            <v>7.0269814146599998</v>
          </cell>
          <cell r="K7511" t="str">
            <v>MUNICIPIO</v>
          </cell>
        </row>
        <row r="7512">
          <cell r="B7512">
            <v>81065</v>
          </cell>
          <cell r="C7512" t="str">
            <v>81065001</v>
          </cell>
          <cell r="D7512" t="str">
            <v>ARAUCA</v>
          </cell>
          <cell r="E7512" t="str">
            <v>ARAUQUITA</v>
          </cell>
          <cell r="F7512" t="str">
            <v>CARRETERO</v>
          </cell>
          <cell r="G7512" t="str">
            <v>CENTRO POBLADO</v>
          </cell>
          <cell r="H7512">
            <v>-71.356729257500007</v>
          </cell>
          <cell r="I7512">
            <v>7.0185882884200002</v>
          </cell>
          <cell r="K7512" t="str">
            <v>MUNICIPIO</v>
          </cell>
        </row>
        <row r="7513">
          <cell r="B7513">
            <v>81065</v>
          </cell>
          <cell r="C7513" t="str">
            <v>81065002</v>
          </cell>
          <cell r="D7513" t="str">
            <v>ARAUCA</v>
          </cell>
          <cell r="E7513" t="str">
            <v>ARAUQUITA</v>
          </cell>
          <cell r="F7513" t="str">
            <v>EL TRONCAL</v>
          </cell>
          <cell r="G7513" t="str">
            <v>CENTRO POBLADO</v>
          </cell>
          <cell r="H7513">
            <v>-71.385081565899995</v>
          </cell>
          <cell r="I7513">
            <v>7.0217813646199998</v>
          </cell>
          <cell r="K7513" t="str">
            <v>MUNICIPIO</v>
          </cell>
        </row>
        <row r="7514">
          <cell r="B7514">
            <v>81065</v>
          </cell>
          <cell r="C7514" t="str">
            <v>81065003</v>
          </cell>
          <cell r="D7514" t="str">
            <v>ARAUCA</v>
          </cell>
          <cell r="E7514" t="str">
            <v>ARAUQUITA</v>
          </cell>
          <cell r="F7514" t="str">
            <v>LOS ANGELITOS</v>
          </cell>
          <cell r="G7514" t="str">
            <v>CENTRO POBLADO</v>
          </cell>
          <cell r="H7514">
            <v>-71.114335083599997</v>
          </cell>
          <cell r="I7514">
            <v>6.9927684718899998</v>
          </cell>
          <cell r="K7514" t="str">
            <v>MUNICIPIO</v>
          </cell>
        </row>
        <row r="7515">
          <cell r="B7515">
            <v>81065</v>
          </cell>
          <cell r="C7515" t="str">
            <v>81065004</v>
          </cell>
          <cell r="D7515" t="str">
            <v>ARAUCA</v>
          </cell>
          <cell r="E7515" t="str">
            <v>ARAUQUITA</v>
          </cell>
          <cell r="F7515" t="str">
            <v>SAN LORENZO</v>
          </cell>
          <cell r="G7515" t="str">
            <v>CENTRO POBLADO</v>
          </cell>
          <cell r="H7515">
            <v>-71.516872381499994</v>
          </cell>
          <cell r="I7515">
            <v>7.01605578675</v>
          </cell>
          <cell r="K7515" t="str">
            <v>MUNICIPIO</v>
          </cell>
        </row>
        <row r="7516">
          <cell r="B7516">
            <v>81065</v>
          </cell>
          <cell r="C7516" t="str">
            <v>81065005</v>
          </cell>
          <cell r="D7516" t="str">
            <v>ARAUCA</v>
          </cell>
          <cell r="E7516" t="str">
            <v>ARAUQUITA</v>
          </cell>
          <cell r="F7516" t="str">
            <v>LA PAZ</v>
          </cell>
          <cell r="G7516" t="str">
            <v>CENTRO POBLADO</v>
          </cell>
          <cell r="H7516">
            <v>-71.597955011600007</v>
          </cell>
          <cell r="I7516">
            <v>6.84134566017</v>
          </cell>
          <cell r="K7516" t="str">
            <v>MUNICIPIO</v>
          </cell>
        </row>
        <row r="7517">
          <cell r="B7517">
            <v>81065</v>
          </cell>
          <cell r="C7517" t="str">
            <v>81065007</v>
          </cell>
          <cell r="D7517" t="str">
            <v>ARAUCA</v>
          </cell>
          <cell r="E7517" t="str">
            <v>ARAUQUITA</v>
          </cell>
          <cell r="F7517" t="str">
            <v>LA REINERA (GAVIOTA)</v>
          </cell>
          <cell r="G7517" t="str">
            <v>CENTRO POBLADO</v>
          </cell>
          <cell r="H7517">
            <v>-71.186824607999995</v>
          </cell>
          <cell r="I7517">
            <v>6.9516215178199996</v>
          </cell>
          <cell r="K7517" t="str">
            <v>MUNICIPIO</v>
          </cell>
        </row>
        <row r="7518">
          <cell r="B7518">
            <v>81065</v>
          </cell>
          <cell r="C7518" t="str">
            <v>81065008</v>
          </cell>
          <cell r="D7518" t="str">
            <v>ARAUCA</v>
          </cell>
          <cell r="E7518" t="str">
            <v>ARAUQUITA</v>
          </cell>
          <cell r="F7518" t="str">
            <v>LA ESMERALDA (JUJUA)</v>
          </cell>
          <cell r="G7518" t="str">
            <v>CENTRO POBLADO</v>
          </cell>
          <cell r="H7518">
            <v>-71.623154804999999</v>
          </cell>
          <cell r="I7518">
            <v>6.9615326286299997</v>
          </cell>
          <cell r="K7518" t="str">
            <v>MUNICIPIO</v>
          </cell>
        </row>
        <row r="7519">
          <cell r="B7519">
            <v>81065</v>
          </cell>
          <cell r="C7519" t="str">
            <v>81065009</v>
          </cell>
          <cell r="D7519" t="str">
            <v>ARAUCA</v>
          </cell>
          <cell r="E7519" t="str">
            <v>ARAUQUITA</v>
          </cell>
          <cell r="F7519" t="str">
            <v>AGUACHICA</v>
          </cell>
          <cell r="G7519" t="str">
            <v>CENTRO POBLADO</v>
          </cell>
          <cell r="H7519">
            <v>-71.521250460100006</v>
          </cell>
          <cell r="I7519">
            <v>6.8846433384200001</v>
          </cell>
          <cell r="K7519" t="str">
            <v>MUNICIPIO</v>
          </cell>
        </row>
        <row r="7520">
          <cell r="B7520">
            <v>81065</v>
          </cell>
          <cell r="C7520" t="str">
            <v>81065010</v>
          </cell>
          <cell r="D7520" t="str">
            <v>ARAUCA</v>
          </cell>
          <cell r="E7520" t="str">
            <v>ARAUQUITA</v>
          </cell>
          <cell r="F7520" t="str">
            <v>EL CAUCHO</v>
          </cell>
          <cell r="G7520" t="str">
            <v>CENTRO POBLADO</v>
          </cell>
          <cell r="H7520">
            <v>-71.157490137500005</v>
          </cell>
          <cell r="I7520">
            <v>7.0252380384000004</v>
          </cell>
          <cell r="K7520" t="str">
            <v>MUNICIPIO</v>
          </cell>
        </row>
        <row r="7521">
          <cell r="B7521">
            <v>81065</v>
          </cell>
          <cell r="C7521" t="str">
            <v>81065016</v>
          </cell>
          <cell r="D7521" t="str">
            <v>ARAUCA</v>
          </cell>
          <cell r="E7521" t="str">
            <v>ARAUQUITA</v>
          </cell>
          <cell r="F7521" t="str">
            <v>LOS CHORROS</v>
          </cell>
          <cell r="G7521" t="str">
            <v>CENTRO POBLADO</v>
          </cell>
          <cell r="H7521">
            <v>-71.572392478500007</v>
          </cell>
          <cell r="I7521">
            <v>6.8851862951099996</v>
          </cell>
          <cell r="K7521" t="str">
            <v>MUNICIPIO</v>
          </cell>
        </row>
        <row r="7522">
          <cell r="B7522">
            <v>81065</v>
          </cell>
          <cell r="C7522" t="str">
            <v>81065017</v>
          </cell>
          <cell r="D7522" t="str">
            <v>ARAUCA</v>
          </cell>
          <cell r="E7522" t="str">
            <v>ARAUQUITA</v>
          </cell>
          <cell r="F7522" t="str">
            <v>PANAMÁ DE ARAUCA</v>
          </cell>
          <cell r="G7522" t="str">
            <v>CENTRO POBLADO</v>
          </cell>
          <cell r="H7522">
            <v>-71.225820542899996</v>
          </cell>
          <cell r="I7522">
            <v>6.8229386890699999</v>
          </cell>
          <cell r="K7522" t="str">
            <v>MUNICIPIO</v>
          </cell>
        </row>
        <row r="7523">
          <cell r="B7523">
            <v>81065</v>
          </cell>
          <cell r="C7523" t="str">
            <v>81065019</v>
          </cell>
          <cell r="D7523" t="str">
            <v>ARAUCA</v>
          </cell>
          <cell r="E7523" t="str">
            <v>ARAUQUITA</v>
          </cell>
          <cell r="F7523" t="str">
            <v>BRISAS DEL CARANAL</v>
          </cell>
          <cell r="G7523" t="str">
            <v>CENTRO POBLADO</v>
          </cell>
          <cell r="H7523">
            <v>-71.320978318499996</v>
          </cell>
          <cell r="I7523">
            <v>6.8214502274499997</v>
          </cell>
          <cell r="K7523" t="str">
            <v>MUNICIPIO</v>
          </cell>
        </row>
        <row r="7524">
          <cell r="B7524">
            <v>81065</v>
          </cell>
          <cell r="C7524" t="str">
            <v>81065020</v>
          </cell>
          <cell r="D7524" t="str">
            <v>ARAUCA</v>
          </cell>
          <cell r="E7524" t="str">
            <v>ARAUQUITA</v>
          </cell>
          <cell r="F7524" t="str">
            <v>EL OASIS</v>
          </cell>
          <cell r="G7524" t="str">
            <v>CENTRO POBLADO</v>
          </cell>
          <cell r="H7524">
            <v>-71.485091353000001</v>
          </cell>
          <cell r="I7524">
            <v>6.8582725504399997</v>
          </cell>
          <cell r="K7524" t="str">
            <v>MUNICIPIO</v>
          </cell>
        </row>
        <row r="7525">
          <cell r="B7525">
            <v>81065</v>
          </cell>
          <cell r="C7525" t="str">
            <v>81065021</v>
          </cell>
          <cell r="D7525" t="str">
            <v>ARAUCA</v>
          </cell>
          <cell r="E7525" t="str">
            <v>ARAUQUITA</v>
          </cell>
          <cell r="F7525" t="str">
            <v>EL TRIUNFO</v>
          </cell>
          <cell r="G7525" t="str">
            <v>CENTRO POBLADO</v>
          </cell>
          <cell r="H7525">
            <v>-71.588812593599997</v>
          </cell>
          <cell r="I7525">
            <v>6.9243354583099999</v>
          </cell>
          <cell r="K7525" t="str">
            <v>MUNICIPIO</v>
          </cell>
        </row>
        <row r="7526">
          <cell r="B7526">
            <v>81065</v>
          </cell>
          <cell r="C7526" t="str">
            <v>81065022</v>
          </cell>
          <cell r="D7526" t="str">
            <v>ARAUCA</v>
          </cell>
          <cell r="E7526" t="str">
            <v>ARAUQUITA</v>
          </cell>
          <cell r="F7526" t="str">
            <v>LA PESQUERA</v>
          </cell>
          <cell r="G7526" t="str">
            <v>CENTRO POBLADO</v>
          </cell>
          <cell r="H7526">
            <v>-71.216383805600003</v>
          </cell>
          <cell r="I7526">
            <v>6.9433470813999998</v>
          </cell>
          <cell r="K7526" t="str">
            <v>MUNICIPIO</v>
          </cell>
        </row>
        <row r="7527">
          <cell r="B7527">
            <v>81065</v>
          </cell>
          <cell r="C7527" t="str">
            <v>81065023</v>
          </cell>
          <cell r="D7527" t="str">
            <v>ARAUCA</v>
          </cell>
          <cell r="E7527" t="str">
            <v>ARAUQUITA</v>
          </cell>
          <cell r="F7527" t="str">
            <v>EL CAMPAMENTO</v>
          </cell>
          <cell r="G7527" t="str">
            <v>CENTRO POBLADO</v>
          </cell>
          <cell r="H7527">
            <v>-71.538262493700003</v>
          </cell>
          <cell r="I7527">
            <v>7.0062382162199999</v>
          </cell>
          <cell r="K7527" t="str">
            <v>MUNICIPIO</v>
          </cell>
        </row>
        <row r="7528">
          <cell r="B7528">
            <v>81065</v>
          </cell>
          <cell r="C7528" t="str">
            <v>81065025</v>
          </cell>
          <cell r="D7528" t="str">
            <v>ARAUCA</v>
          </cell>
          <cell r="E7528" t="str">
            <v>ARAUQUITA</v>
          </cell>
          <cell r="F7528" t="str">
            <v>ARENOSA</v>
          </cell>
          <cell r="G7528" t="str">
            <v>CENTRO POBLADO</v>
          </cell>
          <cell r="H7528">
            <v>-71.290013721600005</v>
          </cell>
          <cell r="I7528">
            <v>6.6579932178099996</v>
          </cell>
          <cell r="K7528" t="str">
            <v>MUNICIPIO</v>
          </cell>
        </row>
        <row r="7529">
          <cell r="B7529">
            <v>81065</v>
          </cell>
          <cell r="C7529" t="str">
            <v>81065026</v>
          </cell>
          <cell r="D7529" t="str">
            <v>ARAUCA</v>
          </cell>
          <cell r="E7529" t="str">
            <v>ARAUQUITA</v>
          </cell>
          <cell r="F7529" t="str">
            <v>BOCAS DEL ELE</v>
          </cell>
          <cell r="G7529" t="str">
            <v>CENTRO POBLADO</v>
          </cell>
          <cell r="H7529">
            <v>-71.047755348799996</v>
          </cell>
          <cell r="I7529">
            <v>6.7034884290500001</v>
          </cell>
          <cell r="K7529" t="str">
            <v>MUNICIPIO</v>
          </cell>
        </row>
        <row r="7530">
          <cell r="B7530">
            <v>81065</v>
          </cell>
          <cell r="C7530" t="str">
            <v>81065027</v>
          </cell>
          <cell r="D7530" t="str">
            <v>ARAUCA</v>
          </cell>
          <cell r="E7530" t="str">
            <v>ARAUQUITA</v>
          </cell>
          <cell r="F7530" t="str">
            <v>CAÑO HONDO</v>
          </cell>
          <cell r="G7530" t="str">
            <v>CENTRO POBLADO</v>
          </cell>
          <cell r="H7530">
            <v>-71.525695700200004</v>
          </cell>
          <cell r="I7530">
            <v>6.7984789442500002</v>
          </cell>
          <cell r="K7530" t="str">
            <v>MUNICIPIO</v>
          </cell>
        </row>
        <row r="7531">
          <cell r="B7531">
            <v>81065</v>
          </cell>
          <cell r="C7531" t="str">
            <v>81065028</v>
          </cell>
          <cell r="D7531" t="str">
            <v>ARAUCA</v>
          </cell>
          <cell r="E7531" t="str">
            <v>ARAUQUITA</v>
          </cell>
          <cell r="F7531" t="str">
            <v>EL CAMPING</v>
          </cell>
          <cell r="G7531" t="str">
            <v>CENTRO POBLADO</v>
          </cell>
          <cell r="H7531">
            <v>-71.445269087699998</v>
          </cell>
          <cell r="I7531">
            <v>6.7472448955399997</v>
          </cell>
          <cell r="K7531" t="str">
            <v>MUNICIPIO</v>
          </cell>
        </row>
        <row r="7532">
          <cell r="B7532">
            <v>81065</v>
          </cell>
          <cell r="C7532" t="str">
            <v>81065029</v>
          </cell>
          <cell r="D7532" t="str">
            <v>ARAUCA</v>
          </cell>
          <cell r="E7532" t="str">
            <v>ARAUQUITA</v>
          </cell>
          <cell r="F7532" t="str">
            <v>FILIPINAS</v>
          </cell>
          <cell r="G7532" t="str">
            <v>CENTRO POBLADO</v>
          </cell>
          <cell r="H7532">
            <v>-71.208547291299993</v>
          </cell>
          <cell r="I7532">
            <v>6.6676795142999996</v>
          </cell>
          <cell r="K7532" t="str">
            <v>MUNICIPIO</v>
          </cell>
        </row>
        <row r="7533">
          <cell r="B7533">
            <v>81065</v>
          </cell>
          <cell r="C7533" t="str">
            <v>81065030</v>
          </cell>
          <cell r="D7533" t="str">
            <v>ARAUCA</v>
          </cell>
          <cell r="E7533" t="str">
            <v>ARAUQUITA</v>
          </cell>
          <cell r="F7533" t="str">
            <v>JARDINES</v>
          </cell>
          <cell r="G7533" t="str">
            <v>CENTRO POBLADO</v>
          </cell>
          <cell r="H7533">
            <v>-71.480574446899993</v>
          </cell>
          <cell r="I7533">
            <v>6.8190329001499999</v>
          </cell>
          <cell r="K7533" t="str">
            <v>MUNICIPIO</v>
          </cell>
        </row>
        <row r="7534">
          <cell r="B7534">
            <v>81065</v>
          </cell>
          <cell r="C7534" t="str">
            <v>81065031</v>
          </cell>
          <cell r="D7534" t="str">
            <v>ARAUCA</v>
          </cell>
          <cell r="E7534" t="str">
            <v>ARAUQUITA</v>
          </cell>
          <cell r="F7534" t="str">
            <v>LOS COLONOS</v>
          </cell>
          <cell r="G7534" t="str">
            <v>CENTRO POBLADO</v>
          </cell>
          <cell r="H7534">
            <v>-71.289529682099996</v>
          </cell>
          <cell r="I7534">
            <v>6.8278067201999999</v>
          </cell>
          <cell r="K7534" t="str">
            <v>MUNICIPIO</v>
          </cell>
        </row>
        <row r="7535">
          <cell r="B7535">
            <v>81065</v>
          </cell>
          <cell r="C7535" t="str">
            <v>81065032</v>
          </cell>
          <cell r="D7535" t="str">
            <v>ARAUCA</v>
          </cell>
          <cell r="E7535" t="str">
            <v>ARAUQUITA</v>
          </cell>
          <cell r="F7535" t="str">
            <v>MATECAÑA</v>
          </cell>
          <cell r="G7535" t="str">
            <v>CENTRO POBLADO</v>
          </cell>
          <cell r="H7535">
            <v>-71.462486225199996</v>
          </cell>
          <cell r="I7535">
            <v>6.6859042998399998</v>
          </cell>
          <cell r="K7535" t="str">
            <v>MUNICIPIO</v>
          </cell>
        </row>
        <row r="7536">
          <cell r="B7536">
            <v>81065</v>
          </cell>
          <cell r="C7536" t="str">
            <v>81065033</v>
          </cell>
          <cell r="D7536" t="str">
            <v>ARAUCA</v>
          </cell>
          <cell r="E7536" t="str">
            <v>ARAUQUITA</v>
          </cell>
          <cell r="F7536" t="str">
            <v>PUEBLO NUEVO</v>
          </cell>
          <cell r="G7536" t="str">
            <v>CENTRO POBLADO</v>
          </cell>
          <cell r="H7536">
            <v>-71.343483368899996</v>
          </cell>
          <cell r="I7536">
            <v>6.6872107818500002</v>
          </cell>
          <cell r="K7536" t="str">
            <v>MUNICIPIO</v>
          </cell>
        </row>
        <row r="7537">
          <cell r="B7537">
            <v>81065</v>
          </cell>
          <cell r="C7537" t="str">
            <v>81065034</v>
          </cell>
          <cell r="D7537" t="str">
            <v>ARAUCA</v>
          </cell>
          <cell r="E7537" t="str">
            <v>ARAUQUITA</v>
          </cell>
          <cell r="F7537" t="str">
            <v>SITIO NUEVO</v>
          </cell>
          <cell r="G7537" t="str">
            <v>CENTRO POBLADO</v>
          </cell>
          <cell r="H7537">
            <v>-71.501215289000001</v>
          </cell>
          <cell r="I7537">
            <v>6.7400761090300003</v>
          </cell>
          <cell r="K7537" t="str">
            <v>MUNICIPIO</v>
          </cell>
        </row>
        <row r="7538">
          <cell r="B7538">
            <v>81220</v>
          </cell>
          <cell r="C7538" t="str">
            <v>81220000</v>
          </cell>
          <cell r="D7538" t="str">
            <v>ARAUCA</v>
          </cell>
          <cell r="E7538" t="str">
            <v>CRAVO NORTE</v>
          </cell>
          <cell r="F7538" t="str">
            <v>CRAVO NORTE</v>
          </cell>
          <cell r="G7538" t="str">
            <v>CABECERA MUNICIPAL</v>
          </cell>
          <cell r="H7538">
            <v>-70.204285551799998</v>
          </cell>
          <cell r="I7538">
            <v>6.3039127524699996</v>
          </cell>
          <cell r="K7538" t="str">
            <v>MUNICIPIO</v>
          </cell>
        </row>
        <row r="7539">
          <cell r="B7539">
            <v>81300</v>
          </cell>
          <cell r="C7539" t="str">
            <v>81300000</v>
          </cell>
          <cell r="D7539" t="str">
            <v>ARAUCA</v>
          </cell>
          <cell r="E7539" t="str">
            <v>FORTUL</v>
          </cell>
          <cell r="F7539" t="str">
            <v>FORTUL</v>
          </cell>
          <cell r="G7539" t="str">
            <v>CABECERA MUNICIPAL</v>
          </cell>
          <cell r="H7539">
            <v>-71.768557795899994</v>
          </cell>
          <cell r="I7539">
            <v>6.7970757527399996</v>
          </cell>
          <cell r="K7539" t="str">
            <v>MUNICIPIO</v>
          </cell>
        </row>
        <row r="7540">
          <cell r="B7540">
            <v>81300</v>
          </cell>
          <cell r="C7540" t="str">
            <v>81300002</v>
          </cell>
          <cell r="D7540" t="str">
            <v>ARAUCA</v>
          </cell>
          <cell r="E7540" t="str">
            <v>FORTUL</v>
          </cell>
          <cell r="F7540" t="str">
            <v>CARANAL</v>
          </cell>
          <cell r="G7540" t="str">
            <v>CENTRO POBLADO</v>
          </cell>
          <cell r="H7540">
            <v>-71.692815767200003</v>
          </cell>
          <cell r="I7540">
            <v>6.7140021692599996</v>
          </cell>
          <cell r="K7540" t="str">
            <v>MUNICIPIO</v>
          </cell>
        </row>
        <row r="7541">
          <cell r="B7541">
            <v>81300</v>
          </cell>
          <cell r="C7541" t="str">
            <v>81300003</v>
          </cell>
          <cell r="D7541" t="str">
            <v>ARAUCA</v>
          </cell>
          <cell r="E7541" t="str">
            <v>FORTUL</v>
          </cell>
          <cell r="F7541" t="str">
            <v>LA VEINTE</v>
          </cell>
          <cell r="G7541" t="str">
            <v>CENTRO POBLADO</v>
          </cell>
          <cell r="H7541">
            <v>-71.602521351700005</v>
          </cell>
          <cell r="I7541">
            <v>6.7051717629700001</v>
          </cell>
          <cell r="K7541" t="str">
            <v>MUNICIPIO</v>
          </cell>
        </row>
        <row r="7542">
          <cell r="B7542">
            <v>81300</v>
          </cell>
          <cell r="C7542" t="str">
            <v>81300004</v>
          </cell>
          <cell r="D7542" t="str">
            <v>ARAUCA</v>
          </cell>
          <cell r="E7542" t="str">
            <v>FORTUL</v>
          </cell>
          <cell r="F7542" t="str">
            <v>MATECAÑA</v>
          </cell>
          <cell r="G7542" t="str">
            <v>CENTRO POBLADO</v>
          </cell>
          <cell r="H7542">
            <v>-71.462999999999994</v>
          </cell>
          <cell r="I7542">
            <v>6.6840000000000002</v>
          </cell>
          <cell r="K7542" t="str">
            <v>MUNICIPIO</v>
          </cell>
        </row>
        <row r="7543">
          <cell r="B7543">
            <v>81300</v>
          </cell>
          <cell r="C7543" t="str">
            <v>81300006</v>
          </cell>
          <cell r="D7543" t="str">
            <v>ARAUCA</v>
          </cell>
          <cell r="E7543" t="str">
            <v>FORTUL</v>
          </cell>
          <cell r="F7543" t="str">
            <v>EL MORDISCO</v>
          </cell>
          <cell r="G7543" t="str">
            <v>CENTRO POBLADO</v>
          </cell>
          <cell r="H7543">
            <v>-71.686153852100006</v>
          </cell>
          <cell r="I7543">
            <v>6.6756597159200002</v>
          </cell>
          <cell r="K7543" t="str">
            <v>MUNICIPIO</v>
          </cell>
        </row>
        <row r="7544">
          <cell r="B7544">
            <v>81300</v>
          </cell>
          <cell r="C7544" t="str">
            <v>81300007</v>
          </cell>
          <cell r="D7544" t="str">
            <v>ARAUCA</v>
          </cell>
          <cell r="E7544" t="str">
            <v>FORTUL</v>
          </cell>
          <cell r="F7544" t="str">
            <v>PALMARITO</v>
          </cell>
          <cell r="G7544" t="str">
            <v>CENTRO POBLADO</v>
          </cell>
          <cell r="H7544">
            <v>-71.7131085969</v>
          </cell>
          <cell r="I7544">
            <v>6.7449351766200003</v>
          </cell>
          <cell r="K7544" t="str">
            <v>MUNICIPIO</v>
          </cell>
        </row>
        <row r="7545">
          <cell r="B7545">
            <v>81300</v>
          </cell>
          <cell r="C7545" t="str">
            <v>81300009</v>
          </cell>
          <cell r="D7545" t="str">
            <v>ARAUCA</v>
          </cell>
          <cell r="E7545" t="str">
            <v>FORTUL</v>
          </cell>
          <cell r="F7545" t="str">
            <v>SITIO NUEVO</v>
          </cell>
          <cell r="G7545" t="str">
            <v>CENTRO POBLADO</v>
          </cell>
          <cell r="H7545">
            <v>-71.525999999999996</v>
          </cell>
          <cell r="I7545">
            <v>6.7249999999999996</v>
          </cell>
          <cell r="K7545" t="str">
            <v>MUNICIPIO</v>
          </cell>
        </row>
        <row r="7546">
          <cell r="B7546">
            <v>81300</v>
          </cell>
          <cell r="C7546" t="str">
            <v>81300011</v>
          </cell>
          <cell r="D7546" t="str">
            <v>ARAUCA</v>
          </cell>
          <cell r="E7546" t="str">
            <v>FORTUL</v>
          </cell>
          <cell r="F7546" t="str">
            <v>TOLUA</v>
          </cell>
          <cell r="G7546" t="str">
            <v>CENTRO POBLADO</v>
          </cell>
          <cell r="H7546">
            <v>-71.499582619199998</v>
          </cell>
          <cell r="I7546">
            <v>6.6861999618599999</v>
          </cell>
          <cell r="K7546" t="str">
            <v>MUNICIPIO</v>
          </cell>
        </row>
        <row r="7547">
          <cell r="B7547">
            <v>81591</v>
          </cell>
          <cell r="C7547" t="str">
            <v>81591000</v>
          </cell>
          <cell r="D7547" t="str">
            <v>ARAUCA</v>
          </cell>
          <cell r="E7547" t="str">
            <v>PUERTO RONDÓN</v>
          </cell>
          <cell r="F7547" t="str">
            <v>PUERTO RONDÓN</v>
          </cell>
          <cell r="G7547" t="str">
            <v>CABECERA MUNICIPAL</v>
          </cell>
          <cell r="H7547">
            <v>-71.097742858900006</v>
          </cell>
          <cell r="I7547">
            <v>6.28385150095</v>
          </cell>
          <cell r="K7547" t="str">
            <v>MUNICIPIO</v>
          </cell>
        </row>
        <row r="7548">
          <cell r="B7548">
            <v>81591</v>
          </cell>
          <cell r="C7548" t="str">
            <v>81591006</v>
          </cell>
          <cell r="D7548" t="str">
            <v>ARAUCA</v>
          </cell>
          <cell r="E7548" t="str">
            <v>PUERTO RONDÓN</v>
          </cell>
          <cell r="F7548" t="str">
            <v>SAN IGNACIO</v>
          </cell>
          <cell r="G7548" t="str">
            <v>CENTRO POBLADO</v>
          </cell>
          <cell r="H7548">
            <v>-71.226419697300003</v>
          </cell>
          <cell r="I7548">
            <v>6.2959144169199996</v>
          </cell>
          <cell r="K7548" t="str">
            <v>MUNICIPIO</v>
          </cell>
        </row>
        <row r="7549">
          <cell r="B7549">
            <v>81736</v>
          </cell>
          <cell r="C7549" t="str">
            <v>81736000</v>
          </cell>
          <cell r="D7549" t="str">
            <v>ARAUCA</v>
          </cell>
          <cell r="E7549" t="str">
            <v>SARAVENA</v>
          </cell>
          <cell r="F7549" t="str">
            <v>SARAVENA</v>
          </cell>
          <cell r="G7549" t="str">
            <v>CABECERA MUNICIPAL</v>
          </cell>
          <cell r="H7549">
            <v>-71.872333425700006</v>
          </cell>
          <cell r="I7549">
            <v>6.9538595697599996</v>
          </cell>
          <cell r="K7549" t="str">
            <v>MUNICIPIO</v>
          </cell>
        </row>
        <row r="7550">
          <cell r="B7550">
            <v>81736</v>
          </cell>
          <cell r="C7550" t="str">
            <v>81736002</v>
          </cell>
          <cell r="D7550" t="str">
            <v>ARAUCA</v>
          </cell>
          <cell r="E7550" t="str">
            <v>SARAVENA</v>
          </cell>
          <cell r="F7550" t="str">
            <v>LA YE DEL CHARO</v>
          </cell>
          <cell r="G7550" t="str">
            <v>CENTRO POBLADO</v>
          </cell>
          <cell r="H7550">
            <v>-71.805315061000002</v>
          </cell>
          <cell r="I7550">
            <v>7.0309089330000001</v>
          </cell>
          <cell r="K7550" t="str">
            <v>MUNICIPIO</v>
          </cell>
        </row>
        <row r="7551">
          <cell r="B7551">
            <v>81736</v>
          </cell>
          <cell r="C7551" t="str">
            <v>81736005</v>
          </cell>
          <cell r="D7551" t="str">
            <v>ARAUCA</v>
          </cell>
          <cell r="E7551" t="str">
            <v>SARAVENA</v>
          </cell>
          <cell r="F7551" t="str">
            <v>PUENTE DE BOJABÁ</v>
          </cell>
          <cell r="G7551" t="str">
            <v>CENTRO POBLADO</v>
          </cell>
          <cell r="H7551">
            <v>-71.980999999999995</v>
          </cell>
          <cell r="I7551">
            <v>6.9690000000000003</v>
          </cell>
          <cell r="K7551" t="str">
            <v>MUNICIPIO</v>
          </cell>
        </row>
        <row r="7552">
          <cell r="B7552">
            <v>81736</v>
          </cell>
          <cell r="C7552" t="str">
            <v>81736006</v>
          </cell>
          <cell r="D7552" t="str">
            <v>ARAUCA</v>
          </cell>
          <cell r="E7552" t="str">
            <v>SARAVENA</v>
          </cell>
          <cell r="F7552" t="str">
            <v>PUERTO LLERAS</v>
          </cell>
          <cell r="G7552" t="str">
            <v>CENTRO POBLADO</v>
          </cell>
          <cell r="H7552">
            <v>-71.697370964699999</v>
          </cell>
          <cell r="I7552">
            <v>7.0326278207200001</v>
          </cell>
          <cell r="K7552" t="str">
            <v>MUNICIPIO</v>
          </cell>
        </row>
        <row r="7553">
          <cell r="B7553">
            <v>81736</v>
          </cell>
          <cell r="C7553" t="str">
            <v>81736007</v>
          </cell>
          <cell r="D7553" t="str">
            <v>ARAUCA</v>
          </cell>
          <cell r="E7553" t="str">
            <v>SARAVENA</v>
          </cell>
          <cell r="F7553" t="str">
            <v>AGUA SANTA</v>
          </cell>
          <cell r="G7553" t="str">
            <v>CENTRO POBLADO</v>
          </cell>
          <cell r="H7553">
            <v>-71.6948589406</v>
          </cell>
          <cell r="I7553">
            <v>6.9478465829499996</v>
          </cell>
          <cell r="K7553" t="str">
            <v>MUNICIPIO</v>
          </cell>
        </row>
        <row r="7554">
          <cell r="B7554">
            <v>81736</v>
          </cell>
          <cell r="C7554" t="str">
            <v>81736008</v>
          </cell>
          <cell r="D7554" t="str">
            <v>ARAUCA</v>
          </cell>
          <cell r="E7554" t="str">
            <v>SARAVENA</v>
          </cell>
          <cell r="F7554" t="str">
            <v>PUERTO NARIÑO</v>
          </cell>
          <cell r="G7554" t="str">
            <v>CENTRO POBLADO</v>
          </cell>
          <cell r="H7554">
            <v>-71.783696073100003</v>
          </cell>
          <cell r="I7554">
            <v>7.0107939838600002</v>
          </cell>
          <cell r="K7554" t="str">
            <v>MUNICIPIO</v>
          </cell>
        </row>
        <row r="7555">
          <cell r="B7555">
            <v>81736</v>
          </cell>
          <cell r="C7555" t="str">
            <v>81736009</v>
          </cell>
          <cell r="D7555" t="str">
            <v>ARAUCA</v>
          </cell>
          <cell r="E7555" t="str">
            <v>SARAVENA</v>
          </cell>
          <cell r="F7555" t="str">
            <v>BARRANCONES</v>
          </cell>
          <cell r="G7555" t="str">
            <v>CENTRO POBLADO</v>
          </cell>
          <cell r="H7555">
            <v>-71.793701384299993</v>
          </cell>
          <cell r="I7555">
            <v>6.8512162097599996</v>
          </cell>
          <cell r="K7555" t="str">
            <v>MUNICIPIO</v>
          </cell>
        </row>
        <row r="7556">
          <cell r="B7556">
            <v>81736</v>
          </cell>
          <cell r="C7556" t="str">
            <v>81736010</v>
          </cell>
          <cell r="D7556" t="str">
            <v>ARAUCA</v>
          </cell>
          <cell r="E7556" t="str">
            <v>SARAVENA</v>
          </cell>
          <cell r="F7556" t="str">
            <v>BARRIO LOCO</v>
          </cell>
          <cell r="G7556" t="str">
            <v>CENTRO POBLADO</v>
          </cell>
          <cell r="H7556">
            <v>-71.815451572499995</v>
          </cell>
          <cell r="I7556">
            <v>6.9800901777200002</v>
          </cell>
          <cell r="K7556" t="str">
            <v>MUNICIPIO</v>
          </cell>
        </row>
        <row r="7557">
          <cell r="B7557">
            <v>81736</v>
          </cell>
          <cell r="C7557" t="str">
            <v>81736011</v>
          </cell>
          <cell r="D7557" t="str">
            <v>ARAUCA</v>
          </cell>
          <cell r="E7557" t="str">
            <v>SARAVENA</v>
          </cell>
          <cell r="F7557" t="str">
            <v>CAÑO SECO</v>
          </cell>
          <cell r="G7557" t="str">
            <v>CENTRO POBLADO</v>
          </cell>
          <cell r="H7557">
            <v>-71.765898400799998</v>
          </cell>
          <cell r="I7557">
            <v>7.0592499557200004</v>
          </cell>
          <cell r="K7557" t="str">
            <v>MUNICIPIO</v>
          </cell>
        </row>
        <row r="7558">
          <cell r="B7558">
            <v>81736</v>
          </cell>
          <cell r="C7558" t="str">
            <v>81736012</v>
          </cell>
          <cell r="D7558" t="str">
            <v>ARAUCA</v>
          </cell>
          <cell r="E7558" t="str">
            <v>SARAVENA</v>
          </cell>
          <cell r="F7558" t="str">
            <v>LA PAJUILA</v>
          </cell>
          <cell r="G7558" t="str">
            <v>CENTRO POBLADO</v>
          </cell>
          <cell r="H7558">
            <v>-71.711861563699998</v>
          </cell>
          <cell r="I7558">
            <v>6.8976021599099999</v>
          </cell>
          <cell r="K7558" t="str">
            <v>MUNICIPIO</v>
          </cell>
        </row>
        <row r="7559">
          <cell r="B7559">
            <v>81736</v>
          </cell>
          <cell r="C7559" t="str">
            <v>81736013</v>
          </cell>
          <cell r="D7559" t="str">
            <v>ARAUCA</v>
          </cell>
          <cell r="E7559" t="str">
            <v>SARAVENA</v>
          </cell>
          <cell r="F7559" t="str">
            <v>LA YE DEL GARROTAZO</v>
          </cell>
          <cell r="G7559" t="str">
            <v>CENTRO POBLADO</v>
          </cell>
          <cell r="H7559">
            <v>-71.732041891700007</v>
          </cell>
          <cell r="I7559">
            <v>6.9915363431299999</v>
          </cell>
          <cell r="K7559" t="str">
            <v>MUNICIPIO</v>
          </cell>
        </row>
        <row r="7560">
          <cell r="B7560">
            <v>81736</v>
          </cell>
          <cell r="C7560" t="str">
            <v>81736014</v>
          </cell>
          <cell r="D7560" t="str">
            <v>ARAUCA</v>
          </cell>
          <cell r="E7560" t="str">
            <v>SARAVENA</v>
          </cell>
          <cell r="F7560" t="str">
            <v>PUERTO CONTRERAS</v>
          </cell>
          <cell r="G7560" t="str">
            <v>CENTRO POBLADO</v>
          </cell>
          <cell r="H7560">
            <v>-71.823945869799999</v>
          </cell>
          <cell r="I7560">
            <v>7.0512731121599996</v>
          </cell>
          <cell r="K7560" t="str">
            <v>MUNICIPIO</v>
          </cell>
        </row>
        <row r="7561">
          <cell r="B7561">
            <v>81736</v>
          </cell>
          <cell r="C7561" t="str">
            <v>81736016</v>
          </cell>
          <cell r="D7561" t="str">
            <v>ARAUCA</v>
          </cell>
          <cell r="E7561" t="str">
            <v>SARAVENA</v>
          </cell>
          <cell r="F7561" t="str">
            <v>QUESQUALITO</v>
          </cell>
          <cell r="G7561" t="str">
            <v>CENTRO POBLADO</v>
          </cell>
          <cell r="H7561">
            <v>-71.8312809536</v>
          </cell>
          <cell r="I7561">
            <v>6.8762928913000003</v>
          </cell>
          <cell r="K7561" t="str">
            <v>MUNICIPIO</v>
          </cell>
        </row>
        <row r="7562">
          <cell r="B7562">
            <v>81736</v>
          </cell>
          <cell r="C7562" t="str">
            <v>81736017</v>
          </cell>
          <cell r="D7562" t="str">
            <v>ARAUCA</v>
          </cell>
          <cell r="E7562" t="str">
            <v>SARAVENA</v>
          </cell>
          <cell r="F7562" t="str">
            <v>REMOLINO</v>
          </cell>
          <cell r="G7562" t="str">
            <v>CENTRO POBLADO</v>
          </cell>
          <cell r="H7562">
            <v>-71.792949522300006</v>
          </cell>
          <cell r="I7562">
            <v>7.06079783735</v>
          </cell>
          <cell r="K7562" t="str">
            <v>MUNICIPIO</v>
          </cell>
        </row>
        <row r="7563">
          <cell r="B7563">
            <v>81736</v>
          </cell>
          <cell r="C7563" t="str">
            <v>81736019</v>
          </cell>
          <cell r="D7563" t="str">
            <v>ARAUCA</v>
          </cell>
          <cell r="E7563" t="str">
            <v>SARAVENA</v>
          </cell>
          <cell r="F7563" t="str">
            <v>TINAJAS</v>
          </cell>
          <cell r="G7563" t="str">
            <v>CENTRO POBLADO</v>
          </cell>
          <cell r="H7563">
            <v>-71.775999999999996</v>
          </cell>
          <cell r="I7563">
            <v>7.0540000000000003</v>
          </cell>
          <cell r="K7563" t="str">
            <v>MUNICIPIO</v>
          </cell>
        </row>
        <row r="7564">
          <cell r="B7564">
            <v>81794</v>
          </cell>
          <cell r="C7564" t="str">
            <v>81794000</v>
          </cell>
          <cell r="D7564" t="str">
            <v>ARAUCA</v>
          </cell>
          <cell r="E7564" t="str">
            <v>TAME</v>
          </cell>
          <cell r="F7564" t="str">
            <v>TAME</v>
          </cell>
          <cell r="G7564" t="str">
            <v>CABECERA MUNICIPAL</v>
          </cell>
          <cell r="H7564">
            <v>-71.758610863300007</v>
          </cell>
          <cell r="I7564">
            <v>6.4493794855699997</v>
          </cell>
          <cell r="K7564" t="str">
            <v>MUNICIPIO</v>
          </cell>
        </row>
        <row r="7565">
          <cell r="B7565">
            <v>81794</v>
          </cell>
          <cell r="C7565" t="str">
            <v>81794001</v>
          </cell>
          <cell r="D7565" t="str">
            <v>ARAUCA</v>
          </cell>
          <cell r="E7565" t="str">
            <v>TAME</v>
          </cell>
          <cell r="F7565" t="str">
            <v>BETOYES</v>
          </cell>
          <cell r="G7565" t="str">
            <v>CENTRO POBLADO</v>
          </cell>
          <cell r="H7565">
            <v>-71.558972186099993</v>
          </cell>
          <cell r="I7565">
            <v>6.4913629287600001</v>
          </cell>
          <cell r="K7565" t="str">
            <v>MUNICIPIO</v>
          </cell>
        </row>
        <row r="7566">
          <cell r="B7566">
            <v>81794</v>
          </cell>
          <cell r="C7566" t="str">
            <v>81794004</v>
          </cell>
          <cell r="D7566" t="str">
            <v>ARAUCA</v>
          </cell>
          <cell r="E7566" t="str">
            <v>TAME</v>
          </cell>
          <cell r="F7566" t="str">
            <v>COROCITO</v>
          </cell>
          <cell r="G7566" t="str">
            <v>CENTRO POBLADO</v>
          </cell>
          <cell r="H7566">
            <v>-71.700960001599995</v>
          </cell>
          <cell r="I7566">
            <v>6.5655293200199996</v>
          </cell>
          <cell r="K7566" t="str">
            <v>MUNICIPIO</v>
          </cell>
        </row>
        <row r="7567">
          <cell r="B7567">
            <v>81794</v>
          </cell>
          <cell r="C7567" t="str">
            <v>81794006</v>
          </cell>
          <cell r="D7567" t="str">
            <v>ARAUCA</v>
          </cell>
          <cell r="E7567" t="str">
            <v>TAME</v>
          </cell>
          <cell r="F7567" t="str">
            <v>PUERTO GAITÁN</v>
          </cell>
          <cell r="G7567" t="str">
            <v>CENTRO POBLADO</v>
          </cell>
          <cell r="H7567">
            <v>-71.452662236199998</v>
          </cell>
          <cell r="I7567">
            <v>6.2414545656799998</v>
          </cell>
          <cell r="K7567" t="str">
            <v>MUNICIPIO</v>
          </cell>
        </row>
        <row r="7568">
          <cell r="B7568">
            <v>81794</v>
          </cell>
          <cell r="C7568" t="str">
            <v>81794009</v>
          </cell>
          <cell r="D7568" t="str">
            <v>ARAUCA</v>
          </cell>
          <cell r="E7568" t="str">
            <v>TAME</v>
          </cell>
          <cell r="F7568" t="str">
            <v>PUERTO SAN SALVADOR</v>
          </cell>
          <cell r="G7568" t="str">
            <v>CENTRO POBLADO</v>
          </cell>
          <cell r="H7568">
            <v>-71.614866808599999</v>
          </cell>
          <cell r="I7568">
            <v>6.2290769940099997</v>
          </cell>
          <cell r="K7568" t="str">
            <v>MUNICIPIO</v>
          </cell>
        </row>
        <row r="7569">
          <cell r="B7569">
            <v>81794</v>
          </cell>
          <cell r="C7569" t="str">
            <v>81794014</v>
          </cell>
          <cell r="D7569" t="str">
            <v>ARAUCA</v>
          </cell>
          <cell r="E7569" t="str">
            <v>TAME</v>
          </cell>
          <cell r="F7569" t="str">
            <v>LA HOLANDA</v>
          </cell>
          <cell r="G7569" t="str">
            <v>CENTRO POBLADO</v>
          </cell>
          <cell r="H7569">
            <v>-71.463914776600006</v>
          </cell>
          <cell r="I7569">
            <v>6.44603246433</v>
          </cell>
          <cell r="K7569" t="str">
            <v>MUNICIPIO</v>
          </cell>
        </row>
        <row r="7570">
          <cell r="B7570">
            <v>81794</v>
          </cell>
          <cell r="C7570" t="str">
            <v>81794015</v>
          </cell>
          <cell r="D7570" t="str">
            <v>ARAUCA</v>
          </cell>
          <cell r="E7570" t="str">
            <v>TAME</v>
          </cell>
          <cell r="F7570" t="str">
            <v>PUENTE TABLA</v>
          </cell>
          <cell r="G7570" t="str">
            <v>CENTRO POBLADO</v>
          </cell>
          <cell r="H7570">
            <v>-71.545103283100005</v>
          </cell>
          <cell r="I7570">
            <v>6.6368322959699997</v>
          </cell>
          <cell r="K7570" t="str">
            <v>MUNICIPIO</v>
          </cell>
        </row>
        <row r="7571">
          <cell r="B7571">
            <v>81794</v>
          </cell>
          <cell r="C7571" t="str">
            <v>81794019</v>
          </cell>
          <cell r="D7571" t="str">
            <v>ARAUCA</v>
          </cell>
          <cell r="E7571" t="str">
            <v>TAME</v>
          </cell>
          <cell r="F7571" t="str">
            <v>BOTALÓN</v>
          </cell>
          <cell r="G7571" t="str">
            <v>CENTRO POBLADO</v>
          </cell>
          <cell r="H7571">
            <v>-71.577842865700006</v>
          </cell>
          <cell r="I7571">
            <v>6.6354038569</v>
          </cell>
          <cell r="K7571" t="str">
            <v>MUNICIPIO</v>
          </cell>
        </row>
        <row r="7572">
          <cell r="B7572">
            <v>81794</v>
          </cell>
          <cell r="C7572" t="str">
            <v>81794020</v>
          </cell>
          <cell r="D7572" t="str">
            <v>ARAUCA</v>
          </cell>
          <cell r="E7572" t="str">
            <v>TAME</v>
          </cell>
          <cell r="F7572" t="str">
            <v>PUERTO MIRANDA</v>
          </cell>
          <cell r="G7572" t="str">
            <v>CENTRO POBLADO</v>
          </cell>
          <cell r="H7572">
            <v>-71.658778725600001</v>
          </cell>
          <cell r="I7572">
            <v>6.6417589638100001</v>
          </cell>
          <cell r="K7572" t="str">
            <v>MUNICIPIO</v>
          </cell>
        </row>
        <row r="7573">
          <cell r="B7573">
            <v>81794</v>
          </cell>
          <cell r="C7573" t="str">
            <v>81794021</v>
          </cell>
          <cell r="D7573" t="str">
            <v>ARAUCA</v>
          </cell>
          <cell r="E7573" t="str">
            <v>TAME</v>
          </cell>
          <cell r="F7573" t="str">
            <v>ALTO CAUCA</v>
          </cell>
          <cell r="G7573" t="str">
            <v>CENTRO POBLADO</v>
          </cell>
          <cell r="H7573">
            <v>-71.470397062999993</v>
          </cell>
          <cell r="I7573">
            <v>6.6501667957599997</v>
          </cell>
          <cell r="K7573" t="str">
            <v>MUNICIPIO</v>
          </cell>
        </row>
        <row r="7574">
          <cell r="B7574">
            <v>81794</v>
          </cell>
          <cell r="C7574" t="str">
            <v>81794022</v>
          </cell>
          <cell r="D7574" t="str">
            <v>ARAUCA</v>
          </cell>
          <cell r="E7574" t="str">
            <v>TAME</v>
          </cell>
          <cell r="F7574" t="str">
            <v>FLOR AMARILLO</v>
          </cell>
          <cell r="G7574" t="str">
            <v>CENTRO POBLADO</v>
          </cell>
          <cell r="H7574">
            <v>-71.501554493399993</v>
          </cell>
          <cell r="I7574">
            <v>6.5254752643699998</v>
          </cell>
          <cell r="K7574" t="str">
            <v>MUNICIPIO</v>
          </cell>
        </row>
        <row r="7575">
          <cell r="B7575">
            <v>81794</v>
          </cell>
          <cell r="C7575" t="str">
            <v>81794023</v>
          </cell>
          <cell r="D7575" t="str">
            <v>ARAUCA</v>
          </cell>
          <cell r="E7575" t="str">
            <v>TAME</v>
          </cell>
          <cell r="F7575" t="str">
            <v>LA ARENOSA</v>
          </cell>
          <cell r="G7575" t="str">
            <v>CENTRO POBLADO</v>
          </cell>
          <cell r="H7575">
            <v>-71.483611999999994</v>
          </cell>
          <cell r="I7575">
            <v>6.6327850000000002</v>
          </cell>
          <cell r="K7575" t="str">
            <v>MUNICIPIO</v>
          </cell>
        </row>
        <row r="7576">
          <cell r="B7576">
            <v>81794</v>
          </cell>
          <cell r="C7576" t="str">
            <v>81794024</v>
          </cell>
          <cell r="D7576" t="str">
            <v>ARAUCA</v>
          </cell>
          <cell r="E7576" t="str">
            <v>TAME</v>
          </cell>
          <cell r="F7576" t="str">
            <v>LAS MALVINAS</v>
          </cell>
          <cell r="G7576" t="str">
            <v>CENTRO POBLADO</v>
          </cell>
          <cell r="H7576">
            <v>-71.811501290600006</v>
          </cell>
          <cell r="I7576">
            <v>6.6485514775699999</v>
          </cell>
          <cell r="K7576" t="str">
            <v>MUNICIPIO</v>
          </cell>
        </row>
        <row r="7577">
          <cell r="B7577">
            <v>81794</v>
          </cell>
          <cell r="C7577" t="str">
            <v>81794026</v>
          </cell>
          <cell r="D7577" t="str">
            <v>ARAUCA</v>
          </cell>
          <cell r="E7577" t="str">
            <v>TAME</v>
          </cell>
          <cell r="F7577" t="str">
            <v>PUEBLO SECO</v>
          </cell>
          <cell r="G7577" t="str">
            <v>CENTRO POBLADO</v>
          </cell>
          <cell r="H7577">
            <v>-71.427506705699997</v>
          </cell>
          <cell r="I7577">
            <v>6.64112939341</v>
          </cell>
          <cell r="K7577" t="str">
            <v>MUNICIPIO</v>
          </cell>
        </row>
        <row r="7578">
          <cell r="B7578">
            <v>81794</v>
          </cell>
          <cell r="C7578" t="str">
            <v>81794027</v>
          </cell>
          <cell r="D7578" t="str">
            <v>ARAUCA</v>
          </cell>
          <cell r="E7578" t="str">
            <v>TAME</v>
          </cell>
          <cell r="F7578" t="str">
            <v>SANTO DOMINGO</v>
          </cell>
          <cell r="G7578" t="str">
            <v>CENTRO POBLADO</v>
          </cell>
          <cell r="H7578">
            <v>-71.345754034699993</v>
          </cell>
          <cell r="I7578">
            <v>6.5398981380899999</v>
          </cell>
          <cell r="K7578" t="str">
            <v>MUNICIPIO</v>
          </cell>
        </row>
        <row r="7579">
          <cell r="B7579">
            <v>81794</v>
          </cell>
          <cell r="C7579" t="str">
            <v>81794028</v>
          </cell>
          <cell r="D7579" t="str">
            <v>ARAUCA</v>
          </cell>
          <cell r="E7579" t="str">
            <v>TAME</v>
          </cell>
          <cell r="F7579" t="str">
            <v>PUEBLO SUCIO</v>
          </cell>
          <cell r="G7579" t="str">
            <v>CENTRO POBLADO</v>
          </cell>
          <cell r="H7579">
            <v>-71.518980778100001</v>
          </cell>
          <cell r="I7579">
            <v>6.6180994078599999</v>
          </cell>
          <cell r="K7579" t="str">
            <v>MUNICIPIO</v>
          </cell>
        </row>
        <row r="7580">
          <cell r="B7580">
            <v>85001</v>
          </cell>
          <cell r="C7580" t="str">
            <v>85001000</v>
          </cell>
          <cell r="D7580" t="str">
            <v>CASANARE</v>
          </cell>
          <cell r="E7580" t="str">
            <v>YOPAL</v>
          </cell>
          <cell r="F7580" t="str">
            <v>YOPAL</v>
          </cell>
          <cell r="G7580" t="str">
            <v>CABECERA MUNICIPAL</v>
          </cell>
          <cell r="H7580">
            <v>-72.396915159000002</v>
          </cell>
          <cell r="I7580">
            <v>5.3276126512999999</v>
          </cell>
          <cell r="K7580" t="str">
            <v>MUNICIPIO</v>
          </cell>
        </row>
        <row r="7581">
          <cell r="B7581">
            <v>85001</v>
          </cell>
          <cell r="C7581" t="str">
            <v>85001001</v>
          </cell>
          <cell r="D7581" t="str">
            <v>CASANARE</v>
          </cell>
          <cell r="E7581" t="str">
            <v>YOPAL</v>
          </cell>
          <cell r="F7581" t="str">
            <v>EL MORRO</v>
          </cell>
          <cell r="G7581" t="str">
            <v>CENTRO POBLADO</v>
          </cell>
          <cell r="H7581">
            <v>-72.455828725499998</v>
          </cell>
          <cell r="I7581">
            <v>5.4537223622999997</v>
          </cell>
          <cell r="K7581" t="str">
            <v>MUNICIPIO</v>
          </cell>
        </row>
        <row r="7582">
          <cell r="B7582">
            <v>85001</v>
          </cell>
          <cell r="C7582" t="str">
            <v>85001002</v>
          </cell>
          <cell r="D7582" t="str">
            <v>CASANARE</v>
          </cell>
          <cell r="E7582" t="str">
            <v>YOPAL</v>
          </cell>
          <cell r="F7582" t="str">
            <v>LA CHAPARRERA</v>
          </cell>
          <cell r="G7582" t="str">
            <v>CENTRO POBLADO</v>
          </cell>
          <cell r="H7582">
            <v>-72.226360942599996</v>
          </cell>
          <cell r="I7582">
            <v>5.4936901226000003</v>
          </cell>
          <cell r="K7582" t="str">
            <v>MUNICIPIO</v>
          </cell>
        </row>
        <row r="7583">
          <cell r="B7583">
            <v>85001</v>
          </cell>
          <cell r="C7583" t="str">
            <v>85001003</v>
          </cell>
          <cell r="D7583" t="str">
            <v>CASANARE</v>
          </cell>
          <cell r="E7583" t="str">
            <v>YOPAL</v>
          </cell>
          <cell r="F7583" t="str">
            <v>TILODIRÁN</v>
          </cell>
          <cell r="G7583" t="str">
            <v>CENTRO POBLADO</v>
          </cell>
          <cell r="H7583">
            <v>-72.1976694361</v>
          </cell>
          <cell r="I7583">
            <v>5.13323541908</v>
          </cell>
          <cell r="K7583" t="str">
            <v>MUNICIPIO</v>
          </cell>
        </row>
        <row r="7584">
          <cell r="B7584">
            <v>85001</v>
          </cell>
          <cell r="C7584" t="str">
            <v>85001005</v>
          </cell>
          <cell r="D7584" t="str">
            <v>CASANARE</v>
          </cell>
          <cell r="E7584" t="str">
            <v>YOPAL</v>
          </cell>
          <cell r="F7584" t="str">
            <v>EL CHARTE</v>
          </cell>
          <cell r="G7584" t="str">
            <v>CENTRO POBLADO</v>
          </cell>
          <cell r="H7584">
            <v>-72.482201543299993</v>
          </cell>
          <cell r="I7584">
            <v>5.2613472250899997</v>
          </cell>
          <cell r="K7584" t="str">
            <v>MUNICIPIO</v>
          </cell>
        </row>
        <row r="7585">
          <cell r="B7585">
            <v>85001</v>
          </cell>
          <cell r="C7585" t="str">
            <v>85001006</v>
          </cell>
          <cell r="D7585" t="str">
            <v>CASANARE</v>
          </cell>
          <cell r="E7585" t="str">
            <v>YOPAL</v>
          </cell>
          <cell r="F7585" t="str">
            <v>SANTAFÉ DE MORICHAL</v>
          </cell>
          <cell r="G7585" t="str">
            <v>CENTRO POBLADO</v>
          </cell>
          <cell r="H7585">
            <v>-72.388234616600002</v>
          </cell>
          <cell r="I7585">
            <v>5.2262191169200003</v>
          </cell>
          <cell r="K7585" t="str">
            <v>MUNICIPIO</v>
          </cell>
        </row>
        <row r="7586">
          <cell r="B7586">
            <v>85001</v>
          </cell>
          <cell r="C7586" t="str">
            <v>85001007</v>
          </cell>
          <cell r="D7586" t="str">
            <v>CASANARE</v>
          </cell>
          <cell r="E7586" t="str">
            <v>YOPAL</v>
          </cell>
          <cell r="F7586" t="str">
            <v>QUEBRADA SECA</v>
          </cell>
          <cell r="G7586" t="str">
            <v>CENTRO POBLADO</v>
          </cell>
          <cell r="H7586">
            <v>-71.983911724699993</v>
          </cell>
          <cell r="I7586">
            <v>5.0629929272799998</v>
          </cell>
          <cell r="K7586" t="str">
            <v>MUNICIPIO</v>
          </cell>
        </row>
        <row r="7587">
          <cell r="B7587">
            <v>85001</v>
          </cell>
          <cell r="C7587" t="str">
            <v>85001010</v>
          </cell>
          <cell r="D7587" t="str">
            <v>CASANARE</v>
          </cell>
          <cell r="E7587" t="str">
            <v>YOPAL</v>
          </cell>
          <cell r="F7587" t="str">
            <v>LA GUAFILLA</v>
          </cell>
          <cell r="G7587" t="str">
            <v>CENTRO POBLADO</v>
          </cell>
          <cell r="H7587">
            <v>-72.4453780889</v>
          </cell>
          <cell r="I7587">
            <v>5.3046988051100001</v>
          </cell>
          <cell r="K7587" t="str">
            <v>MUNICIPIO</v>
          </cell>
        </row>
        <row r="7588">
          <cell r="B7588">
            <v>85001</v>
          </cell>
          <cell r="C7588" t="str">
            <v>85001011</v>
          </cell>
          <cell r="D7588" t="str">
            <v>CASANARE</v>
          </cell>
          <cell r="E7588" t="str">
            <v>YOPAL</v>
          </cell>
          <cell r="F7588" t="str">
            <v>LA LLANERITA</v>
          </cell>
          <cell r="G7588" t="str">
            <v>CENTRO POBLADO</v>
          </cell>
          <cell r="H7588">
            <v>-72.279222866699996</v>
          </cell>
          <cell r="I7588">
            <v>5.0371437137099999</v>
          </cell>
          <cell r="K7588" t="str">
            <v>MUNICIPIO</v>
          </cell>
        </row>
        <row r="7589">
          <cell r="B7589">
            <v>85001</v>
          </cell>
          <cell r="C7589" t="str">
            <v>85001012</v>
          </cell>
          <cell r="D7589" t="str">
            <v>CASANARE</v>
          </cell>
          <cell r="E7589" t="str">
            <v>YOPAL</v>
          </cell>
          <cell r="F7589" t="str">
            <v>LA NIATA</v>
          </cell>
          <cell r="G7589" t="str">
            <v>CENTRO POBLADO</v>
          </cell>
          <cell r="H7589">
            <v>-72.307027140800002</v>
          </cell>
          <cell r="I7589">
            <v>5.41179883645</v>
          </cell>
          <cell r="K7589" t="str">
            <v>MUNICIPIO</v>
          </cell>
        </row>
        <row r="7590">
          <cell r="B7590">
            <v>85001</v>
          </cell>
          <cell r="C7590" t="str">
            <v>85001013</v>
          </cell>
          <cell r="D7590" t="str">
            <v>CASANARE</v>
          </cell>
          <cell r="E7590" t="str">
            <v>YOPAL</v>
          </cell>
          <cell r="F7590" t="str">
            <v>PUNTO NUEVO</v>
          </cell>
          <cell r="G7590" t="str">
            <v>CENTRO POBLADO</v>
          </cell>
          <cell r="H7590">
            <v>-72.0562753926</v>
          </cell>
          <cell r="I7590">
            <v>5.2050032680899996</v>
          </cell>
          <cell r="K7590" t="str">
            <v>MUNICIPIO</v>
          </cell>
        </row>
        <row r="7591">
          <cell r="B7591">
            <v>85010</v>
          </cell>
          <cell r="C7591" t="str">
            <v>85010000</v>
          </cell>
          <cell r="D7591" t="str">
            <v>CASANARE</v>
          </cell>
          <cell r="E7591" t="str">
            <v>AGUAZUL</v>
          </cell>
          <cell r="F7591" t="str">
            <v>AGUAZUL</v>
          </cell>
          <cell r="G7591" t="str">
            <v>CABECERA MUNICIPAL</v>
          </cell>
          <cell r="H7591">
            <v>-72.546300264300001</v>
          </cell>
          <cell r="I7591">
            <v>5.1726907654699996</v>
          </cell>
          <cell r="K7591" t="str">
            <v>MUNICIPIO</v>
          </cell>
        </row>
        <row r="7592">
          <cell r="B7592">
            <v>85010</v>
          </cell>
          <cell r="C7592" t="str">
            <v>85010001</v>
          </cell>
          <cell r="D7592" t="str">
            <v>CASANARE</v>
          </cell>
          <cell r="E7592" t="str">
            <v>AGUAZUL</v>
          </cell>
          <cell r="F7592" t="str">
            <v>CUPIAGUA</v>
          </cell>
          <cell r="G7592" t="str">
            <v>CENTRO POBLADO</v>
          </cell>
          <cell r="H7592">
            <v>-72.641194467600002</v>
          </cell>
          <cell r="I7592">
            <v>5.23666354639</v>
          </cell>
          <cell r="K7592" t="str">
            <v>MUNICIPIO</v>
          </cell>
        </row>
        <row r="7593">
          <cell r="B7593">
            <v>85010</v>
          </cell>
          <cell r="C7593" t="str">
            <v>85010002</v>
          </cell>
          <cell r="D7593" t="str">
            <v>CASANARE</v>
          </cell>
          <cell r="E7593" t="str">
            <v>AGUAZUL</v>
          </cell>
          <cell r="F7593" t="str">
            <v>MONTERRALO</v>
          </cell>
          <cell r="G7593" t="str">
            <v>CENTRO POBLADO</v>
          </cell>
          <cell r="H7593">
            <v>-72.6738702432</v>
          </cell>
          <cell r="I7593">
            <v>5.2264988051800003</v>
          </cell>
          <cell r="K7593" t="str">
            <v>MUNICIPIO</v>
          </cell>
        </row>
        <row r="7594">
          <cell r="B7594">
            <v>85010</v>
          </cell>
          <cell r="C7594" t="str">
            <v>85010003</v>
          </cell>
          <cell r="D7594" t="str">
            <v>CASANARE</v>
          </cell>
          <cell r="E7594" t="str">
            <v>AGUAZUL</v>
          </cell>
          <cell r="F7594" t="str">
            <v>SAN BENITO</v>
          </cell>
          <cell r="G7594" t="str">
            <v>CENTRO POBLADO</v>
          </cell>
          <cell r="H7594">
            <v>-72.697283858000006</v>
          </cell>
          <cell r="I7594">
            <v>5.2566743036799997</v>
          </cell>
          <cell r="K7594" t="str">
            <v>MUNICIPIO</v>
          </cell>
        </row>
        <row r="7595">
          <cell r="B7595">
            <v>85010</v>
          </cell>
          <cell r="C7595" t="str">
            <v>85010005</v>
          </cell>
          <cell r="D7595" t="str">
            <v>CASANARE</v>
          </cell>
          <cell r="E7595" t="str">
            <v>AGUAZUL</v>
          </cell>
          <cell r="F7595" t="str">
            <v>SAN JOSÉ</v>
          </cell>
          <cell r="G7595" t="str">
            <v>CENTRO POBLADO</v>
          </cell>
          <cell r="H7595">
            <v>-72.458523721199995</v>
          </cell>
          <cell r="I7595">
            <v>5.1006753411899997</v>
          </cell>
          <cell r="K7595" t="str">
            <v>MUNICIPIO</v>
          </cell>
        </row>
        <row r="7596">
          <cell r="B7596">
            <v>85010</v>
          </cell>
          <cell r="C7596" t="str">
            <v>85010006</v>
          </cell>
          <cell r="D7596" t="str">
            <v>CASANARE</v>
          </cell>
          <cell r="E7596" t="str">
            <v>AGUAZUL</v>
          </cell>
          <cell r="F7596" t="str">
            <v>UNETE</v>
          </cell>
          <cell r="G7596" t="str">
            <v>CENTRO POBLADO</v>
          </cell>
          <cell r="H7596">
            <v>-72.600559576699993</v>
          </cell>
          <cell r="I7596">
            <v>5.2056055431599999</v>
          </cell>
          <cell r="K7596" t="str">
            <v>MUNICIPIO</v>
          </cell>
        </row>
        <row r="7597">
          <cell r="B7597">
            <v>85010</v>
          </cell>
          <cell r="C7597" t="str">
            <v>85010010</v>
          </cell>
          <cell r="D7597" t="str">
            <v>CASANARE</v>
          </cell>
          <cell r="E7597" t="str">
            <v>AGUAZUL</v>
          </cell>
          <cell r="F7597" t="str">
            <v>PUENTE CUSIANA</v>
          </cell>
          <cell r="G7597" t="str">
            <v>CENTRO POBLADO</v>
          </cell>
          <cell r="H7597">
            <v>-72.684598727999997</v>
          </cell>
          <cell r="I7597">
            <v>5.0121311565299997</v>
          </cell>
          <cell r="K7597" t="str">
            <v>MUNICIPIO</v>
          </cell>
        </row>
        <row r="7598">
          <cell r="B7598">
            <v>85010</v>
          </cell>
          <cell r="C7598" t="str">
            <v>85010011</v>
          </cell>
          <cell r="D7598" t="str">
            <v>CASANARE</v>
          </cell>
          <cell r="E7598" t="str">
            <v>AGUAZUL</v>
          </cell>
          <cell r="F7598" t="str">
            <v>TURUA</v>
          </cell>
          <cell r="G7598" t="str">
            <v>CENTRO POBLADO</v>
          </cell>
          <cell r="H7598">
            <v>-72.647405030000002</v>
          </cell>
          <cell r="I7598">
            <v>5.0274346392</v>
          </cell>
          <cell r="K7598" t="str">
            <v>MUNICIPIO</v>
          </cell>
        </row>
        <row r="7599">
          <cell r="B7599">
            <v>85010</v>
          </cell>
          <cell r="C7599" t="str">
            <v>85010014</v>
          </cell>
          <cell r="D7599" t="str">
            <v>CASANARE</v>
          </cell>
          <cell r="E7599" t="str">
            <v>AGUAZUL</v>
          </cell>
          <cell r="F7599" t="str">
            <v>LLANO LINDO</v>
          </cell>
          <cell r="G7599" t="str">
            <v>CENTRO POBLADO</v>
          </cell>
          <cell r="H7599">
            <v>-72.481690895599996</v>
          </cell>
          <cell r="I7599">
            <v>4.92594436114</v>
          </cell>
          <cell r="K7599" t="str">
            <v>MUNICIPIO</v>
          </cell>
        </row>
        <row r="7600">
          <cell r="B7600">
            <v>85010</v>
          </cell>
          <cell r="C7600" t="str">
            <v>85010015</v>
          </cell>
          <cell r="D7600" t="str">
            <v>CASANARE</v>
          </cell>
          <cell r="E7600" t="str">
            <v>AGUAZUL</v>
          </cell>
          <cell r="F7600" t="str">
            <v>PLAN BRISAS</v>
          </cell>
          <cell r="G7600" t="str">
            <v>CENTRO POBLADO</v>
          </cell>
          <cell r="H7600">
            <v>-72.566475602099999</v>
          </cell>
          <cell r="I7600">
            <v>5.3050405510800003</v>
          </cell>
          <cell r="K7600" t="str">
            <v>MUNICIPIO</v>
          </cell>
        </row>
        <row r="7601">
          <cell r="B7601">
            <v>85015</v>
          </cell>
          <cell r="C7601" t="str">
            <v>85015000</v>
          </cell>
          <cell r="D7601" t="str">
            <v>CASANARE</v>
          </cell>
          <cell r="E7601" t="str">
            <v>CHÁMEZA</v>
          </cell>
          <cell r="F7601" t="str">
            <v>CHÁMEZA</v>
          </cell>
          <cell r="G7601" t="str">
            <v>CABECERA MUNICIPAL</v>
          </cell>
          <cell r="H7601">
            <v>-72.870235584200003</v>
          </cell>
          <cell r="I7601">
            <v>5.2143117494900002</v>
          </cell>
          <cell r="K7601" t="str">
            <v>MUNICIPIO</v>
          </cell>
        </row>
        <row r="7602">
          <cell r="B7602">
            <v>85125</v>
          </cell>
          <cell r="C7602" t="str">
            <v>85125000</v>
          </cell>
          <cell r="D7602" t="str">
            <v>CASANARE</v>
          </cell>
          <cell r="E7602" t="str">
            <v>HATO COROZAL</v>
          </cell>
          <cell r="F7602" t="str">
            <v>HATO COROZAL</v>
          </cell>
          <cell r="G7602" t="str">
            <v>CABECERA MUNICIPAL</v>
          </cell>
          <cell r="H7602">
            <v>-71.764922543699996</v>
          </cell>
          <cell r="I7602">
            <v>6.1561724433</v>
          </cell>
          <cell r="K7602" t="str">
            <v>MUNICIPIO</v>
          </cell>
        </row>
        <row r="7603">
          <cell r="B7603">
            <v>85125</v>
          </cell>
          <cell r="C7603" t="str">
            <v>85125001</v>
          </cell>
          <cell r="D7603" t="str">
            <v>CASANARE</v>
          </cell>
          <cell r="E7603" t="str">
            <v>HATO COROZAL</v>
          </cell>
          <cell r="F7603" t="str">
            <v>CORRALITO</v>
          </cell>
          <cell r="G7603" t="str">
            <v>CENTRO POBLADO</v>
          </cell>
          <cell r="H7603">
            <v>-70.278999999999996</v>
          </cell>
          <cell r="I7603">
            <v>6.2640000000000002</v>
          </cell>
          <cell r="K7603" t="str">
            <v>MUNICIPIO</v>
          </cell>
        </row>
        <row r="7604">
          <cell r="B7604">
            <v>85125</v>
          </cell>
          <cell r="C7604" t="str">
            <v>85125002</v>
          </cell>
          <cell r="D7604" t="str">
            <v>CASANARE</v>
          </cell>
          <cell r="E7604" t="str">
            <v>HATO COROZAL</v>
          </cell>
          <cell r="F7604" t="str">
            <v>CHIRE</v>
          </cell>
          <cell r="G7604" t="str">
            <v>CENTRO POBLADO</v>
          </cell>
          <cell r="H7604">
            <v>-71.810531378899995</v>
          </cell>
          <cell r="I7604">
            <v>6.0318917186299998</v>
          </cell>
          <cell r="K7604" t="str">
            <v>MUNICIPIO</v>
          </cell>
        </row>
        <row r="7605">
          <cell r="B7605">
            <v>85125</v>
          </cell>
          <cell r="C7605" t="str">
            <v>85125003</v>
          </cell>
          <cell r="D7605" t="str">
            <v>CASANARE</v>
          </cell>
          <cell r="E7605" t="str">
            <v>HATO COROZAL</v>
          </cell>
          <cell r="F7605" t="str">
            <v>LA FRONTERA - LA CHAPA</v>
          </cell>
          <cell r="G7605" t="str">
            <v>CENTRO POBLADO</v>
          </cell>
          <cell r="H7605">
            <v>-71.512483704299996</v>
          </cell>
          <cell r="I7605">
            <v>5.89664889223</v>
          </cell>
          <cell r="K7605" t="str">
            <v>MUNICIPIO</v>
          </cell>
        </row>
        <row r="7606">
          <cell r="B7606">
            <v>85125</v>
          </cell>
          <cell r="C7606" t="str">
            <v>85125004</v>
          </cell>
          <cell r="D7606" t="str">
            <v>CASANARE</v>
          </cell>
          <cell r="E7606" t="str">
            <v>HATO COROZAL</v>
          </cell>
          <cell r="F7606" t="str">
            <v>MANARE</v>
          </cell>
          <cell r="G7606" t="str">
            <v>CENTRO POBLADO</v>
          </cell>
          <cell r="H7606">
            <v>-71.936491000000004</v>
          </cell>
          <cell r="I7606">
            <v>5.9948220000000001</v>
          </cell>
          <cell r="K7606" t="str">
            <v>MUNICIPIO</v>
          </cell>
        </row>
        <row r="7607">
          <cell r="B7607">
            <v>85125</v>
          </cell>
          <cell r="C7607" t="str">
            <v>85125005</v>
          </cell>
          <cell r="D7607" t="str">
            <v>CASANARE</v>
          </cell>
          <cell r="E7607" t="str">
            <v>HATO COROZAL</v>
          </cell>
          <cell r="F7607" t="str">
            <v>PUERTO COLOMBIA</v>
          </cell>
          <cell r="G7607" t="str">
            <v>CENTRO POBLADO</v>
          </cell>
          <cell r="H7607">
            <v>-71.108999999999995</v>
          </cell>
          <cell r="I7607">
            <v>6.2539999999999996</v>
          </cell>
          <cell r="K7607" t="str">
            <v>MUNICIPIO</v>
          </cell>
        </row>
        <row r="7608">
          <cell r="B7608">
            <v>85125</v>
          </cell>
          <cell r="C7608" t="str">
            <v>85125010</v>
          </cell>
          <cell r="D7608" t="str">
            <v>CASANARE</v>
          </cell>
          <cell r="E7608" t="str">
            <v>HATO COROZAL</v>
          </cell>
          <cell r="F7608" t="str">
            <v>SANTA RITA</v>
          </cell>
          <cell r="G7608" t="str">
            <v>CENTRO POBLADO</v>
          </cell>
          <cell r="H7608">
            <v>-71.835223117400005</v>
          </cell>
          <cell r="I7608">
            <v>5.9341511566499996</v>
          </cell>
          <cell r="K7608" t="str">
            <v>MUNICIPIO</v>
          </cell>
        </row>
        <row r="7609">
          <cell r="B7609">
            <v>85125</v>
          </cell>
          <cell r="C7609" t="str">
            <v>85125011</v>
          </cell>
          <cell r="D7609" t="str">
            <v>CASANARE</v>
          </cell>
          <cell r="E7609" t="str">
            <v>HATO COROZAL</v>
          </cell>
          <cell r="F7609" t="str">
            <v>SAN JOSÉ DE ARIPORO</v>
          </cell>
          <cell r="G7609" t="str">
            <v>CENTRO POBLADO</v>
          </cell>
          <cell r="H7609">
            <v>-71.797807404599993</v>
          </cell>
          <cell r="I7609">
            <v>5.9153489982599998</v>
          </cell>
          <cell r="K7609" t="str">
            <v>MUNICIPIO</v>
          </cell>
        </row>
        <row r="7610">
          <cell r="B7610">
            <v>85125</v>
          </cell>
          <cell r="C7610" t="str">
            <v>85125012</v>
          </cell>
          <cell r="D7610" t="str">
            <v>CASANARE</v>
          </cell>
          <cell r="E7610" t="str">
            <v>HATO COROZAL</v>
          </cell>
          <cell r="F7610" t="str">
            <v>SANTA BÁRBARA</v>
          </cell>
          <cell r="G7610" t="str">
            <v>CENTRO POBLADO</v>
          </cell>
          <cell r="H7610">
            <v>-70.603003999999999</v>
          </cell>
          <cell r="I7610">
            <v>6.2055999999999996</v>
          </cell>
          <cell r="K7610" t="str">
            <v>MUNICIPIO</v>
          </cell>
        </row>
        <row r="7611">
          <cell r="B7611">
            <v>85125</v>
          </cell>
          <cell r="C7611" t="str">
            <v>85125014</v>
          </cell>
          <cell r="D7611" t="str">
            <v>CASANARE</v>
          </cell>
          <cell r="E7611" t="str">
            <v>HATO COROZAL</v>
          </cell>
          <cell r="F7611" t="str">
            <v>EL GUAFAL</v>
          </cell>
          <cell r="G7611" t="str">
            <v>CENTRO POBLADO</v>
          </cell>
          <cell r="H7611">
            <v>-71.189902000000004</v>
          </cell>
          <cell r="I7611">
            <v>6.2677050000000003</v>
          </cell>
          <cell r="K7611" t="str">
            <v>MUNICIPIO</v>
          </cell>
        </row>
        <row r="7612">
          <cell r="B7612">
            <v>85125</v>
          </cell>
          <cell r="C7612" t="str">
            <v>85125015</v>
          </cell>
          <cell r="D7612" t="str">
            <v>CASANARE</v>
          </cell>
          <cell r="E7612" t="str">
            <v>HATO COROZAL</v>
          </cell>
          <cell r="F7612" t="str">
            <v>LAS CAMELIAS</v>
          </cell>
          <cell r="G7612" t="str">
            <v>CENTRO POBLADO</v>
          </cell>
          <cell r="H7612">
            <v>-71.84957</v>
          </cell>
          <cell r="I7612">
            <v>6.0404619999999998</v>
          </cell>
          <cell r="K7612" t="str">
            <v>MUNICIPIO</v>
          </cell>
        </row>
        <row r="7613">
          <cell r="B7613">
            <v>85125</v>
          </cell>
          <cell r="C7613" t="str">
            <v>85125016</v>
          </cell>
          <cell r="D7613" t="str">
            <v>CASANARE</v>
          </cell>
          <cell r="E7613" t="str">
            <v>HATO COROZAL</v>
          </cell>
          <cell r="F7613" t="str">
            <v>ROSA BLANCA</v>
          </cell>
          <cell r="G7613" t="str">
            <v>CENTRO POBLADO</v>
          </cell>
          <cell r="H7613">
            <v>-71.828419738899996</v>
          </cell>
          <cell r="I7613">
            <v>6.0461704094400002</v>
          </cell>
          <cell r="K7613" t="str">
            <v>MUNICIPIO</v>
          </cell>
        </row>
        <row r="7614">
          <cell r="B7614">
            <v>85125</v>
          </cell>
          <cell r="C7614" t="str">
            <v>85125017</v>
          </cell>
          <cell r="D7614" t="str">
            <v>CASANARE</v>
          </cell>
          <cell r="E7614" t="str">
            <v>HATO COROZAL</v>
          </cell>
          <cell r="F7614" t="str">
            <v>PUEBLO NUEVO</v>
          </cell>
          <cell r="G7614" t="str">
            <v>CENTRO POBLADO</v>
          </cell>
          <cell r="H7614">
            <v>-71.695182006699994</v>
          </cell>
          <cell r="I7614">
            <v>6.1813240563600003</v>
          </cell>
          <cell r="K7614" t="str">
            <v>MUNICIPIO</v>
          </cell>
        </row>
        <row r="7615">
          <cell r="B7615">
            <v>85136</v>
          </cell>
          <cell r="C7615" t="str">
            <v>85136000</v>
          </cell>
          <cell r="D7615" t="str">
            <v>CASANARE</v>
          </cell>
          <cell r="E7615" t="str">
            <v>LA SALINA</v>
          </cell>
          <cell r="F7615" t="str">
            <v>LA SALINA</v>
          </cell>
          <cell r="G7615" t="str">
            <v>CABECERA MUNICIPAL</v>
          </cell>
          <cell r="H7615">
            <v>-72.333881665099995</v>
          </cell>
          <cell r="I7615">
            <v>6.1278253852300004</v>
          </cell>
          <cell r="K7615" t="str">
            <v>MUNICIPIO</v>
          </cell>
        </row>
        <row r="7616">
          <cell r="B7616">
            <v>85139</v>
          </cell>
          <cell r="C7616" t="str">
            <v>85139000</v>
          </cell>
          <cell r="D7616" t="str">
            <v>CASANARE</v>
          </cell>
          <cell r="E7616" t="str">
            <v>MANÍ</v>
          </cell>
          <cell r="F7616" t="str">
            <v>MANÍ</v>
          </cell>
          <cell r="G7616" t="str">
            <v>CABECERA MUNICIPAL</v>
          </cell>
          <cell r="H7616">
            <v>-72.281398450899999</v>
          </cell>
          <cell r="I7616">
            <v>4.8168268599699999</v>
          </cell>
          <cell r="K7616" t="str">
            <v>MUNICIPIO</v>
          </cell>
        </row>
        <row r="7617">
          <cell r="B7617">
            <v>85139</v>
          </cell>
          <cell r="C7617" t="str">
            <v>85139001</v>
          </cell>
          <cell r="D7617" t="str">
            <v>CASANARE</v>
          </cell>
          <cell r="E7617" t="str">
            <v>MANÍ</v>
          </cell>
          <cell r="F7617" t="str">
            <v>GUAFALPINTADO</v>
          </cell>
          <cell r="G7617" t="str">
            <v>CENTRO POBLADO</v>
          </cell>
          <cell r="H7617">
            <v>-72.083096208499995</v>
          </cell>
          <cell r="I7617">
            <v>4.6239830338900001</v>
          </cell>
          <cell r="K7617" t="str">
            <v>MUNICIPIO</v>
          </cell>
        </row>
        <row r="7618">
          <cell r="B7618">
            <v>85139</v>
          </cell>
          <cell r="C7618" t="str">
            <v>85139003</v>
          </cell>
          <cell r="D7618" t="str">
            <v>CASANARE</v>
          </cell>
          <cell r="E7618" t="str">
            <v>MANÍ</v>
          </cell>
          <cell r="F7618" t="str">
            <v>GAVIOTAS</v>
          </cell>
          <cell r="G7618" t="str">
            <v>CENTRO POBLADO</v>
          </cell>
          <cell r="H7618">
            <v>-72.423439176200006</v>
          </cell>
          <cell r="I7618">
            <v>4.8421162176900001</v>
          </cell>
          <cell r="K7618" t="str">
            <v>MUNICIPIO</v>
          </cell>
        </row>
        <row r="7619">
          <cell r="B7619">
            <v>85139</v>
          </cell>
          <cell r="C7619" t="str">
            <v>85139005</v>
          </cell>
          <cell r="D7619" t="str">
            <v>CASANARE</v>
          </cell>
          <cell r="E7619" t="str">
            <v>MANÍ</v>
          </cell>
          <cell r="F7619" t="str">
            <v>SANTA HELENA DE CÚSIVA</v>
          </cell>
          <cell r="G7619" t="str">
            <v>CENTRO POBLADO</v>
          </cell>
          <cell r="H7619">
            <v>-71.964793258599997</v>
          </cell>
          <cell r="I7619">
            <v>4.5893502722999999</v>
          </cell>
          <cell r="K7619" t="str">
            <v>MUNICIPIO</v>
          </cell>
        </row>
        <row r="7620">
          <cell r="B7620">
            <v>85139</v>
          </cell>
          <cell r="C7620" t="str">
            <v>85139006</v>
          </cell>
          <cell r="D7620" t="str">
            <v>CASANARE</v>
          </cell>
          <cell r="E7620" t="str">
            <v>MANÍ</v>
          </cell>
          <cell r="F7620" t="str">
            <v>SAN JOAQUÍN DE GARIBAY</v>
          </cell>
          <cell r="G7620" t="str">
            <v>CENTRO POBLADO</v>
          </cell>
          <cell r="H7620">
            <v>-72.311000000000007</v>
          </cell>
          <cell r="I7620">
            <v>4.4409999999999998</v>
          </cell>
          <cell r="K7620" t="str">
            <v>MUNICIPIO</v>
          </cell>
        </row>
        <row r="7621">
          <cell r="B7621">
            <v>85139</v>
          </cell>
          <cell r="C7621" t="str">
            <v>85139007</v>
          </cell>
          <cell r="D7621" t="str">
            <v>CASANARE</v>
          </cell>
          <cell r="E7621" t="str">
            <v>MANÍ</v>
          </cell>
          <cell r="F7621" t="str">
            <v>CHAVINAVE</v>
          </cell>
          <cell r="G7621" t="str">
            <v>CENTRO POBLADO</v>
          </cell>
          <cell r="H7621">
            <v>-72.166680085300001</v>
          </cell>
          <cell r="I7621">
            <v>4.6581606854700004</v>
          </cell>
          <cell r="K7621" t="str">
            <v>MUNICIPIO</v>
          </cell>
        </row>
        <row r="7622">
          <cell r="B7622">
            <v>85162</v>
          </cell>
          <cell r="C7622" t="str">
            <v>85162000</v>
          </cell>
          <cell r="D7622" t="str">
            <v>CASANARE</v>
          </cell>
          <cell r="E7622" t="str">
            <v>MONTERREY</v>
          </cell>
          <cell r="F7622" t="str">
            <v>MONTERREY</v>
          </cell>
          <cell r="G7622" t="str">
            <v>CABECERA MUNICIPAL</v>
          </cell>
          <cell r="H7622">
            <v>-72.895036138799995</v>
          </cell>
          <cell r="I7622">
            <v>4.87684543607</v>
          </cell>
          <cell r="K7622" t="str">
            <v>MUNICIPIO</v>
          </cell>
        </row>
        <row r="7623">
          <cell r="B7623">
            <v>85162</v>
          </cell>
          <cell r="C7623" t="str">
            <v>85162001</v>
          </cell>
          <cell r="D7623" t="str">
            <v>CASANARE</v>
          </cell>
          <cell r="E7623" t="str">
            <v>MONTERREY</v>
          </cell>
          <cell r="F7623" t="str">
            <v>PALONEGRO</v>
          </cell>
          <cell r="G7623" t="str">
            <v>CENTRO POBLADO</v>
          </cell>
          <cell r="H7623">
            <v>-72.774187711799996</v>
          </cell>
          <cell r="I7623">
            <v>4.6890098346400002</v>
          </cell>
          <cell r="K7623" t="str">
            <v>MUNICIPIO</v>
          </cell>
        </row>
        <row r="7624">
          <cell r="B7624">
            <v>85162</v>
          </cell>
          <cell r="C7624" t="str">
            <v>85162002</v>
          </cell>
          <cell r="D7624" t="str">
            <v>CASANARE</v>
          </cell>
          <cell r="E7624" t="str">
            <v>MONTERREY</v>
          </cell>
          <cell r="F7624" t="str">
            <v>BRISAS DE LLANO</v>
          </cell>
          <cell r="G7624" t="str">
            <v>CENTRO POBLADO</v>
          </cell>
          <cell r="H7624">
            <v>-72.855520281500006</v>
          </cell>
          <cell r="I7624">
            <v>4.7497071470699996</v>
          </cell>
          <cell r="K7624" t="str">
            <v>MUNICIPIO</v>
          </cell>
        </row>
        <row r="7625">
          <cell r="B7625">
            <v>85162</v>
          </cell>
          <cell r="C7625" t="str">
            <v>85162004</v>
          </cell>
          <cell r="D7625" t="str">
            <v>CASANARE</v>
          </cell>
          <cell r="E7625" t="str">
            <v>MONTERREY</v>
          </cell>
          <cell r="F7625" t="str">
            <v>EL PORVENIR</v>
          </cell>
          <cell r="G7625" t="str">
            <v>CENTRO POBLADO</v>
          </cell>
          <cell r="H7625">
            <v>-72.923980603900006</v>
          </cell>
          <cell r="I7625">
            <v>4.9228451786600003</v>
          </cell>
          <cell r="K7625" t="str">
            <v>MUNICIPIO</v>
          </cell>
        </row>
        <row r="7626">
          <cell r="B7626">
            <v>85162</v>
          </cell>
          <cell r="C7626" t="str">
            <v>85162006</v>
          </cell>
          <cell r="D7626" t="str">
            <v>CASANARE</v>
          </cell>
          <cell r="E7626" t="str">
            <v>MONTERREY</v>
          </cell>
          <cell r="F7626" t="str">
            <v>VILLA CAROLA</v>
          </cell>
          <cell r="G7626" t="str">
            <v>CENTRO POBLADO</v>
          </cell>
          <cell r="H7626">
            <v>-72.956702811599996</v>
          </cell>
          <cell r="I7626">
            <v>4.8373188489899999</v>
          </cell>
          <cell r="K7626" t="str">
            <v>MUNICIPIO</v>
          </cell>
        </row>
        <row r="7627">
          <cell r="B7627">
            <v>85162</v>
          </cell>
          <cell r="C7627" t="str">
            <v>85162007</v>
          </cell>
          <cell r="D7627" t="str">
            <v>CASANARE</v>
          </cell>
          <cell r="E7627" t="str">
            <v>MONTERREY</v>
          </cell>
          <cell r="F7627" t="str">
            <v>LA HORQUETA</v>
          </cell>
          <cell r="G7627" t="str">
            <v>CENTRO POBLADO</v>
          </cell>
          <cell r="H7627">
            <v>-72.749945379899998</v>
          </cell>
          <cell r="I7627">
            <v>4.8221205456299998</v>
          </cell>
          <cell r="K7627" t="str">
            <v>MUNICIPIO</v>
          </cell>
        </row>
        <row r="7628">
          <cell r="B7628">
            <v>85162</v>
          </cell>
          <cell r="C7628" t="str">
            <v>85162008</v>
          </cell>
          <cell r="D7628" t="str">
            <v>CASANARE</v>
          </cell>
          <cell r="E7628" t="str">
            <v>MONTERREY</v>
          </cell>
          <cell r="F7628" t="str">
            <v>LA ESTRELLA</v>
          </cell>
          <cell r="G7628" t="str">
            <v>CENTRO POBLADO</v>
          </cell>
          <cell r="H7628">
            <v>-72.883284747999994</v>
          </cell>
          <cell r="I7628">
            <v>4.8895365221900002</v>
          </cell>
          <cell r="K7628" t="str">
            <v>MUNICIPIO</v>
          </cell>
        </row>
        <row r="7629">
          <cell r="B7629">
            <v>85225</v>
          </cell>
          <cell r="C7629" t="str">
            <v>85225000</v>
          </cell>
          <cell r="D7629" t="str">
            <v>CASANARE</v>
          </cell>
          <cell r="E7629" t="str">
            <v>NUNCHÍA</v>
          </cell>
          <cell r="F7629" t="str">
            <v>NUNCHÍA</v>
          </cell>
          <cell r="G7629" t="str">
            <v>CABECERA MUNICIPAL</v>
          </cell>
          <cell r="H7629">
            <v>-72.195071041999995</v>
          </cell>
          <cell r="I7629">
            <v>5.6366625967999999</v>
          </cell>
          <cell r="K7629" t="str">
            <v>MUNICIPIO</v>
          </cell>
        </row>
        <row r="7630">
          <cell r="B7630">
            <v>85225</v>
          </cell>
          <cell r="C7630" t="str">
            <v>85225016</v>
          </cell>
          <cell r="D7630" t="str">
            <v>CASANARE</v>
          </cell>
          <cell r="E7630" t="str">
            <v>NUNCHÍA</v>
          </cell>
          <cell r="F7630" t="str">
            <v>LA YOPALOSA</v>
          </cell>
          <cell r="G7630" t="str">
            <v>CENTRO POBLADO</v>
          </cell>
          <cell r="H7630">
            <v>-72.210906690399995</v>
          </cell>
          <cell r="I7630">
            <v>5.5204956014900004</v>
          </cell>
          <cell r="K7630" t="str">
            <v>MUNICIPIO</v>
          </cell>
        </row>
        <row r="7631">
          <cell r="B7631">
            <v>85230</v>
          </cell>
          <cell r="C7631" t="str">
            <v>85230000</v>
          </cell>
          <cell r="D7631" t="str">
            <v>CASANARE</v>
          </cell>
          <cell r="E7631" t="str">
            <v>OROCUÉ</v>
          </cell>
          <cell r="F7631" t="str">
            <v>OROCUÉ</v>
          </cell>
          <cell r="G7631" t="str">
            <v>CABECERA MUNICIPAL</v>
          </cell>
          <cell r="H7631">
            <v>-71.338517916000001</v>
          </cell>
          <cell r="I7631">
            <v>4.7902696650100003</v>
          </cell>
          <cell r="K7631" t="str">
            <v>MUNICIPIO</v>
          </cell>
        </row>
        <row r="7632">
          <cell r="B7632">
            <v>85230</v>
          </cell>
          <cell r="C7632" t="str">
            <v>85230003</v>
          </cell>
          <cell r="D7632" t="str">
            <v>CASANARE</v>
          </cell>
          <cell r="E7632" t="str">
            <v>OROCUÉ</v>
          </cell>
          <cell r="F7632" t="str">
            <v>EL ALGARROBO</v>
          </cell>
          <cell r="G7632" t="str">
            <v>CENTRO POBLADO</v>
          </cell>
          <cell r="H7632">
            <v>-71.884336508900006</v>
          </cell>
          <cell r="I7632">
            <v>5.0007710994099996</v>
          </cell>
          <cell r="K7632" t="str">
            <v>MUNICIPIO</v>
          </cell>
        </row>
        <row r="7633">
          <cell r="B7633">
            <v>85230</v>
          </cell>
          <cell r="C7633" t="str">
            <v>85230011</v>
          </cell>
          <cell r="D7633" t="str">
            <v>CASANARE</v>
          </cell>
          <cell r="E7633" t="str">
            <v>OROCUÉ</v>
          </cell>
          <cell r="F7633" t="str">
            <v>CARRIZALES</v>
          </cell>
          <cell r="G7633" t="str">
            <v>CENTRO POBLADO</v>
          </cell>
          <cell r="H7633">
            <v>-71.811877304299998</v>
          </cell>
          <cell r="I7633">
            <v>4.9363183656</v>
          </cell>
          <cell r="K7633" t="str">
            <v>MUNICIPIO</v>
          </cell>
        </row>
        <row r="7634">
          <cell r="B7634">
            <v>85230</v>
          </cell>
          <cell r="C7634" t="str">
            <v>85230012</v>
          </cell>
          <cell r="D7634" t="str">
            <v>CASANARE</v>
          </cell>
          <cell r="E7634" t="str">
            <v>OROCUÉ</v>
          </cell>
          <cell r="F7634" t="str">
            <v>DUYA (RESGUARDO)</v>
          </cell>
          <cell r="G7634" t="str">
            <v>CENTRO POBLADO</v>
          </cell>
          <cell r="H7634">
            <v>-71.427039413399996</v>
          </cell>
          <cell r="I7634">
            <v>4.9191784799000002</v>
          </cell>
          <cell r="K7634" t="str">
            <v>MUNICIPIO</v>
          </cell>
        </row>
        <row r="7635">
          <cell r="B7635">
            <v>85250</v>
          </cell>
          <cell r="C7635" t="str">
            <v>85250000</v>
          </cell>
          <cell r="D7635" t="str">
            <v>CASANARE</v>
          </cell>
          <cell r="E7635" t="str">
            <v>PAZ DE ARIPORO</v>
          </cell>
          <cell r="F7635" t="str">
            <v>PAZ DE ARIPORO</v>
          </cell>
          <cell r="G7635" t="str">
            <v>CABECERA MUNICIPAL</v>
          </cell>
          <cell r="H7635">
            <v>-71.890923963800006</v>
          </cell>
          <cell r="I7635">
            <v>5.8800365704299997</v>
          </cell>
          <cell r="K7635" t="str">
            <v>MUNICIPIO</v>
          </cell>
        </row>
        <row r="7636">
          <cell r="B7636">
            <v>85250</v>
          </cell>
          <cell r="C7636" t="str">
            <v>85250001</v>
          </cell>
          <cell r="D7636" t="str">
            <v>CASANARE</v>
          </cell>
          <cell r="E7636" t="str">
            <v>PAZ DE ARIPORO</v>
          </cell>
          <cell r="F7636" t="str">
            <v>BOCAS DE LA HERMOSA</v>
          </cell>
          <cell r="G7636" t="str">
            <v>CENTRO POBLADO</v>
          </cell>
          <cell r="H7636">
            <v>-70.441386744300004</v>
          </cell>
          <cell r="I7636">
            <v>5.53453562302</v>
          </cell>
          <cell r="K7636" t="str">
            <v>MUNICIPIO</v>
          </cell>
        </row>
        <row r="7637">
          <cell r="B7637">
            <v>85250</v>
          </cell>
          <cell r="C7637" t="str">
            <v>85250002</v>
          </cell>
          <cell r="D7637" t="str">
            <v>CASANARE</v>
          </cell>
          <cell r="E7637" t="str">
            <v>PAZ DE ARIPORO</v>
          </cell>
          <cell r="F7637" t="str">
            <v>CENTRO GAITÁN</v>
          </cell>
          <cell r="G7637" t="str">
            <v>CENTRO POBLADO</v>
          </cell>
          <cell r="H7637">
            <v>-71.055525688299994</v>
          </cell>
          <cell r="I7637">
            <v>5.4499931147899998</v>
          </cell>
          <cell r="K7637" t="str">
            <v>MUNICIPIO</v>
          </cell>
        </row>
        <row r="7638">
          <cell r="B7638">
            <v>85250</v>
          </cell>
          <cell r="C7638" t="str">
            <v>85250003</v>
          </cell>
          <cell r="D7638" t="str">
            <v>CASANARE</v>
          </cell>
          <cell r="E7638" t="str">
            <v>PAZ DE ARIPORO</v>
          </cell>
          <cell r="F7638" t="str">
            <v>CAÑO CHIQUITO</v>
          </cell>
          <cell r="G7638" t="str">
            <v>CENTRO POBLADO</v>
          </cell>
          <cell r="H7638">
            <v>-71.454072790400005</v>
          </cell>
          <cell r="I7638">
            <v>5.6801532740500003</v>
          </cell>
          <cell r="K7638" t="str">
            <v>MUNICIPIO</v>
          </cell>
        </row>
        <row r="7639">
          <cell r="B7639">
            <v>85250</v>
          </cell>
          <cell r="C7639" t="str">
            <v>85250004</v>
          </cell>
          <cell r="D7639" t="str">
            <v>CASANARE</v>
          </cell>
          <cell r="E7639" t="str">
            <v>PAZ DE ARIPORO</v>
          </cell>
          <cell r="F7639" t="str">
            <v>LA AGUADA</v>
          </cell>
          <cell r="G7639" t="str">
            <v>CENTRO POBLADO</v>
          </cell>
          <cell r="H7639">
            <v>-72.003773977899996</v>
          </cell>
          <cell r="I7639">
            <v>5.9006426690199998</v>
          </cell>
          <cell r="K7639" t="str">
            <v>MUNICIPIO</v>
          </cell>
        </row>
        <row r="7640">
          <cell r="B7640">
            <v>85250</v>
          </cell>
          <cell r="C7640" t="str">
            <v>85250006</v>
          </cell>
          <cell r="D7640" t="str">
            <v>CASANARE</v>
          </cell>
          <cell r="E7640" t="str">
            <v>PAZ DE ARIPORO</v>
          </cell>
          <cell r="F7640" t="str">
            <v>MONTAÑA DEL TOTUMO</v>
          </cell>
          <cell r="G7640" t="str">
            <v>CENTRO POBLADO</v>
          </cell>
          <cell r="H7640">
            <v>-71.217962950300006</v>
          </cell>
          <cell r="I7640">
            <v>5.9342689795299997</v>
          </cell>
          <cell r="K7640" t="str">
            <v>MUNICIPIO</v>
          </cell>
        </row>
        <row r="7641">
          <cell r="B7641">
            <v>85250</v>
          </cell>
          <cell r="C7641" t="str">
            <v>85250007</v>
          </cell>
          <cell r="D7641" t="str">
            <v>CASANARE</v>
          </cell>
          <cell r="E7641" t="str">
            <v>PAZ DE ARIPORO</v>
          </cell>
          <cell r="F7641" t="str">
            <v>LAS GUAMAS</v>
          </cell>
          <cell r="G7641" t="str">
            <v>CENTRO POBLADO</v>
          </cell>
          <cell r="H7641">
            <v>-70.966764525100004</v>
          </cell>
          <cell r="I7641">
            <v>5.8639997454900001</v>
          </cell>
          <cell r="K7641" t="str">
            <v>MUNICIPIO</v>
          </cell>
        </row>
        <row r="7642">
          <cell r="B7642">
            <v>85250</v>
          </cell>
          <cell r="C7642" t="str">
            <v>85250008</v>
          </cell>
          <cell r="D7642" t="str">
            <v>CASANARE</v>
          </cell>
          <cell r="E7642" t="str">
            <v>PAZ DE ARIPORO</v>
          </cell>
          <cell r="F7642" t="str">
            <v>RINCÓN HONDO</v>
          </cell>
          <cell r="G7642" t="str">
            <v>CENTRO POBLADO</v>
          </cell>
          <cell r="H7642">
            <v>-71.600027682700002</v>
          </cell>
          <cell r="I7642">
            <v>5.8452562975399998</v>
          </cell>
          <cell r="K7642" t="str">
            <v>MUNICIPIO</v>
          </cell>
        </row>
        <row r="7643">
          <cell r="B7643">
            <v>85263</v>
          </cell>
          <cell r="C7643" t="str">
            <v>85263000</v>
          </cell>
          <cell r="D7643" t="str">
            <v>CASANARE</v>
          </cell>
          <cell r="E7643" t="str">
            <v>PORE</v>
          </cell>
          <cell r="F7643" t="str">
            <v>PORE</v>
          </cell>
          <cell r="G7643" t="str">
            <v>CABECERA MUNICIPAL</v>
          </cell>
          <cell r="H7643">
            <v>-71.992859601399999</v>
          </cell>
          <cell r="I7643">
            <v>5.7277298780299999</v>
          </cell>
          <cell r="K7643" t="str">
            <v>MUNICIPIO</v>
          </cell>
        </row>
        <row r="7644">
          <cell r="B7644">
            <v>85263</v>
          </cell>
          <cell r="C7644" t="str">
            <v>85263001</v>
          </cell>
          <cell r="D7644" t="str">
            <v>CASANARE</v>
          </cell>
          <cell r="E7644" t="str">
            <v>PORE</v>
          </cell>
          <cell r="F7644" t="str">
            <v>EL BANCO</v>
          </cell>
          <cell r="G7644" t="str">
            <v>CENTRO POBLADO</v>
          </cell>
          <cell r="H7644">
            <v>-72.002825040199994</v>
          </cell>
          <cell r="I7644">
            <v>5.6335234277600001</v>
          </cell>
          <cell r="K7644" t="str">
            <v>MUNICIPIO</v>
          </cell>
        </row>
        <row r="7645">
          <cell r="B7645">
            <v>85263</v>
          </cell>
          <cell r="C7645" t="str">
            <v>85263002</v>
          </cell>
          <cell r="D7645" t="str">
            <v>CASANARE</v>
          </cell>
          <cell r="E7645" t="str">
            <v>PORE</v>
          </cell>
          <cell r="F7645" t="str">
            <v>LA PLATA</v>
          </cell>
          <cell r="G7645" t="str">
            <v>CENTRO POBLADO</v>
          </cell>
          <cell r="H7645">
            <v>-71.910257884100005</v>
          </cell>
          <cell r="I7645">
            <v>5.5738811369999999</v>
          </cell>
          <cell r="K7645" t="str">
            <v>MUNICIPIO</v>
          </cell>
        </row>
        <row r="7646">
          <cell r="B7646">
            <v>85279</v>
          </cell>
          <cell r="C7646" t="str">
            <v>85279000</v>
          </cell>
          <cell r="D7646" t="str">
            <v>CASANARE</v>
          </cell>
          <cell r="E7646" t="str">
            <v>RECETOR</v>
          </cell>
          <cell r="F7646" t="str">
            <v>RECETOR</v>
          </cell>
          <cell r="G7646" t="str">
            <v>CABECERA MUNICIPAL</v>
          </cell>
          <cell r="H7646">
            <v>-72.761146056399994</v>
          </cell>
          <cell r="I7646">
            <v>5.2294936483100001</v>
          </cell>
          <cell r="K7646" t="str">
            <v>MUNICIPIO</v>
          </cell>
        </row>
        <row r="7647">
          <cell r="B7647">
            <v>85279</v>
          </cell>
          <cell r="C7647" t="str">
            <v>85279002</v>
          </cell>
          <cell r="D7647" t="str">
            <v>CASANARE</v>
          </cell>
          <cell r="E7647" t="str">
            <v>RECETOR</v>
          </cell>
          <cell r="F7647" t="str">
            <v>PUEBLO NUEVO</v>
          </cell>
          <cell r="G7647" t="str">
            <v>CENTRO POBLADO</v>
          </cell>
          <cell r="H7647">
            <v>-72.729366736700001</v>
          </cell>
          <cell r="I7647">
            <v>5.2305935677399997</v>
          </cell>
          <cell r="K7647" t="str">
            <v>MUNICIPIO</v>
          </cell>
        </row>
        <row r="7648">
          <cell r="B7648">
            <v>85300</v>
          </cell>
          <cell r="C7648" t="str">
            <v>85300000</v>
          </cell>
          <cell r="D7648" t="str">
            <v>CASANARE</v>
          </cell>
          <cell r="E7648" t="str">
            <v>SABANALARGA</v>
          </cell>
          <cell r="F7648" t="str">
            <v>SABANALARGA</v>
          </cell>
          <cell r="G7648" t="str">
            <v>CABECERA MUNICIPAL</v>
          </cell>
          <cell r="H7648">
            <v>-73.038723382499995</v>
          </cell>
          <cell r="I7648">
            <v>4.8546178661199999</v>
          </cell>
          <cell r="K7648" t="str">
            <v>MUNICIPIO</v>
          </cell>
        </row>
        <row r="7649">
          <cell r="B7649">
            <v>85300</v>
          </cell>
          <cell r="C7649" t="str">
            <v>85300001</v>
          </cell>
          <cell r="D7649" t="str">
            <v>CASANARE</v>
          </cell>
          <cell r="E7649" t="str">
            <v>SABANALARGA</v>
          </cell>
          <cell r="F7649" t="str">
            <v>AGUACLARA</v>
          </cell>
          <cell r="G7649" t="str">
            <v>CENTRO POBLADO</v>
          </cell>
          <cell r="H7649">
            <v>-72.998531793500007</v>
          </cell>
          <cell r="I7649">
            <v>4.74878042897</v>
          </cell>
          <cell r="K7649" t="str">
            <v>MUNICIPIO</v>
          </cell>
        </row>
        <row r="7650">
          <cell r="B7650">
            <v>85300</v>
          </cell>
          <cell r="C7650" t="str">
            <v>85300003</v>
          </cell>
          <cell r="D7650" t="str">
            <v>CASANARE</v>
          </cell>
          <cell r="E7650" t="str">
            <v>SABANALARGA</v>
          </cell>
          <cell r="F7650" t="str">
            <v>EL SECRETO</v>
          </cell>
          <cell r="G7650" t="str">
            <v>CENTRO POBLADO</v>
          </cell>
          <cell r="H7650">
            <v>-73.072807929000007</v>
          </cell>
          <cell r="I7650">
            <v>4.81887330146</v>
          </cell>
          <cell r="K7650" t="str">
            <v>MUNICIPIO</v>
          </cell>
        </row>
        <row r="7651">
          <cell r="B7651">
            <v>85315</v>
          </cell>
          <cell r="C7651" t="str">
            <v>85315000</v>
          </cell>
          <cell r="D7651" t="str">
            <v>CASANARE</v>
          </cell>
          <cell r="E7651" t="str">
            <v>SÁCAMA</v>
          </cell>
          <cell r="F7651" t="str">
            <v>SÁCAMA</v>
          </cell>
          <cell r="G7651" t="str">
            <v>CABECERA MUNICIPAL</v>
          </cell>
          <cell r="H7651">
            <v>-72.250275886200001</v>
          </cell>
          <cell r="I7651">
            <v>6.0969749203600001</v>
          </cell>
          <cell r="K7651" t="str">
            <v>MUNICIPIO</v>
          </cell>
        </row>
        <row r="7652">
          <cell r="B7652">
            <v>85325</v>
          </cell>
          <cell r="C7652" t="str">
            <v>85325000</v>
          </cell>
          <cell r="D7652" t="str">
            <v>CASANARE</v>
          </cell>
          <cell r="E7652" t="str">
            <v>SAN LUIS DE PALENQUE</v>
          </cell>
          <cell r="F7652" t="str">
            <v>SAN LUIS DE PALENQUE</v>
          </cell>
          <cell r="G7652" t="str">
            <v>CABECERA MUNICIPAL</v>
          </cell>
          <cell r="H7652">
            <v>-71.732925060100001</v>
          </cell>
          <cell r="I7652">
            <v>5.4208870711800001</v>
          </cell>
          <cell r="K7652" t="str">
            <v>MUNICIPIO</v>
          </cell>
        </row>
        <row r="7653">
          <cell r="B7653">
            <v>85325</v>
          </cell>
          <cell r="C7653" t="str">
            <v>85325002</v>
          </cell>
          <cell r="D7653" t="str">
            <v>CASANARE</v>
          </cell>
          <cell r="E7653" t="str">
            <v>SAN LUIS DE PALENQUE</v>
          </cell>
          <cell r="F7653" t="str">
            <v>MIRAMAR DE GUANAPALO</v>
          </cell>
          <cell r="G7653" t="str">
            <v>CENTRO POBLADO</v>
          </cell>
          <cell r="H7653">
            <v>-70.993891285900006</v>
          </cell>
          <cell r="I7653">
            <v>5.0545942468299998</v>
          </cell>
          <cell r="K7653" t="str">
            <v>MUNICIPIO</v>
          </cell>
        </row>
        <row r="7654">
          <cell r="B7654">
            <v>85325</v>
          </cell>
          <cell r="C7654" t="str">
            <v>85325004</v>
          </cell>
          <cell r="D7654" t="str">
            <v>CASANARE</v>
          </cell>
          <cell r="E7654" t="str">
            <v>SAN LUIS DE PALENQUE</v>
          </cell>
          <cell r="F7654" t="str">
            <v>EL PALMAR DE GUANAPALO</v>
          </cell>
          <cell r="G7654" t="str">
            <v>CENTRO POBLADO</v>
          </cell>
          <cell r="H7654">
            <v>-71.829372422199995</v>
          </cell>
          <cell r="I7654">
            <v>5.3758532805000003</v>
          </cell>
          <cell r="K7654" t="str">
            <v>MUNICIPIO</v>
          </cell>
        </row>
        <row r="7655">
          <cell r="B7655">
            <v>85325</v>
          </cell>
          <cell r="C7655" t="str">
            <v>85325005</v>
          </cell>
          <cell r="D7655" t="str">
            <v>CASANARE</v>
          </cell>
          <cell r="E7655" t="str">
            <v>SAN LUIS DE PALENQUE</v>
          </cell>
          <cell r="F7655" t="str">
            <v>JAGUEYES</v>
          </cell>
          <cell r="G7655" t="str">
            <v>CENTRO POBLADO</v>
          </cell>
          <cell r="H7655">
            <v>-71.952758052500002</v>
          </cell>
          <cell r="I7655">
            <v>5.2476826120600002</v>
          </cell>
          <cell r="K7655" t="str">
            <v>MUNICIPIO</v>
          </cell>
        </row>
        <row r="7656">
          <cell r="B7656">
            <v>85400</v>
          </cell>
          <cell r="C7656" t="str">
            <v>85400000</v>
          </cell>
          <cell r="D7656" t="str">
            <v>CASANARE</v>
          </cell>
          <cell r="E7656" t="str">
            <v>TÁMARA</v>
          </cell>
          <cell r="F7656" t="str">
            <v>TÁMARA</v>
          </cell>
          <cell r="G7656" t="str">
            <v>CABECERA MUNICIPAL</v>
          </cell>
          <cell r="H7656">
            <v>-72.161825239099997</v>
          </cell>
          <cell r="I7656">
            <v>5.8298265968200003</v>
          </cell>
          <cell r="K7656" t="str">
            <v>MUNICIPIO</v>
          </cell>
        </row>
        <row r="7657">
          <cell r="B7657">
            <v>85400</v>
          </cell>
          <cell r="C7657" t="str">
            <v>85400002</v>
          </cell>
          <cell r="D7657" t="str">
            <v>CASANARE</v>
          </cell>
          <cell r="E7657" t="str">
            <v>TÁMARA</v>
          </cell>
          <cell r="F7657" t="str">
            <v>TABLÓN DE TAMARA</v>
          </cell>
          <cell r="G7657" t="str">
            <v>CENTRO POBLADO</v>
          </cell>
          <cell r="H7657">
            <v>-72.103094433799995</v>
          </cell>
          <cell r="I7657">
            <v>5.7354219458699998</v>
          </cell>
          <cell r="K7657" t="str">
            <v>MUNICIPIO</v>
          </cell>
        </row>
        <row r="7658">
          <cell r="B7658">
            <v>85400</v>
          </cell>
          <cell r="C7658" t="str">
            <v>85400004</v>
          </cell>
          <cell r="D7658" t="str">
            <v>CASANARE</v>
          </cell>
          <cell r="E7658" t="str">
            <v>TÁMARA</v>
          </cell>
          <cell r="F7658" t="str">
            <v>TEISLANDIA</v>
          </cell>
          <cell r="G7658" t="str">
            <v>CENTRO POBLADO</v>
          </cell>
          <cell r="H7658">
            <v>-72.070348698000004</v>
          </cell>
          <cell r="I7658">
            <v>5.9419468857400002</v>
          </cell>
          <cell r="K7658" t="str">
            <v>MUNICIPIO</v>
          </cell>
        </row>
        <row r="7659">
          <cell r="B7659">
            <v>85410</v>
          </cell>
          <cell r="C7659" t="str">
            <v>85410000</v>
          </cell>
          <cell r="D7659" t="str">
            <v>CASANARE</v>
          </cell>
          <cell r="E7659" t="str">
            <v>TAURAMENA</v>
          </cell>
          <cell r="F7659" t="str">
            <v>TAURAMENA</v>
          </cell>
          <cell r="G7659" t="str">
            <v>CABECERA MUNICIPAL</v>
          </cell>
          <cell r="H7659">
            <v>-72.747251915700005</v>
          </cell>
          <cell r="I7659">
            <v>5.0192052597199996</v>
          </cell>
          <cell r="K7659" t="str">
            <v>MUNICIPIO</v>
          </cell>
        </row>
        <row r="7660">
          <cell r="B7660">
            <v>85410</v>
          </cell>
          <cell r="C7660" t="str">
            <v>85410003</v>
          </cell>
          <cell r="D7660" t="str">
            <v>CASANARE</v>
          </cell>
          <cell r="E7660" t="str">
            <v>TAURAMENA</v>
          </cell>
          <cell r="F7660" t="str">
            <v>CARUPANA</v>
          </cell>
          <cell r="G7660" t="str">
            <v>CENTRO POBLADO</v>
          </cell>
          <cell r="H7660">
            <v>-72.427873152199993</v>
          </cell>
          <cell r="I7660">
            <v>4.3601532698599996</v>
          </cell>
          <cell r="K7660" t="str">
            <v>MUNICIPIO</v>
          </cell>
        </row>
        <row r="7661">
          <cell r="B7661">
            <v>85410</v>
          </cell>
          <cell r="C7661" t="str">
            <v>85410004</v>
          </cell>
          <cell r="D7661" t="str">
            <v>CASANARE</v>
          </cell>
          <cell r="E7661" t="str">
            <v>TAURAMENA</v>
          </cell>
          <cell r="F7661" t="str">
            <v>TUNUPE</v>
          </cell>
          <cell r="G7661" t="str">
            <v>CENTRO POBLADO</v>
          </cell>
          <cell r="H7661">
            <v>-72.560723961799994</v>
          </cell>
          <cell r="I7661">
            <v>4.35806435788</v>
          </cell>
          <cell r="K7661" t="str">
            <v>MUNICIPIO</v>
          </cell>
        </row>
        <row r="7662">
          <cell r="B7662">
            <v>85410</v>
          </cell>
          <cell r="C7662" t="str">
            <v>85410005</v>
          </cell>
          <cell r="D7662" t="str">
            <v>CASANARE</v>
          </cell>
          <cell r="E7662" t="str">
            <v>TAURAMENA</v>
          </cell>
          <cell r="F7662" t="str">
            <v>PASO CUSIANA</v>
          </cell>
          <cell r="G7662" t="str">
            <v>CENTRO POBLADO</v>
          </cell>
          <cell r="H7662">
            <v>-72.688210542999997</v>
          </cell>
          <cell r="I7662">
            <v>5.0042576189899997</v>
          </cell>
          <cell r="K7662" t="str">
            <v>MUNICIPIO</v>
          </cell>
        </row>
        <row r="7663">
          <cell r="B7663">
            <v>85410</v>
          </cell>
          <cell r="C7663" t="str">
            <v>85410006</v>
          </cell>
          <cell r="D7663" t="str">
            <v>CASANARE</v>
          </cell>
          <cell r="E7663" t="str">
            <v>TAURAMENA</v>
          </cell>
          <cell r="F7663" t="str">
            <v>RAIZAL</v>
          </cell>
          <cell r="G7663" t="str">
            <v>CENTRO POBLADO</v>
          </cell>
          <cell r="H7663">
            <v>-72.7077929262</v>
          </cell>
          <cell r="I7663">
            <v>4.8689182764599996</v>
          </cell>
          <cell r="K7663" t="str">
            <v>MUNICIPIO</v>
          </cell>
        </row>
        <row r="7664">
          <cell r="B7664">
            <v>85430</v>
          </cell>
          <cell r="C7664" t="str">
            <v>85430000</v>
          </cell>
          <cell r="D7664" t="str">
            <v>CASANARE</v>
          </cell>
          <cell r="E7664" t="str">
            <v>TRINIDAD</v>
          </cell>
          <cell r="F7664" t="str">
            <v>TRINIDAD</v>
          </cell>
          <cell r="G7664" t="str">
            <v>CABECERA MUNICIPAL</v>
          </cell>
          <cell r="H7664">
            <v>-71.663340904500004</v>
          </cell>
          <cell r="I7664">
            <v>5.4122147162400003</v>
          </cell>
          <cell r="K7664" t="str">
            <v>MUNICIPIO</v>
          </cell>
        </row>
        <row r="7665">
          <cell r="B7665">
            <v>85430</v>
          </cell>
          <cell r="C7665" t="str">
            <v>85430001</v>
          </cell>
          <cell r="D7665" t="str">
            <v>CASANARE</v>
          </cell>
          <cell r="E7665" t="str">
            <v>TRINIDAD</v>
          </cell>
          <cell r="F7665" t="str">
            <v>BOCAS DEL PAUTO</v>
          </cell>
          <cell r="G7665" t="str">
            <v>CENTRO POBLADO</v>
          </cell>
          <cell r="H7665">
            <v>-70.920288646299994</v>
          </cell>
          <cell r="I7665">
            <v>5.1659365520299998</v>
          </cell>
          <cell r="K7665" t="str">
            <v>MUNICIPIO</v>
          </cell>
        </row>
        <row r="7666">
          <cell r="B7666">
            <v>85430</v>
          </cell>
          <cell r="C7666" t="str">
            <v>85430002</v>
          </cell>
          <cell r="D7666" t="str">
            <v>CASANARE</v>
          </cell>
          <cell r="E7666" t="str">
            <v>TRINIDAD</v>
          </cell>
          <cell r="F7666" t="str">
            <v>GUAMAL</v>
          </cell>
          <cell r="G7666" t="str">
            <v>CENTRO POBLADO</v>
          </cell>
          <cell r="H7666">
            <v>-71.823797430400006</v>
          </cell>
          <cell r="I7666">
            <v>5.5114445986899998</v>
          </cell>
          <cell r="K7666" t="str">
            <v>MUNICIPIO</v>
          </cell>
        </row>
        <row r="7667">
          <cell r="B7667">
            <v>85430</v>
          </cell>
          <cell r="C7667" t="str">
            <v>85430007</v>
          </cell>
          <cell r="D7667" t="str">
            <v>CASANARE</v>
          </cell>
          <cell r="E7667" t="str">
            <v>TRINIDAD</v>
          </cell>
          <cell r="F7667" t="str">
            <v>EL CONVENTO</v>
          </cell>
          <cell r="G7667" t="str">
            <v>CENTRO POBLADO</v>
          </cell>
          <cell r="H7667">
            <v>-71.304286389599994</v>
          </cell>
          <cell r="I7667">
            <v>5.2627205995799997</v>
          </cell>
          <cell r="K7667" t="str">
            <v>MUNICIPIO</v>
          </cell>
        </row>
        <row r="7668">
          <cell r="B7668">
            <v>85430</v>
          </cell>
          <cell r="C7668" t="str">
            <v>85430008</v>
          </cell>
          <cell r="D7668" t="str">
            <v>CASANARE</v>
          </cell>
          <cell r="E7668" t="str">
            <v>TRINIDAD</v>
          </cell>
          <cell r="F7668" t="str">
            <v>SANTA IRENE</v>
          </cell>
          <cell r="G7668" t="str">
            <v>CENTRO POBLADO</v>
          </cell>
          <cell r="H7668">
            <v>-71.091403529700003</v>
          </cell>
          <cell r="I7668">
            <v>5.1965984012000002</v>
          </cell>
          <cell r="K7668" t="str">
            <v>MUNICIPIO</v>
          </cell>
        </row>
        <row r="7669">
          <cell r="B7669">
            <v>85440</v>
          </cell>
          <cell r="C7669" t="str">
            <v>85440000</v>
          </cell>
          <cell r="D7669" t="str">
            <v>CASANARE</v>
          </cell>
          <cell r="E7669" t="str">
            <v>VILLANUEVA</v>
          </cell>
          <cell r="F7669" t="str">
            <v>VILLANUEVA</v>
          </cell>
          <cell r="G7669" t="str">
            <v>CABECERA MUNICIPAL</v>
          </cell>
          <cell r="H7669">
            <v>-72.927468434700003</v>
          </cell>
          <cell r="I7669">
            <v>4.6097991082399998</v>
          </cell>
          <cell r="K7669" t="str">
            <v>MUNICIPIO</v>
          </cell>
        </row>
        <row r="7670">
          <cell r="B7670">
            <v>85440</v>
          </cell>
          <cell r="C7670" t="str">
            <v>85440001</v>
          </cell>
          <cell r="D7670" t="str">
            <v>CASANARE</v>
          </cell>
          <cell r="E7670" t="str">
            <v>VILLANUEVA</v>
          </cell>
          <cell r="F7670" t="str">
            <v>CARIBAYONA</v>
          </cell>
          <cell r="G7670" t="str">
            <v>CENTRO POBLADO</v>
          </cell>
          <cell r="H7670">
            <v>-72.751915709000002</v>
          </cell>
          <cell r="I7670">
            <v>4.4972825051800003</v>
          </cell>
          <cell r="K7670" t="str">
            <v>MUNICIPIO</v>
          </cell>
        </row>
        <row r="7671">
          <cell r="B7671">
            <v>85440</v>
          </cell>
          <cell r="C7671" t="str">
            <v>85440002</v>
          </cell>
          <cell r="D7671" t="str">
            <v>CASANARE</v>
          </cell>
          <cell r="E7671" t="str">
            <v>VILLANUEVA</v>
          </cell>
          <cell r="F7671" t="str">
            <v>SANTA HELENA DE UPÍA</v>
          </cell>
          <cell r="G7671" t="str">
            <v>CENTRO POBLADO</v>
          </cell>
          <cell r="H7671">
            <v>-72.744148502900003</v>
          </cell>
          <cell r="I7671">
            <v>4.33327379205</v>
          </cell>
          <cell r="K7671" t="str">
            <v>MUNICIPIO</v>
          </cell>
        </row>
        <row r="7672">
          <cell r="B7672">
            <v>85440</v>
          </cell>
          <cell r="C7672" t="str">
            <v>85440003</v>
          </cell>
          <cell r="D7672" t="str">
            <v>CASANARE</v>
          </cell>
          <cell r="E7672" t="str">
            <v>VILLANUEVA</v>
          </cell>
          <cell r="F7672" t="str">
            <v>SAN AGUSTÍN</v>
          </cell>
          <cell r="G7672" t="str">
            <v>CENTRO POBLADO</v>
          </cell>
          <cell r="H7672">
            <v>-72.828883680900006</v>
          </cell>
          <cell r="I7672">
            <v>4.6746724720600001</v>
          </cell>
          <cell r="K7672" t="str">
            <v>MUNICIPIO</v>
          </cell>
        </row>
        <row r="7673">
          <cell r="B7673">
            <v>86001</v>
          </cell>
          <cell r="C7673" t="str">
            <v>86001000</v>
          </cell>
          <cell r="D7673" t="str">
            <v>PUTUMAYO</v>
          </cell>
          <cell r="E7673" t="str">
            <v>MOCOA</v>
          </cell>
          <cell r="F7673" t="str">
            <v>MOCOA</v>
          </cell>
          <cell r="G7673" t="str">
            <v>CABECERA MUNICIPAL</v>
          </cell>
          <cell r="H7673">
            <v>-76.650271415000006</v>
          </cell>
          <cell r="I7673">
            <v>1.15229611807</v>
          </cell>
          <cell r="K7673" t="str">
            <v>MUNICIPIO</v>
          </cell>
        </row>
        <row r="7674">
          <cell r="B7674">
            <v>86001</v>
          </cell>
          <cell r="C7674" t="str">
            <v>86001002</v>
          </cell>
          <cell r="D7674" t="str">
            <v>PUTUMAYO</v>
          </cell>
          <cell r="E7674" t="str">
            <v>MOCOA</v>
          </cell>
          <cell r="F7674" t="str">
            <v>EL PEPINO</v>
          </cell>
          <cell r="G7674" t="str">
            <v>CENTRO POBLADO</v>
          </cell>
          <cell r="H7674">
            <v>-76.656283538500006</v>
          </cell>
          <cell r="I7674">
            <v>1.08280159422</v>
          </cell>
          <cell r="K7674" t="str">
            <v>MUNICIPIO</v>
          </cell>
        </row>
        <row r="7675">
          <cell r="B7675">
            <v>86001</v>
          </cell>
          <cell r="C7675" t="str">
            <v>86001003</v>
          </cell>
          <cell r="D7675" t="str">
            <v>PUTUMAYO</v>
          </cell>
          <cell r="E7675" t="str">
            <v>MOCOA</v>
          </cell>
          <cell r="F7675" t="str">
            <v>PUEBLO VIEJO</v>
          </cell>
          <cell r="G7675" t="str">
            <v>CENTRO POBLADO</v>
          </cell>
          <cell r="H7675">
            <v>-76.649744506700003</v>
          </cell>
          <cell r="I7675">
            <v>1.19848561672</v>
          </cell>
          <cell r="K7675" t="str">
            <v>MUNICIPIO</v>
          </cell>
        </row>
        <row r="7676">
          <cell r="B7676">
            <v>86001</v>
          </cell>
          <cell r="C7676" t="str">
            <v>86001004</v>
          </cell>
          <cell r="D7676" t="str">
            <v>PUTUMAYO</v>
          </cell>
          <cell r="E7676" t="str">
            <v>MOCOA</v>
          </cell>
          <cell r="F7676" t="str">
            <v>PUERTO LIMÓN</v>
          </cell>
          <cell r="G7676" t="str">
            <v>CENTRO POBLADO</v>
          </cell>
          <cell r="H7676">
            <v>-76.538534035799998</v>
          </cell>
          <cell r="I7676">
            <v>1.0256213999099999</v>
          </cell>
          <cell r="K7676" t="str">
            <v>MUNICIPIO</v>
          </cell>
        </row>
        <row r="7677">
          <cell r="B7677">
            <v>86001</v>
          </cell>
          <cell r="C7677" t="str">
            <v>86001006</v>
          </cell>
          <cell r="D7677" t="str">
            <v>PUTUMAYO</v>
          </cell>
          <cell r="E7677" t="str">
            <v>MOCOA</v>
          </cell>
          <cell r="F7677" t="str">
            <v>SAN ANTONIO</v>
          </cell>
          <cell r="G7677" t="str">
            <v>CENTRO POBLADO</v>
          </cell>
          <cell r="H7677">
            <v>-76.676054204600007</v>
          </cell>
          <cell r="I7677">
            <v>1.1838926803000001</v>
          </cell>
          <cell r="K7677" t="str">
            <v>MUNICIPIO</v>
          </cell>
        </row>
        <row r="7678">
          <cell r="B7678">
            <v>86001</v>
          </cell>
          <cell r="C7678" t="str">
            <v>86001009</v>
          </cell>
          <cell r="D7678" t="str">
            <v>PUTUMAYO</v>
          </cell>
          <cell r="E7678" t="str">
            <v>MOCOA</v>
          </cell>
          <cell r="F7678" t="str">
            <v>YUNGUILLO</v>
          </cell>
          <cell r="G7678" t="str">
            <v>CENTRO POBLADO</v>
          </cell>
          <cell r="H7678">
            <v>-76.587000000000003</v>
          </cell>
          <cell r="I7678">
            <v>1.385</v>
          </cell>
          <cell r="K7678" t="str">
            <v>MUNICIPIO</v>
          </cell>
        </row>
        <row r="7679">
          <cell r="B7679">
            <v>86001</v>
          </cell>
          <cell r="C7679" t="str">
            <v>86001014</v>
          </cell>
          <cell r="D7679" t="str">
            <v>PUTUMAYO</v>
          </cell>
          <cell r="E7679" t="str">
            <v>MOCOA</v>
          </cell>
          <cell r="F7679" t="str">
            <v>LA TEBAIDA</v>
          </cell>
          <cell r="G7679" t="str">
            <v>CENTRO POBLADO</v>
          </cell>
          <cell r="H7679">
            <v>-76.696112474900005</v>
          </cell>
          <cell r="I7679">
            <v>1.08504900091</v>
          </cell>
          <cell r="K7679" t="str">
            <v>MUNICIPIO</v>
          </cell>
        </row>
        <row r="7680">
          <cell r="B7680">
            <v>86001</v>
          </cell>
          <cell r="C7680" t="str">
            <v>86001016</v>
          </cell>
          <cell r="D7680" t="str">
            <v>PUTUMAYO</v>
          </cell>
          <cell r="E7680" t="str">
            <v>MOCOA</v>
          </cell>
          <cell r="F7680" t="str">
            <v>ALTO AFAN</v>
          </cell>
          <cell r="G7680" t="str">
            <v>CENTRO POBLADO</v>
          </cell>
          <cell r="H7680">
            <v>-76.644012825100006</v>
          </cell>
          <cell r="I7680">
            <v>1.1979343413000001</v>
          </cell>
          <cell r="K7680" t="str">
            <v>MUNICIPIO</v>
          </cell>
        </row>
        <row r="7681">
          <cell r="B7681">
            <v>86001</v>
          </cell>
          <cell r="C7681" t="str">
            <v>86001017</v>
          </cell>
          <cell r="D7681" t="str">
            <v>PUTUMAYO</v>
          </cell>
          <cell r="E7681" t="str">
            <v>MOCOA</v>
          </cell>
          <cell r="F7681" t="str">
            <v>BRISAS DEL SOL</v>
          </cell>
          <cell r="G7681" t="str">
            <v>CENTRO POBLADO</v>
          </cell>
          <cell r="H7681">
            <v>-76.662237383999994</v>
          </cell>
          <cell r="I7681">
            <v>1.08035266025</v>
          </cell>
          <cell r="K7681" t="str">
            <v>MUNICIPIO</v>
          </cell>
        </row>
        <row r="7682">
          <cell r="B7682">
            <v>86001</v>
          </cell>
          <cell r="C7682" t="str">
            <v>86001018</v>
          </cell>
          <cell r="D7682" t="str">
            <v>PUTUMAYO</v>
          </cell>
          <cell r="E7682" t="str">
            <v>MOCOA</v>
          </cell>
          <cell r="F7682" t="str">
            <v>PLANADAS</v>
          </cell>
          <cell r="G7682" t="str">
            <v>CENTRO POBLADO</v>
          </cell>
          <cell r="H7682">
            <v>-76.653076189999993</v>
          </cell>
          <cell r="I7682">
            <v>1.09714092541</v>
          </cell>
          <cell r="K7682" t="str">
            <v>MUNICIPIO</v>
          </cell>
        </row>
        <row r="7683">
          <cell r="B7683">
            <v>86001</v>
          </cell>
          <cell r="C7683" t="str">
            <v>86001019</v>
          </cell>
          <cell r="D7683" t="str">
            <v>PUTUMAYO</v>
          </cell>
          <cell r="E7683" t="str">
            <v>MOCOA</v>
          </cell>
          <cell r="F7683" t="str">
            <v>RUMIYACO</v>
          </cell>
          <cell r="G7683" t="str">
            <v>CENTRO POBLADO</v>
          </cell>
          <cell r="H7683">
            <v>-76.655287189500001</v>
          </cell>
          <cell r="I7683">
            <v>1.12169093069</v>
          </cell>
          <cell r="K7683" t="str">
            <v>MUNICIPIO</v>
          </cell>
        </row>
        <row r="7684">
          <cell r="B7684">
            <v>86001</v>
          </cell>
          <cell r="C7684" t="str">
            <v>86001020</v>
          </cell>
          <cell r="D7684" t="str">
            <v>PUTUMAYO</v>
          </cell>
          <cell r="E7684" t="str">
            <v>MOCOA</v>
          </cell>
          <cell r="F7684" t="str">
            <v>SAN ANTONIO 2</v>
          </cell>
          <cell r="G7684" t="str">
            <v>CENTRO POBLADO</v>
          </cell>
          <cell r="K7684" t="str">
            <v>MUNICIPIO</v>
          </cell>
        </row>
        <row r="7685">
          <cell r="B7685">
            <v>86219</v>
          </cell>
          <cell r="C7685" t="str">
            <v>86219000</v>
          </cell>
          <cell r="D7685" t="str">
            <v>PUTUMAYO</v>
          </cell>
          <cell r="E7685" t="str">
            <v>COLÓN</v>
          </cell>
          <cell r="F7685" t="str">
            <v>COLÓN</v>
          </cell>
          <cell r="G7685" t="str">
            <v>CABECERA MUNICIPAL</v>
          </cell>
          <cell r="H7685">
            <v>-76.972301792699994</v>
          </cell>
          <cell r="I7685">
            <v>1.18982598808</v>
          </cell>
          <cell r="K7685" t="str">
            <v>MUNICIPIO</v>
          </cell>
        </row>
        <row r="7686">
          <cell r="B7686">
            <v>86219</v>
          </cell>
          <cell r="C7686" t="str">
            <v>86219001</v>
          </cell>
          <cell r="D7686" t="str">
            <v>PUTUMAYO</v>
          </cell>
          <cell r="E7686" t="str">
            <v>COLÓN</v>
          </cell>
          <cell r="F7686" t="str">
            <v>SAN PEDRO</v>
          </cell>
          <cell r="G7686" t="str">
            <v>CENTRO POBLADO</v>
          </cell>
          <cell r="H7686">
            <v>-76.943208509599998</v>
          </cell>
          <cell r="I7686">
            <v>1.2116016702800001</v>
          </cell>
          <cell r="K7686" t="str">
            <v>MUNICIPIO</v>
          </cell>
        </row>
        <row r="7687">
          <cell r="B7687">
            <v>86219</v>
          </cell>
          <cell r="C7687" t="str">
            <v>86219002</v>
          </cell>
          <cell r="D7687" t="str">
            <v>PUTUMAYO</v>
          </cell>
          <cell r="E7687" t="str">
            <v>COLÓN</v>
          </cell>
          <cell r="F7687" t="str">
            <v>LAS PALMAS</v>
          </cell>
          <cell r="G7687" t="str">
            <v>CENTRO POBLADO</v>
          </cell>
          <cell r="H7687">
            <v>-76.958187582500003</v>
          </cell>
          <cell r="I7687">
            <v>1.1986070108</v>
          </cell>
          <cell r="K7687" t="str">
            <v>MUNICIPIO</v>
          </cell>
        </row>
        <row r="7688">
          <cell r="B7688">
            <v>86219</v>
          </cell>
          <cell r="C7688" t="str">
            <v>86219003</v>
          </cell>
          <cell r="D7688" t="str">
            <v>PUTUMAYO</v>
          </cell>
          <cell r="E7688" t="str">
            <v>COLÓN</v>
          </cell>
          <cell r="F7688" t="str">
            <v>MICHUACAN</v>
          </cell>
          <cell r="G7688" t="str">
            <v>CENTRO POBLADO</v>
          </cell>
          <cell r="H7688">
            <v>-76.962150908200002</v>
          </cell>
          <cell r="I7688">
            <v>1.1967979210899999</v>
          </cell>
          <cell r="K7688" t="str">
            <v>MUNICIPIO</v>
          </cell>
        </row>
        <row r="7689">
          <cell r="B7689">
            <v>86320</v>
          </cell>
          <cell r="C7689" t="str">
            <v>86320000</v>
          </cell>
          <cell r="D7689" t="str">
            <v>PUTUMAYO</v>
          </cell>
          <cell r="E7689" t="str">
            <v>ORITO</v>
          </cell>
          <cell r="F7689" t="str">
            <v>ORITO</v>
          </cell>
          <cell r="G7689" t="str">
            <v>CABECERA MUNICIPAL</v>
          </cell>
          <cell r="H7689">
            <v>-76.873027687900006</v>
          </cell>
          <cell r="I7689">
            <v>0.66381689853100001</v>
          </cell>
          <cell r="K7689" t="str">
            <v>MUNICIPIO</v>
          </cell>
        </row>
        <row r="7690">
          <cell r="B7690">
            <v>86320</v>
          </cell>
          <cell r="C7690" t="str">
            <v>86320001</v>
          </cell>
          <cell r="D7690" t="str">
            <v>PUTUMAYO</v>
          </cell>
          <cell r="E7690" t="str">
            <v>ORITO</v>
          </cell>
          <cell r="F7690" t="str">
            <v>TESALIA</v>
          </cell>
          <cell r="G7690" t="str">
            <v>CENTRO POBLADO</v>
          </cell>
          <cell r="H7690">
            <v>-76.698617827899994</v>
          </cell>
          <cell r="I7690">
            <v>0.63705385954799998</v>
          </cell>
          <cell r="K7690" t="str">
            <v>MUNICIPIO</v>
          </cell>
        </row>
        <row r="7691">
          <cell r="B7691">
            <v>86320</v>
          </cell>
          <cell r="C7691" t="str">
            <v>86320004</v>
          </cell>
          <cell r="D7691" t="str">
            <v>PUTUMAYO</v>
          </cell>
          <cell r="E7691" t="str">
            <v>ORITO</v>
          </cell>
          <cell r="F7691" t="str">
            <v>LUCITANIA</v>
          </cell>
          <cell r="G7691" t="str">
            <v>CENTRO POBLADO</v>
          </cell>
          <cell r="H7691">
            <v>-77.100015558799996</v>
          </cell>
          <cell r="I7691">
            <v>0.47227263777200001</v>
          </cell>
          <cell r="K7691" t="str">
            <v>MUNICIPIO</v>
          </cell>
        </row>
        <row r="7692">
          <cell r="B7692">
            <v>86320</v>
          </cell>
          <cell r="C7692" t="str">
            <v>86320008</v>
          </cell>
          <cell r="D7692" t="str">
            <v>PUTUMAYO</v>
          </cell>
          <cell r="E7692" t="str">
            <v>ORITO</v>
          </cell>
          <cell r="F7692" t="str">
            <v>BUENOS AIRES</v>
          </cell>
          <cell r="G7692" t="str">
            <v>CENTRO POBLADO</v>
          </cell>
          <cell r="H7692">
            <v>-76.748824466800002</v>
          </cell>
          <cell r="I7692">
            <v>0.66617741205799996</v>
          </cell>
          <cell r="K7692" t="str">
            <v>MUNICIPIO</v>
          </cell>
        </row>
        <row r="7693">
          <cell r="B7693">
            <v>86320</v>
          </cell>
          <cell r="C7693" t="str">
            <v>86320009</v>
          </cell>
          <cell r="D7693" t="str">
            <v>PUTUMAYO</v>
          </cell>
          <cell r="E7693" t="str">
            <v>ORITO</v>
          </cell>
          <cell r="F7693" t="str">
            <v>SAN VICENTE DE LUZÓN</v>
          </cell>
          <cell r="G7693" t="str">
            <v>CENTRO POBLADO</v>
          </cell>
          <cell r="H7693">
            <v>-76.850874421699999</v>
          </cell>
          <cell r="I7693">
            <v>0.53023088594699996</v>
          </cell>
          <cell r="K7693" t="str">
            <v>MUNICIPIO</v>
          </cell>
        </row>
        <row r="7694">
          <cell r="B7694">
            <v>86320</v>
          </cell>
          <cell r="C7694" t="str">
            <v>86320010</v>
          </cell>
          <cell r="D7694" t="str">
            <v>PUTUMAYO</v>
          </cell>
          <cell r="E7694" t="str">
            <v>ORITO</v>
          </cell>
          <cell r="F7694" t="str">
            <v>SIBERIA</v>
          </cell>
          <cell r="G7694" t="str">
            <v>CENTRO POBLADO</v>
          </cell>
          <cell r="H7694">
            <v>-77.042493126599993</v>
          </cell>
          <cell r="I7694">
            <v>0.53106654498500006</v>
          </cell>
          <cell r="K7694" t="str">
            <v>MUNICIPIO</v>
          </cell>
        </row>
        <row r="7695">
          <cell r="B7695">
            <v>86320</v>
          </cell>
          <cell r="C7695" t="str">
            <v>86320011</v>
          </cell>
          <cell r="D7695" t="str">
            <v>PUTUMAYO</v>
          </cell>
          <cell r="E7695" t="str">
            <v>ORITO</v>
          </cell>
          <cell r="F7695" t="str">
            <v>SIMÓN BOLÍVAR</v>
          </cell>
          <cell r="G7695" t="str">
            <v>CENTRO POBLADO</v>
          </cell>
          <cell r="H7695">
            <v>-76.737181160999995</v>
          </cell>
          <cell r="I7695">
            <v>0.57289871410399995</v>
          </cell>
          <cell r="K7695" t="str">
            <v>MUNICIPIO</v>
          </cell>
        </row>
        <row r="7696">
          <cell r="B7696">
            <v>86320</v>
          </cell>
          <cell r="C7696" t="str">
            <v>86320013</v>
          </cell>
          <cell r="D7696" t="str">
            <v>PUTUMAYO</v>
          </cell>
          <cell r="E7696" t="str">
            <v>ORITO</v>
          </cell>
          <cell r="F7696" t="str">
            <v>EL ACHIOTE</v>
          </cell>
          <cell r="G7696" t="str">
            <v>CENTRO POBLADO</v>
          </cell>
          <cell r="H7696">
            <v>-77.004430866899995</v>
          </cell>
          <cell r="I7696">
            <v>0.60093990015599996</v>
          </cell>
          <cell r="K7696" t="str">
            <v>MUNICIPIO</v>
          </cell>
        </row>
        <row r="7697">
          <cell r="B7697">
            <v>86320</v>
          </cell>
          <cell r="C7697" t="str">
            <v>86320014</v>
          </cell>
          <cell r="D7697" t="str">
            <v>PUTUMAYO</v>
          </cell>
          <cell r="E7697" t="str">
            <v>ORITO</v>
          </cell>
          <cell r="F7697" t="str">
            <v>EL LÍBANO</v>
          </cell>
          <cell r="G7697" t="str">
            <v>CENTRO POBLADO</v>
          </cell>
          <cell r="H7697">
            <v>-77.024115259300004</v>
          </cell>
          <cell r="I7697">
            <v>0.63578037906100004</v>
          </cell>
          <cell r="K7697" t="str">
            <v>MUNICIPIO</v>
          </cell>
        </row>
        <row r="7698">
          <cell r="B7698">
            <v>86320</v>
          </cell>
          <cell r="C7698" t="str">
            <v>86320015</v>
          </cell>
          <cell r="D7698" t="str">
            <v>PUTUMAYO</v>
          </cell>
          <cell r="E7698" t="str">
            <v>ORITO</v>
          </cell>
          <cell r="F7698" t="str">
            <v>EL PARAISO</v>
          </cell>
          <cell r="G7698" t="str">
            <v>CENTRO POBLADO</v>
          </cell>
          <cell r="H7698">
            <v>-76.727597544600002</v>
          </cell>
          <cell r="I7698">
            <v>0.66850649248100003</v>
          </cell>
          <cell r="K7698" t="str">
            <v>MUNICIPIO</v>
          </cell>
        </row>
        <row r="7699">
          <cell r="B7699">
            <v>86320</v>
          </cell>
          <cell r="C7699" t="str">
            <v>86320016</v>
          </cell>
          <cell r="D7699" t="str">
            <v>PUTUMAYO</v>
          </cell>
          <cell r="E7699" t="str">
            <v>ORITO</v>
          </cell>
          <cell r="F7699" t="str">
            <v>EL YARUMO</v>
          </cell>
          <cell r="G7699" t="str">
            <v>CENTRO POBLADO</v>
          </cell>
          <cell r="H7699">
            <v>-76.824533752899995</v>
          </cell>
          <cell r="I7699">
            <v>0.64758768612299999</v>
          </cell>
          <cell r="K7699" t="str">
            <v>MUNICIPIO</v>
          </cell>
        </row>
        <row r="7700">
          <cell r="B7700">
            <v>86320</v>
          </cell>
          <cell r="C7700" t="str">
            <v>86320017</v>
          </cell>
          <cell r="D7700" t="str">
            <v>PUTUMAYO</v>
          </cell>
          <cell r="E7700" t="str">
            <v>ORITO</v>
          </cell>
          <cell r="F7700" t="str">
            <v>MONSERRATE</v>
          </cell>
          <cell r="G7700" t="str">
            <v>CENTRO POBLADO</v>
          </cell>
          <cell r="H7700">
            <v>-76.907016926099999</v>
          </cell>
          <cell r="I7700">
            <v>0.69840957014600002</v>
          </cell>
          <cell r="K7700" t="str">
            <v>MUNICIPIO</v>
          </cell>
        </row>
        <row r="7701">
          <cell r="B7701">
            <v>86568</v>
          </cell>
          <cell r="C7701" t="str">
            <v>86568000</v>
          </cell>
          <cell r="D7701" t="str">
            <v>PUTUMAYO</v>
          </cell>
          <cell r="E7701" t="str">
            <v>PUERTO ASÍS</v>
          </cell>
          <cell r="F7701" t="str">
            <v>PUERTO ASÍS</v>
          </cell>
          <cell r="G7701" t="str">
            <v>CABECERA MUNICIPAL</v>
          </cell>
          <cell r="H7701">
            <v>-76.497272847199994</v>
          </cell>
          <cell r="I7701">
            <v>0.50504672192900002</v>
          </cell>
          <cell r="K7701" t="str">
            <v>MUNICIPIO</v>
          </cell>
        </row>
        <row r="7702">
          <cell r="B7702">
            <v>86568</v>
          </cell>
          <cell r="C7702" t="str">
            <v>86568019</v>
          </cell>
          <cell r="D7702" t="str">
            <v>PUTUMAYO</v>
          </cell>
          <cell r="E7702" t="str">
            <v>PUERTO ASÍS</v>
          </cell>
          <cell r="F7702" t="str">
            <v>SANTANA</v>
          </cell>
          <cell r="G7702" t="str">
            <v>CENTRO POBLADO</v>
          </cell>
          <cell r="H7702">
            <v>-76.566938009300003</v>
          </cell>
          <cell r="I7702">
            <v>0.59466282203200005</v>
          </cell>
          <cell r="K7702" t="str">
            <v>MUNICIPIO</v>
          </cell>
        </row>
        <row r="7703">
          <cell r="B7703">
            <v>86568</v>
          </cell>
          <cell r="C7703" t="str">
            <v>86568020</v>
          </cell>
          <cell r="D7703" t="str">
            <v>PUTUMAYO</v>
          </cell>
          <cell r="E7703" t="str">
            <v>PUERTO ASÍS</v>
          </cell>
          <cell r="F7703" t="str">
            <v>PUERTO VEGA</v>
          </cell>
          <cell r="G7703" t="str">
            <v>CENTRO POBLADO</v>
          </cell>
          <cell r="H7703">
            <v>-76.526455675799994</v>
          </cell>
          <cell r="I7703">
            <v>0.48371076503999999</v>
          </cell>
          <cell r="K7703" t="str">
            <v>MUNICIPIO</v>
          </cell>
        </row>
        <row r="7704">
          <cell r="B7704">
            <v>86568</v>
          </cell>
          <cell r="C7704" t="str">
            <v>86568023</v>
          </cell>
          <cell r="D7704" t="str">
            <v>PUTUMAYO</v>
          </cell>
          <cell r="E7704" t="str">
            <v>PUERTO ASÍS</v>
          </cell>
          <cell r="F7704" t="str">
            <v>CAÑA BRAVA</v>
          </cell>
          <cell r="G7704" t="str">
            <v>CENTRO POBLADO</v>
          </cell>
          <cell r="H7704">
            <v>-76.642371592999993</v>
          </cell>
          <cell r="I7704">
            <v>0.55578026464800001</v>
          </cell>
          <cell r="K7704" t="str">
            <v>MUNICIPIO</v>
          </cell>
        </row>
        <row r="7705">
          <cell r="B7705">
            <v>86568</v>
          </cell>
          <cell r="C7705" t="str">
            <v>86568026</v>
          </cell>
          <cell r="D7705" t="str">
            <v>PUTUMAYO</v>
          </cell>
          <cell r="E7705" t="str">
            <v>PUERTO ASÍS</v>
          </cell>
          <cell r="F7705" t="str">
            <v>LA CARMELITA</v>
          </cell>
          <cell r="G7705" t="str">
            <v>CENTRO POBLADO</v>
          </cell>
          <cell r="H7705">
            <v>-76.544205958299997</v>
          </cell>
          <cell r="I7705">
            <v>0.39752162872000002</v>
          </cell>
          <cell r="K7705" t="str">
            <v>MUNICIPIO</v>
          </cell>
        </row>
        <row r="7706">
          <cell r="B7706">
            <v>86568</v>
          </cell>
          <cell r="C7706" t="str">
            <v>86568027</v>
          </cell>
          <cell r="D7706" t="str">
            <v>PUTUMAYO</v>
          </cell>
          <cell r="E7706" t="str">
            <v>PUERTO ASÍS</v>
          </cell>
          <cell r="F7706" t="str">
            <v>LA LIBERTAD</v>
          </cell>
          <cell r="G7706" t="str">
            <v>CENTRO POBLADO</v>
          </cell>
          <cell r="H7706">
            <v>-76.588002033699993</v>
          </cell>
          <cell r="I7706">
            <v>0.371151776933</v>
          </cell>
          <cell r="K7706" t="str">
            <v>MUNICIPIO</v>
          </cell>
        </row>
        <row r="7707">
          <cell r="B7707">
            <v>86568</v>
          </cell>
          <cell r="C7707" t="str">
            <v>86568029</v>
          </cell>
          <cell r="D7707" t="str">
            <v>PUTUMAYO</v>
          </cell>
          <cell r="E7707" t="str">
            <v>PUERTO ASÍS</v>
          </cell>
          <cell r="F7707" t="str">
            <v>CAMPO ALEGRE</v>
          </cell>
          <cell r="G7707" t="str">
            <v>CENTRO POBLADO</v>
          </cell>
          <cell r="H7707">
            <v>-76.579841805800001</v>
          </cell>
          <cell r="I7707">
            <v>0.413680987188</v>
          </cell>
          <cell r="K7707" t="str">
            <v>MUNICIPIO</v>
          </cell>
        </row>
        <row r="7708">
          <cell r="B7708">
            <v>86568</v>
          </cell>
          <cell r="C7708" t="str">
            <v>86568031</v>
          </cell>
          <cell r="D7708" t="str">
            <v>PUTUMAYO</v>
          </cell>
          <cell r="E7708" t="str">
            <v>PUERTO ASÍS</v>
          </cell>
          <cell r="F7708" t="str">
            <v>SINAÍ (ACHAPOS)</v>
          </cell>
          <cell r="G7708" t="str">
            <v>CENTRO POBLADO</v>
          </cell>
          <cell r="H7708">
            <v>-76.369833805100001</v>
          </cell>
          <cell r="I7708">
            <v>0.48560545223000001</v>
          </cell>
          <cell r="K7708" t="str">
            <v>MUNICIPIO</v>
          </cell>
        </row>
        <row r="7709">
          <cell r="B7709">
            <v>86568</v>
          </cell>
          <cell r="C7709" t="str">
            <v>86568032</v>
          </cell>
          <cell r="D7709" t="str">
            <v>PUTUMAYO</v>
          </cell>
          <cell r="E7709" t="str">
            <v>PUERTO ASÍS</v>
          </cell>
          <cell r="F7709" t="str">
            <v>BRISAS DEL HONG KONG</v>
          </cell>
          <cell r="G7709" t="str">
            <v>CENTRO POBLADO</v>
          </cell>
          <cell r="H7709">
            <v>-76.510066008099997</v>
          </cell>
          <cell r="I7709">
            <v>0.48258344686900001</v>
          </cell>
          <cell r="K7709" t="str">
            <v>MUNICIPIO</v>
          </cell>
        </row>
        <row r="7710">
          <cell r="B7710">
            <v>86568</v>
          </cell>
          <cell r="C7710" t="str">
            <v>86568033</v>
          </cell>
          <cell r="D7710" t="str">
            <v>PUTUMAYO</v>
          </cell>
          <cell r="E7710" t="str">
            <v>PUERTO ASÍS</v>
          </cell>
          <cell r="F7710" t="str">
            <v>LA CABAÑA</v>
          </cell>
          <cell r="G7710" t="str">
            <v>CENTRO POBLADO</v>
          </cell>
          <cell r="H7710">
            <v>-76.522451545999999</v>
          </cell>
          <cell r="I7710">
            <v>0.37349230122900001</v>
          </cell>
          <cell r="K7710" t="str">
            <v>MUNICIPIO</v>
          </cell>
        </row>
        <row r="7711">
          <cell r="B7711">
            <v>86568</v>
          </cell>
          <cell r="C7711" t="str">
            <v>86568034</v>
          </cell>
          <cell r="D7711" t="str">
            <v>PUTUMAYO</v>
          </cell>
          <cell r="E7711" t="str">
            <v>PUERTO ASÍS</v>
          </cell>
          <cell r="F7711" t="str">
            <v>PLANADAS</v>
          </cell>
          <cell r="G7711" t="str">
            <v>CENTRO POBLADO</v>
          </cell>
          <cell r="H7711">
            <v>-76.593977243599994</v>
          </cell>
          <cell r="I7711">
            <v>0.57686571987699997</v>
          </cell>
          <cell r="K7711" t="str">
            <v>MUNICIPIO</v>
          </cell>
        </row>
        <row r="7712">
          <cell r="B7712">
            <v>86569</v>
          </cell>
          <cell r="C7712" t="str">
            <v>86569000</v>
          </cell>
          <cell r="D7712" t="str">
            <v>PUTUMAYO</v>
          </cell>
          <cell r="E7712" t="str">
            <v>PUERTO CAICEDO</v>
          </cell>
          <cell r="F7712" t="str">
            <v>PUERTO CAICEDO</v>
          </cell>
          <cell r="G7712" t="str">
            <v>CABECERA MUNICIPAL</v>
          </cell>
          <cell r="H7712">
            <v>-76.604832352900004</v>
          </cell>
          <cell r="I7712">
            <v>0.68484165581800005</v>
          </cell>
          <cell r="K7712" t="str">
            <v>MUNICIPIO</v>
          </cell>
        </row>
        <row r="7713">
          <cell r="B7713">
            <v>86569</v>
          </cell>
          <cell r="C7713" t="str">
            <v>86569001</v>
          </cell>
          <cell r="D7713" t="str">
            <v>PUTUMAYO</v>
          </cell>
          <cell r="E7713" t="str">
            <v>PUERTO CAICEDO</v>
          </cell>
          <cell r="F7713" t="str">
            <v>SAN PEDRO</v>
          </cell>
          <cell r="G7713" t="str">
            <v>CENTRO POBLADO</v>
          </cell>
          <cell r="H7713">
            <v>-76.582491579899994</v>
          </cell>
          <cell r="I7713">
            <v>0.63380390033</v>
          </cell>
          <cell r="K7713" t="str">
            <v>MUNICIPIO</v>
          </cell>
        </row>
        <row r="7714">
          <cell r="B7714">
            <v>86569</v>
          </cell>
          <cell r="C7714" t="str">
            <v>86569002</v>
          </cell>
          <cell r="D7714" t="str">
            <v>PUTUMAYO</v>
          </cell>
          <cell r="E7714" t="str">
            <v>PUERTO CAICEDO</v>
          </cell>
          <cell r="F7714" t="str">
            <v>VILLA FLOR</v>
          </cell>
          <cell r="G7714" t="str">
            <v>CENTRO POBLADO</v>
          </cell>
          <cell r="H7714">
            <v>-76.586575091100002</v>
          </cell>
          <cell r="I7714">
            <v>0.75564897402099995</v>
          </cell>
          <cell r="K7714" t="str">
            <v>MUNICIPIO</v>
          </cell>
        </row>
        <row r="7715">
          <cell r="B7715">
            <v>86569</v>
          </cell>
          <cell r="C7715" t="str">
            <v>86569003</v>
          </cell>
          <cell r="D7715" t="str">
            <v>PUTUMAYO</v>
          </cell>
          <cell r="E7715" t="str">
            <v>PUERTO CAICEDO</v>
          </cell>
          <cell r="F7715" t="str">
            <v>EL CEDRAL</v>
          </cell>
          <cell r="G7715" t="str">
            <v>CENTRO POBLADO</v>
          </cell>
          <cell r="H7715">
            <v>-76.525580864800006</v>
          </cell>
          <cell r="I7715">
            <v>0.64697077188399998</v>
          </cell>
          <cell r="K7715" t="str">
            <v>MUNICIPIO</v>
          </cell>
        </row>
        <row r="7716">
          <cell r="B7716">
            <v>86569</v>
          </cell>
          <cell r="C7716" t="str">
            <v>86569004</v>
          </cell>
          <cell r="D7716" t="str">
            <v>PUTUMAYO</v>
          </cell>
          <cell r="E7716" t="str">
            <v>PUERTO CAICEDO</v>
          </cell>
          <cell r="F7716" t="str">
            <v>EL VENADO</v>
          </cell>
          <cell r="G7716" t="str">
            <v>CENTRO POBLADO</v>
          </cell>
          <cell r="H7716">
            <v>-76.558602875800005</v>
          </cell>
          <cell r="I7716">
            <v>0.65866584715099996</v>
          </cell>
          <cell r="K7716" t="str">
            <v>MUNICIPIO</v>
          </cell>
        </row>
        <row r="7717">
          <cell r="B7717">
            <v>86571</v>
          </cell>
          <cell r="C7717" t="str">
            <v>86571000</v>
          </cell>
          <cell r="D7717" t="str">
            <v>PUTUMAYO</v>
          </cell>
          <cell r="E7717" t="str">
            <v>PUERTO GUZMÁN</v>
          </cell>
          <cell r="F7717" t="str">
            <v>PUERTO GUZMÁN</v>
          </cell>
          <cell r="G7717" t="str">
            <v>CABECERA MUNICIPAL</v>
          </cell>
          <cell r="H7717">
            <v>-76.408521542299994</v>
          </cell>
          <cell r="I7717">
            <v>0.96292243852000003</v>
          </cell>
          <cell r="K7717" t="str">
            <v>MUNICIPIO</v>
          </cell>
        </row>
        <row r="7718">
          <cell r="B7718">
            <v>86571</v>
          </cell>
          <cell r="C7718" t="str">
            <v>86571001</v>
          </cell>
          <cell r="D7718" t="str">
            <v>PUTUMAYO</v>
          </cell>
          <cell r="E7718" t="str">
            <v>PUERTO GUZMÁN</v>
          </cell>
          <cell r="F7718" t="str">
            <v>EL CEDRO</v>
          </cell>
          <cell r="G7718" t="str">
            <v>CENTRO POBLADO</v>
          </cell>
          <cell r="H7718">
            <v>-76.221893984000005</v>
          </cell>
          <cell r="I7718">
            <v>0.97856786591400002</v>
          </cell>
          <cell r="K7718" t="str">
            <v>MUNICIPIO</v>
          </cell>
        </row>
        <row r="7719">
          <cell r="B7719">
            <v>86571</v>
          </cell>
          <cell r="C7719" t="str">
            <v>86571002</v>
          </cell>
          <cell r="D7719" t="str">
            <v>PUTUMAYO</v>
          </cell>
          <cell r="E7719" t="str">
            <v>PUERTO GUZMÁN</v>
          </cell>
          <cell r="F7719" t="str">
            <v>SANTA LUCÍA</v>
          </cell>
          <cell r="G7719" t="str">
            <v>CENTRO POBLADO</v>
          </cell>
          <cell r="H7719">
            <v>-76.440030163499998</v>
          </cell>
          <cell r="I7719">
            <v>0.96176334640100003</v>
          </cell>
          <cell r="K7719" t="str">
            <v>MUNICIPIO</v>
          </cell>
        </row>
        <row r="7720">
          <cell r="B7720">
            <v>86571</v>
          </cell>
          <cell r="C7720" t="str">
            <v>86571003</v>
          </cell>
          <cell r="D7720" t="str">
            <v>PUTUMAYO</v>
          </cell>
          <cell r="E7720" t="str">
            <v>PUERTO GUZMÁN</v>
          </cell>
          <cell r="F7720" t="str">
            <v>JOSÉ MARÍA</v>
          </cell>
          <cell r="G7720" t="str">
            <v>CENTRO POBLADO</v>
          </cell>
          <cell r="H7720">
            <v>-75.891391506100007</v>
          </cell>
          <cell r="I7720">
            <v>0.92992270546900002</v>
          </cell>
          <cell r="K7720" t="str">
            <v>MUNICIPIO</v>
          </cell>
        </row>
        <row r="7721">
          <cell r="B7721">
            <v>86571</v>
          </cell>
          <cell r="C7721" t="str">
            <v>86571004</v>
          </cell>
          <cell r="D7721" t="str">
            <v>PUTUMAYO</v>
          </cell>
          <cell r="E7721" t="str">
            <v>PUERTO GUZMÁN</v>
          </cell>
          <cell r="F7721" t="str">
            <v>MAYOYOGUE</v>
          </cell>
          <cell r="G7721" t="str">
            <v>CENTRO POBLADO</v>
          </cell>
          <cell r="H7721">
            <v>-75.423023696000001</v>
          </cell>
          <cell r="I7721">
            <v>0.73448368507399997</v>
          </cell>
          <cell r="K7721" t="str">
            <v>MUNICIPIO</v>
          </cell>
        </row>
        <row r="7722">
          <cell r="B7722">
            <v>86571</v>
          </cell>
          <cell r="C7722" t="str">
            <v>86571005</v>
          </cell>
          <cell r="D7722" t="str">
            <v>PUTUMAYO</v>
          </cell>
          <cell r="E7722" t="str">
            <v>PUERTO GUZMÁN</v>
          </cell>
          <cell r="F7722" t="str">
            <v>EL GALLINAZO</v>
          </cell>
          <cell r="G7722" t="str">
            <v>CENTRO POBLADO</v>
          </cell>
          <cell r="H7722">
            <v>-75.661151257699998</v>
          </cell>
          <cell r="I7722">
            <v>0.85797166456100005</v>
          </cell>
          <cell r="K7722" t="str">
            <v>MUNICIPIO</v>
          </cell>
        </row>
        <row r="7723">
          <cell r="B7723">
            <v>86571</v>
          </cell>
          <cell r="C7723" t="str">
            <v>86571006</v>
          </cell>
          <cell r="D7723" t="str">
            <v>PUTUMAYO</v>
          </cell>
          <cell r="E7723" t="str">
            <v>PUERTO GUZMÁN</v>
          </cell>
          <cell r="F7723" t="str">
            <v>SAN ROQUE</v>
          </cell>
          <cell r="G7723" t="str">
            <v>CENTRO POBLADO</v>
          </cell>
          <cell r="H7723">
            <v>-75.9863428468</v>
          </cell>
          <cell r="I7723">
            <v>1.0378310420700001</v>
          </cell>
          <cell r="K7723" t="str">
            <v>MUNICIPIO</v>
          </cell>
        </row>
        <row r="7724">
          <cell r="B7724">
            <v>86571</v>
          </cell>
          <cell r="C7724" t="str">
            <v>86571007</v>
          </cell>
          <cell r="D7724" t="str">
            <v>PUTUMAYO</v>
          </cell>
          <cell r="E7724" t="str">
            <v>PUERTO GUZMÁN</v>
          </cell>
          <cell r="F7724" t="str">
            <v>EL JUANO</v>
          </cell>
          <cell r="G7724" t="str">
            <v>CENTRO POBLADO</v>
          </cell>
          <cell r="H7724">
            <v>-76.466292682100004</v>
          </cell>
          <cell r="I7724">
            <v>0.98783738238899998</v>
          </cell>
          <cell r="K7724" t="str">
            <v>MUNICIPIO</v>
          </cell>
        </row>
        <row r="7725">
          <cell r="B7725">
            <v>86571</v>
          </cell>
          <cell r="C7725" t="str">
            <v>86571008</v>
          </cell>
          <cell r="D7725" t="str">
            <v>PUTUMAYO</v>
          </cell>
          <cell r="E7725" t="str">
            <v>PUERTO GUZMÁN</v>
          </cell>
          <cell r="F7725" t="str">
            <v>PUERTO ROSARIO</v>
          </cell>
          <cell r="G7725" t="str">
            <v>CENTRO POBLADO</v>
          </cell>
          <cell r="H7725">
            <v>-76.264842503200001</v>
          </cell>
          <cell r="I7725">
            <v>0.96885956391799999</v>
          </cell>
          <cell r="K7725" t="str">
            <v>MUNICIPIO</v>
          </cell>
        </row>
        <row r="7726">
          <cell r="B7726">
            <v>86571</v>
          </cell>
          <cell r="C7726" t="str">
            <v>86571009</v>
          </cell>
          <cell r="D7726" t="str">
            <v>PUTUMAYO</v>
          </cell>
          <cell r="E7726" t="str">
            <v>PUERTO GUZMÁN</v>
          </cell>
          <cell r="F7726" t="str">
            <v>GALILEA</v>
          </cell>
          <cell r="G7726" t="str">
            <v>CENTRO POBLADO</v>
          </cell>
          <cell r="H7726">
            <v>-76.148427398400003</v>
          </cell>
          <cell r="I7726">
            <v>0.92397356242999995</v>
          </cell>
          <cell r="K7726" t="str">
            <v>MUNICIPIO</v>
          </cell>
        </row>
        <row r="7727">
          <cell r="B7727">
            <v>86571</v>
          </cell>
          <cell r="C7727" t="str">
            <v>86571010</v>
          </cell>
          <cell r="D7727" t="str">
            <v>PUTUMAYO</v>
          </cell>
          <cell r="E7727" t="str">
            <v>PUERTO GUZMÁN</v>
          </cell>
          <cell r="F7727" t="str">
            <v>EL RECREO</v>
          </cell>
          <cell r="G7727" t="str">
            <v>CENTRO POBLADO</v>
          </cell>
          <cell r="H7727">
            <v>-75.976182149899998</v>
          </cell>
          <cell r="I7727">
            <v>0.97415716522100004</v>
          </cell>
          <cell r="K7727" t="str">
            <v>MUNICIPIO</v>
          </cell>
        </row>
        <row r="7728">
          <cell r="B7728">
            <v>86571</v>
          </cell>
          <cell r="C7728" t="str">
            <v>86571011</v>
          </cell>
          <cell r="D7728" t="str">
            <v>PUTUMAYO</v>
          </cell>
          <cell r="E7728" t="str">
            <v>PUERTO GUZMÁN</v>
          </cell>
          <cell r="F7728" t="str">
            <v>EL BOMBON</v>
          </cell>
          <cell r="G7728" t="str">
            <v>CENTRO POBLADO</v>
          </cell>
          <cell r="H7728">
            <v>-76.332598004399998</v>
          </cell>
          <cell r="I7728">
            <v>0.94094699170999996</v>
          </cell>
          <cell r="K7728" t="str">
            <v>MUNICIPIO</v>
          </cell>
        </row>
        <row r="7729">
          <cell r="B7729">
            <v>86571</v>
          </cell>
          <cell r="C7729" t="str">
            <v>86571012</v>
          </cell>
          <cell r="D7729" t="str">
            <v>PUTUMAYO</v>
          </cell>
          <cell r="E7729" t="str">
            <v>PUERTO GUZMÁN</v>
          </cell>
          <cell r="F7729" t="str">
            <v>EL MUELLE</v>
          </cell>
          <cell r="G7729" t="str">
            <v>CENTRO POBLADO</v>
          </cell>
          <cell r="H7729">
            <v>-76.465992786000001</v>
          </cell>
          <cell r="I7729">
            <v>0.99516203939699999</v>
          </cell>
          <cell r="K7729" t="str">
            <v>MUNICIPIO</v>
          </cell>
        </row>
        <row r="7730">
          <cell r="B7730">
            <v>86571</v>
          </cell>
          <cell r="C7730" t="str">
            <v>86571013</v>
          </cell>
          <cell r="D7730" t="str">
            <v>PUTUMAYO</v>
          </cell>
          <cell r="E7730" t="str">
            <v>PUERTO GUZMÁN</v>
          </cell>
          <cell r="F7730" t="str">
            <v>LA PATRIA</v>
          </cell>
          <cell r="G7730" t="str">
            <v>CENTRO POBLADO</v>
          </cell>
          <cell r="H7730">
            <v>-76.489342610099996</v>
          </cell>
          <cell r="I7730">
            <v>1.0038593784100001</v>
          </cell>
          <cell r="K7730" t="str">
            <v>MUNICIPIO</v>
          </cell>
        </row>
        <row r="7731">
          <cell r="B7731">
            <v>86573</v>
          </cell>
          <cell r="C7731" t="str">
            <v>86573000</v>
          </cell>
          <cell r="D7731" t="str">
            <v>PUTUMAYO</v>
          </cell>
          <cell r="E7731" t="str">
            <v>PUERTO LEGUÍZAMO</v>
          </cell>
          <cell r="F7731" t="str">
            <v>PUERTO LEGUÍZAMO</v>
          </cell>
          <cell r="G7731" t="str">
            <v>CABECERA MUNICIPAL</v>
          </cell>
          <cell r="H7731">
            <v>-74.782471025000007</v>
          </cell>
          <cell r="I7731">
            <v>-0.191872848653</v>
          </cell>
          <cell r="K7731" t="str">
            <v>MUNICIPIO</v>
          </cell>
        </row>
        <row r="7732">
          <cell r="B7732">
            <v>86573</v>
          </cell>
          <cell r="C7732" t="str">
            <v>86573001</v>
          </cell>
          <cell r="D7732" t="str">
            <v>PUTUMAYO</v>
          </cell>
          <cell r="E7732" t="str">
            <v>PUERTO LEGUÍZAMO</v>
          </cell>
          <cell r="F7732" t="str">
            <v>LA TAGUA</v>
          </cell>
          <cell r="G7732" t="str">
            <v>CENTRO POBLADO</v>
          </cell>
          <cell r="H7732">
            <v>-74.667052975199994</v>
          </cell>
          <cell r="I7732">
            <v>-5.9953601777200001E-2</v>
          </cell>
          <cell r="K7732" t="str">
            <v>MUNICIPIO</v>
          </cell>
        </row>
        <row r="7733">
          <cell r="B7733">
            <v>86573</v>
          </cell>
          <cell r="C7733" t="str">
            <v>86573002</v>
          </cell>
          <cell r="D7733" t="str">
            <v>PUTUMAYO</v>
          </cell>
          <cell r="E7733" t="str">
            <v>PUERTO LEGUÍZAMO</v>
          </cell>
          <cell r="F7733" t="str">
            <v>PUERTO OSPINA</v>
          </cell>
          <cell r="G7733" t="str">
            <v>CENTRO POBLADO</v>
          </cell>
          <cell r="H7733">
            <v>-75.850214530900004</v>
          </cell>
          <cell r="I7733">
            <v>0.133093515154</v>
          </cell>
          <cell r="K7733" t="str">
            <v>MUNICIPIO</v>
          </cell>
        </row>
        <row r="7734">
          <cell r="B7734">
            <v>86573</v>
          </cell>
          <cell r="C7734" t="str">
            <v>86573003</v>
          </cell>
          <cell r="D7734" t="str">
            <v>PUTUMAYO</v>
          </cell>
          <cell r="E7734" t="str">
            <v>PUERTO LEGUÍZAMO</v>
          </cell>
          <cell r="F7734" t="str">
            <v>SENSELLA</v>
          </cell>
          <cell r="G7734" t="str">
            <v>CENTRO POBLADO</v>
          </cell>
          <cell r="H7734">
            <v>-75.016000000000005</v>
          </cell>
          <cell r="I7734">
            <v>0.32100000000000001</v>
          </cell>
          <cell r="K7734" t="str">
            <v>MUNICIPIO</v>
          </cell>
        </row>
        <row r="7735">
          <cell r="B7735">
            <v>86573</v>
          </cell>
          <cell r="C7735" t="str">
            <v>86573005</v>
          </cell>
          <cell r="D7735" t="str">
            <v>PUTUMAYO</v>
          </cell>
          <cell r="E7735" t="str">
            <v>PUERTO LEGUÍZAMO</v>
          </cell>
          <cell r="F7735" t="str">
            <v>EL MECAYA</v>
          </cell>
          <cell r="G7735" t="str">
            <v>CENTRO POBLADO</v>
          </cell>
          <cell r="H7735">
            <v>-75.225149999999999</v>
          </cell>
          <cell r="I7735">
            <v>0.42601899999999998</v>
          </cell>
          <cell r="K7735" t="str">
            <v>MUNICIPIO</v>
          </cell>
        </row>
        <row r="7736">
          <cell r="B7736">
            <v>86573</v>
          </cell>
          <cell r="C7736" t="str">
            <v>86573008</v>
          </cell>
          <cell r="D7736" t="str">
            <v>PUTUMAYO</v>
          </cell>
          <cell r="E7736" t="str">
            <v>PUERTO LEGUÍZAMO</v>
          </cell>
          <cell r="F7736" t="str">
            <v>LA VICTORIA</v>
          </cell>
          <cell r="G7736" t="str">
            <v>CENTRO POBLADO</v>
          </cell>
          <cell r="H7736">
            <v>-75.546999999999997</v>
          </cell>
          <cell r="I7736">
            <v>-0.127</v>
          </cell>
          <cell r="K7736" t="str">
            <v>MUNICIPIO</v>
          </cell>
        </row>
        <row r="7737">
          <cell r="B7737">
            <v>86573</v>
          </cell>
          <cell r="C7737" t="str">
            <v>86573009</v>
          </cell>
          <cell r="D7737" t="str">
            <v>PUTUMAYO</v>
          </cell>
          <cell r="E7737" t="str">
            <v>PUERTO LEGUÍZAMO</v>
          </cell>
          <cell r="F7737" t="str">
            <v>PIÑUÑA NEGRO</v>
          </cell>
          <cell r="G7737" t="str">
            <v>CENTRO POBLADO</v>
          </cell>
          <cell r="H7737">
            <v>-76.012756243799998</v>
          </cell>
          <cell r="I7737">
            <v>0.30694229535099998</v>
          </cell>
          <cell r="K7737" t="str">
            <v>MUNICIPIO</v>
          </cell>
        </row>
        <row r="7738">
          <cell r="B7738">
            <v>86573</v>
          </cell>
          <cell r="C7738" t="str">
            <v>86573010</v>
          </cell>
          <cell r="D7738" t="str">
            <v>PUTUMAYO</v>
          </cell>
          <cell r="E7738" t="str">
            <v>PUERTO LEGUÍZAMO</v>
          </cell>
          <cell r="F7738" t="str">
            <v>NUEVA APAYA</v>
          </cell>
          <cell r="G7738" t="str">
            <v>CENTRO POBLADO</v>
          </cell>
          <cell r="H7738">
            <v>-75.195019428400002</v>
          </cell>
          <cell r="I7738">
            <v>-3.8204676204800003E-2</v>
          </cell>
          <cell r="K7738" t="str">
            <v>MUNICIPIO</v>
          </cell>
        </row>
        <row r="7739">
          <cell r="B7739">
            <v>86573</v>
          </cell>
          <cell r="C7739" t="str">
            <v>86573011</v>
          </cell>
          <cell r="D7739" t="str">
            <v>PUTUMAYO</v>
          </cell>
          <cell r="E7739" t="str">
            <v>PUERTO LEGUÍZAMO</v>
          </cell>
          <cell r="F7739" t="str">
            <v>PUERTO NARIÑO</v>
          </cell>
          <cell r="G7739" t="str">
            <v>CENTRO POBLADO</v>
          </cell>
          <cell r="H7739">
            <v>-74.6113997848</v>
          </cell>
          <cell r="I7739">
            <v>-0.34567834667800001</v>
          </cell>
          <cell r="K7739" t="str">
            <v>MUNICIPIO</v>
          </cell>
        </row>
        <row r="7740">
          <cell r="B7740">
            <v>86749</v>
          </cell>
          <cell r="C7740" t="str">
            <v>86749000</v>
          </cell>
          <cell r="D7740" t="str">
            <v>PUTUMAYO</v>
          </cell>
          <cell r="E7740" t="str">
            <v>SIBUNDOY</v>
          </cell>
          <cell r="F7740" t="str">
            <v>SIBUNDOY</v>
          </cell>
          <cell r="G7740" t="str">
            <v>CABECERA MUNICIPAL</v>
          </cell>
          <cell r="H7740">
            <v>-76.917482156899993</v>
          </cell>
          <cell r="I7740">
            <v>1.2001157332500001</v>
          </cell>
          <cell r="K7740" t="str">
            <v>MUNICIPIO</v>
          </cell>
        </row>
        <row r="7741">
          <cell r="B7741">
            <v>86749</v>
          </cell>
          <cell r="C7741" t="str">
            <v>86749008</v>
          </cell>
          <cell r="D7741" t="str">
            <v>PUTUMAYO</v>
          </cell>
          <cell r="E7741" t="str">
            <v>SIBUNDOY</v>
          </cell>
          <cell r="F7741" t="str">
            <v>SAGRADO CORAZON DE JESUS</v>
          </cell>
          <cell r="G7741" t="str">
            <v>CENTRO POBLADO</v>
          </cell>
          <cell r="H7741">
            <v>-76.9266555799</v>
          </cell>
          <cell r="I7741">
            <v>1.18662495917</v>
          </cell>
          <cell r="K7741" t="str">
            <v>MUNICIPIO</v>
          </cell>
        </row>
        <row r="7742">
          <cell r="B7742">
            <v>86749</v>
          </cell>
          <cell r="C7742" t="str">
            <v>86749009</v>
          </cell>
          <cell r="D7742" t="str">
            <v>PUTUMAYO</v>
          </cell>
          <cell r="E7742" t="str">
            <v>SIBUNDOY</v>
          </cell>
          <cell r="F7742" t="str">
            <v>LAS COCHAS</v>
          </cell>
          <cell r="G7742" t="str">
            <v>CENTRO POBLADO</v>
          </cell>
          <cell r="H7742">
            <v>-76.930304862400007</v>
          </cell>
          <cell r="I7742">
            <v>1.1765538949500001</v>
          </cell>
          <cell r="K7742" t="str">
            <v>MUNICIPIO</v>
          </cell>
        </row>
        <row r="7743">
          <cell r="B7743">
            <v>86749</v>
          </cell>
          <cell r="C7743" t="str">
            <v>86749010</v>
          </cell>
          <cell r="D7743" t="str">
            <v>PUTUMAYO</v>
          </cell>
          <cell r="E7743" t="str">
            <v>SIBUNDOY</v>
          </cell>
          <cell r="F7743" t="str">
            <v>VILLA FLOR</v>
          </cell>
          <cell r="G7743" t="str">
            <v>CENTRO POBLADO</v>
          </cell>
          <cell r="H7743">
            <v>-76.919568758500006</v>
          </cell>
          <cell r="I7743">
            <v>1.20968446497</v>
          </cell>
          <cell r="K7743" t="str">
            <v>MUNICIPIO</v>
          </cell>
        </row>
        <row r="7744">
          <cell r="B7744">
            <v>86755</v>
          </cell>
          <cell r="C7744" t="str">
            <v>86755000</v>
          </cell>
          <cell r="D7744" t="str">
            <v>PUTUMAYO</v>
          </cell>
          <cell r="E7744" t="str">
            <v>SAN FRANCISCO</v>
          </cell>
          <cell r="F7744" t="str">
            <v>SAN FRANCISCO</v>
          </cell>
          <cell r="G7744" t="str">
            <v>CABECERA MUNICIPAL</v>
          </cell>
          <cell r="H7744">
            <v>-76.879234911200001</v>
          </cell>
          <cell r="I7744">
            <v>1.1742183214199999</v>
          </cell>
          <cell r="K7744" t="str">
            <v>MUNICIPIO</v>
          </cell>
        </row>
        <row r="7745">
          <cell r="B7745">
            <v>86755</v>
          </cell>
          <cell r="C7745" t="str">
            <v>86755001</v>
          </cell>
          <cell r="D7745" t="str">
            <v>PUTUMAYO</v>
          </cell>
          <cell r="E7745" t="str">
            <v>SAN FRANCISCO</v>
          </cell>
          <cell r="F7745" t="str">
            <v>SAN ANTONIO</v>
          </cell>
          <cell r="G7745" t="str">
            <v>CENTRO POBLADO</v>
          </cell>
          <cell r="H7745">
            <v>-76.919426300500007</v>
          </cell>
          <cell r="I7745">
            <v>1.1463769746200001</v>
          </cell>
          <cell r="K7745" t="str">
            <v>MUNICIPIO</v>
          </cell>
        </row>
        <row r="7746">
          <cell r="B7746">
            <v>86755</v>
          </cell>
          <cell r="C7746" t="str">
            <v>86755003</v>
          </cell>
          <cell r="D7746" t="str">
            <v>PUTUMAYO</v>
          </cell>
          <cell r="E7746" t="str">
            <v>SAN FRANCISCO</v>
          </cell>
          <cell r="F7746" t="str">
            <v>SAN SILVESTRE</v>
          </cell>
          <cell r="G7746" t="str">
            <v>CENTRO POBLADO</v>
          </cell>
          <cell r="H7746">
            <v>-76.932229031099993</v>
          </cell>
          <cell r="I7746">
            <v>1.15607244239</v>
          </cell>
          <cell r="K7746" t="str">
            <v>MUNICIPIO</v>
          </cell>
        </row>
        <row r="7747">
          <cell r="B7747">
            <v>86755</v>
          </cell>
          <cell r="C7747" t="str">
            <v>86755004</v>
          </cell>
          <cell r="D7747" t="str">
            <v>PUTUMAYO</v>
          </cell>
          <cell r="E7747" t="str">
            <v>SAN FRANCISCO</v>
          </cell>
          <cell r="F7747" t="str">
            <v>MINCHOY</v>
          </cell>
          <cell r="G7747" t="str">
            <v>CENTRO POBLADO</v>
          </cell>
          <cell r="H7747">
            <v>-76.819287109000001</v>
          </cell>
          <cell r="I7747">
            <v>1.2014695897500001</v>
          </cell>
          <cell r="K7747" t="str">
            <v>MUNICIPIO</v>
          </cell>
        </row>
        <row r="7748">
          <cell r="B7748">
            <v>86757</v>
          </cell>
          <cell r="C7748" t="str">
            <v>86757000</v>
          </cell>
          <cell r="D7748" t="str">
            <v>PUTUMAYO</v>
          </cell>
          <cell r="E7748" t="str">
            <v>SAN MIGUEL</v>
          </cell>
          <cell r="F7748" t="str">
            <v>LA DORADA</v>
          </cell>
          <cell r="G7748" t="str">
            <v>CABECERA MUNICIPAL</v>
          </cell>
          <cell r="H7748">
            <v>-76.912410193699998</v>
          </cell>
          <cell r="I7748">
            <v>0.34327220444899997</v>
          </cell>
          <cell r="K7748" t="str">
            <v>MUNICIPIO</v>
          </cell>
        </row>
        <row r="7749">
          <cell r="B7749">
            <v>86757</v>
          </cell>
          <cell r="C7749" t="str">
            <v>86757001</v>
          </cell>
          <cell r="D7749" t="str">
            <v>PUTUMAYO</v>
          </cell>
          <cell r="E7749" t="str">
            <v>SAN MIGUEL</v>
          </cell>
          <cell r="F7749" t="str">
            <v>PUERTO COLÓN</v>
          </cell>
          <cell r="G7749" t="str">
            <v>CENTRO POBLADO</v>
          </cell>
          <cell r="H7749">
            <v>-76.927713757299998</v>
          </cell>
          <cell r="I7749">
            <v>0.277693067081</v>
          </cell>
          <cell r="K7749" t="str">
            <v>MUNICIPIO</v>
          </cell>
        </row>
        <row r="7750">
          <cell r="B7750">
            <v>86757</v>
          </cell>
          <cell r="C7750" t="str">
            <v>86757004</v>
          </cell>
          <cell r="D7750" t="str">
            <v>PUTUMAYO</v>
          </cell>
          <cell r="E7750" t="str">
            <v>SAN MIGUEL</v>
          </cell>
          <cell r="F7750" t="str">
            <v>AGUA BLANCA</v>
          </cell>
          <cell r="G7750" t="str">
            <v>CENTRO POBLADO</v>
          </cell>
          <cell r="H7750">
            <v>-76.938906161899993</v>
          </cell>
          <cell r="I7750">
            <v>0.37498666600199998</v>
          </cell>
          <cell r="K7750" t="str">
            <v>MUNICIPIO</v>
          </cell>
        </row>
        <row r="7751">
          <cell r="B7751">
            <v>86757</v>
          </cell>
          <cell r="C7751" t="str">
            <v>86757013</v>
          </cell>
          <cell r="D7751" t="str">
            <v>PUTUMAYO</v>
          </cell>
          <cell r="E7751" t="str">
            <v>SAN MIGUEL</v>
          </cell>
          <cell r="F7751" t="str">
            <v>EL CHIGUACO</v>
          </cell>
          <cell r="G7751" t="str">
            <v>CENTRO POBLADO</v>
          </cell>
          <cell r="H7751">
            <v>-76.863463184799997</v>
          </cell>
          <cell r="I7751">
            <v>0.31873115461899998</v>
          </cell>
          <cell r="K7751" t="str">
            <v>MUNICIPIO</v>
          </cell>
        </row>
        <row r="7752">
          <cell r="B7752">
            <v>86757</v>
          </cell>
          <cell r="C7752" t="str">
            <v>86757015</v>
          </cell>
          <cell r="D7752" t="str">
            <v>PUTUMAYO</v>
          </cell>
          <cell r="E7752" t="str">
            <v>SAN MIGUEL</v>
          </cell>
          <cell r="F7752" t="str">
            <v>EL MAIZAL</v>
          </cell>
          <cell r="G7752" t="str">
            <v>CENTRO POBLADO</v>
          </cell>
          <cell r="H7752">
            <v>-76.946611529799995</v>
          </cell>
          <cell r="I7752">
            <v>0.34456328107099998</v>
          </cell>
          <cell r="K7752" t="str">
            <v>MUNICIPIO</v>
          </cell>
        </row>
        <row r="7753">
          <cell r="B7753">
            <v>86757</v>
          </cell>
          <cell r="C7753" t="str">
            <v>86757018</v>
          </cell>
          <cell r="D7753" t="str">
            <v>PUTUMAYO</v>
          </cell>
          <cell r="E7753" t="str">
            <v>SAN MIGUEL</v>
          </cell>
          <cell r="F7753" t="str">
            <v>JORDÁN ORTÍZ</v>
          </cell>
          <cell r="G7753" t="str">
            <v>CENTRO POBLADO</v>
          </cell>
          <cell r="H7753">
            <v>-76.980514723599995</v>
          </cell>
          <cell r="I7753">
            <v>0.34712884631899998</v>
          </cell>
          <cell r="K7753" t="str">
            <v>MUNICIPIO</v>
          </cell>
        </row>
        <row r="7754">
          <cell r="B7754">
            <v>86757</v>
          </cell>
          <cell r="C7754" t="str">
            <v>86757025</v>
          </cell>
          <cell r="D7754" t="str">
            <v>PUTUMAYO</v>
          </cell>
          <cell r="E7754" t="str">
            <v>SAN MIGUEL</v>
          </cell>
          <cell r="F7754" t="str">
            <v>LA GUISITA</v>
          </cell>
          <cell r="G7754" t="str">
            <v>CENTRO POBLADO</v>
          </cell>
          <cell r="H7754">
            <v>-77.009340890999994</v>
          </cell>
          <cell r="I7754">
            <v>0.35145651080899998</v>
          </cell>
          <cell r="K7754" t="str">
            <v>MUNICIPIO</v>
          </cell>
        </row>
        <row r="7755">
          <cell r="B7755">
            <v>86757</v>
          </cell>
          <cell r="C7755" t="str">
            <v>86757028</v>
          </cell>
          <cell r="D7755" t="str">
            <v>PUTUMAYO</v>
          </cell>
          <cell r="E7755" t="str">
            <v>SAN MIGUEL</v>
          </cell>
          <cell r="F7755" t="str">
            <v>MESAS DEL SABALITO</v>
          </cell>
          <cell r="G7755" t="str">
            <v>CENTRO POBLADO</v>
          </cell>
          <cell r="H7755">
            <v>-76.945471526700004</v>
          </cell>
          <cell r="I7755">
            <v>0.29946508814299999</v>
          </cell>
          <cell r="K7755" t="str">
            <v>MUNICIPIO</v>
          </cell>
        </row>
        <row r="7756">
          <cell r="B7756">
            <v>86757</v>
          </cell>
          <cell r="C7756" t="str">
            <v>86757032</v>
          </cell>
          <cell r="D7756" t="str">
            <v>PUTUMAYO</v>
          </cell>
          <cell r="E7756" t="str">
            <v>SAN MIGUEL</v>
          </cell>
          <cell r="F7756" t="str">
            <v>NUEVA RISARALDA</v>
          </cell>
          <cell r="G7756" t="str">
            <v>CENTRO POBLADO</v>
          </cell>
          <cell r="H7756">
            <v>-76.904181371799993</v>
          </cell>
          <cell r="I7756">
            <v>0.326718743275</v>
          </cell>
          <cell r="K7756" t="str">
            <v>MUNICIPIO</v>
          </cell>
        </row>
        <row r="7757">
          <cell r="B7757">
            <v>86757</v>
          </cell>
          <cell r="C7757" t="str">
            <v>86757043</v>
          </cell>
          <cell r="D7757" t="str">
            <v>PUTUMAYO</v>
          </cell>
          <cell r="E7757" t="str">
            <v>SAN MIGUEL</v>
          </cell>
          <cell r="F7757" t="str">
            <v>SAN LUIS DE LA FRONTERA</v>
          </cell>
          <cell r="G7757" t="str">
            <v>CENTRO POBLADO</v>
          </cell>
          <cell r="H7757">
            <v>-76.878556271099995</v>
          </cell>
          <cell r="I7757">
            <v>0.25309949414600003</v>
          </cell>
          <cell r="K7757" t="str">
            <v>MUNICIPIO</v>
          </cell>
        </row>
        <row r="7758">
          <cell r="B7758">
            <v>86757</v>
          </cell>
          <cell r="C7758" t="str">
            <v>86757049</v>
          </cell>
          <cell r="D7758" t="str">
            <v>PUTUMAYO</v>
          </cell>
          <cell r="E7758" t="str">
            <v>SAN MIGUEL</v>
          </cell>
          <cell r="F7758" t="str">
            <v>EL PARAISO</v>
          </cell>
          <cell r="G7758" t="str">
            <v>CENTRO POBLADO</v>
          </cell>
          <cell r="H7758">
            <v>-76.923686965499996</v>
          </cell>
          <cell r="I7758">
            <v>0.28282898107299997</v>
          </cell>
          <cell r="K7758" t="str">
            <v>MUNICIPIO</v>
          </cell>
        </row>
        <row r="7759">
          <cell r="B7759">
            <v>86757</v>
          </cell>
          <cell r="C7759" t="str">
            <v>86757050</v>
          </cell>
          <cell r="D7759" t="str">
            <v>PUTUMAYO</v>
          </cell>
          <cell r="E7759" t="str">
            <v>SAN MIGUEL</v>
          </cell>
          <cell r="F7759" t="str">
            <v>LA INVASIÓN</v>
          </cell>
          <cell r="G7759" t="str">
            <v>CENTRO POBLADO</v>
          </cell>
          <cell r="H7759">
            <v>-76.921988932100007</v>
          </cell>
          <cell r="I7759">
            <v>0.27763001741100002</v>
          </cell>
          <cell r="K7759" t="str">
            <v>MUNICIPIO</v>
          </cell>
        </row>
        <row r="7760">
          <cell r="B7760">
            <v>86757</v>
          </cell>
          <cell r="C7760" t="str">
            <v>86757051</v>
          </cell>
          <cell r="D7760" t="str">
            <v>PUTUMAYO</v>
          </cell>
          <cell r="E7760" t="str">
            <v>SAN MIGUEL</v>
          </cell>
          <cell r="F7760" t="str">
            <v>LOS UVOS</v>
          </cell>
          <cell r="G7760" t="str">
            <v>CENTRO POBLADO</v>
          </cell>
          <cell r="H7760">
            <v>-76.927397450399994</v>
          </cell>
          <cell r="I7760">
            <v>0.37108185374500002</v>
          </cell>
          <cell r="K7760" t="str">
            <v>MUNICIPIO</v>
          </cell>
        </row>
        <row r="7761">
          <cell r="B7761">
            <v>86760</v>
          </cell>
          <cell r="C7761" t="str">
            <v>86760000</v>
          </cell>
          <cell r="D7761" t="str">
            <v>PUTUMAYO</v>
          </cell>
          <cell r="E7761" t="str">
            <v>SANTIAGO</v>
          </cell>
          <cell r="F7761" t="str">
            <v>SANTIAGO</v>
          </cell>
          <cell r="G7761" t="str">
            <v>CABECERA MUNICIPAL</v>
          </cell>
          <cell r="H7761">
            <v>-77.001823427399998</v>
          </cell>
          <cell r="I7761">
            <v>1.14553777045</v>
          </cell>
          <cell r="K7761" t="str">
            <v>MUNICIPIO</v>
          </cell>
        </row>
        <row r="7762">
          <cell r="B7762">
            <v>86760</v>
          </cell>
          <cell r="C7762" t="str">
            <v>86760001</v>
          </cell>
          <cell r="D7762" t="str">
            <v>PUTUMAYO</v>
          </cell>
          <cell r="E7762" t="str">
            <v>SANTIAGO</v>
          </cell>
          <cell r="F7762" t="str">
            <v>SAN ANDRÉS</v>
          </cell>
          <cell r="G7762" t="str">
            <v>CENTRO POBLADO</v>
          </cell>
          <cell r="H7762">
            <v>-76.991495399900003</v>
          </cell>
          <cell r="I7762">
            <v>1.13000324296</v>
          </cell>
          <cell r="K7762" t="str">
            <v>MUNICIPIO</v>
          </cell>
        </row>
        <row r="7763">
          <cell r="B7763">
            <v>86865</v>
          </cell>
          <cell r="C7763" t="str">
            <v>86865000</v>
          </cell>
          <cell r="D7763" t="str">
            <v>PUTUMAYO</v>
          </cell>
          <cell r="E7763" t="str">
            <v>VALLE DEL GUAMUEZ</v>
          </cell>
          <cell r="F7763" t="str">
            <v>LA HORMIGA</v>
          </cell>
          <cell r="G7763" t="str">
            <v>CABECERA MUNICIPAL</v>
          </cell>
          <cell r="H7763">
            <v>-76.905968795000007</v>
          </cell>
          <cell r="I7763">
            <v>0.4239040926</v>
          </cell>
          <cell r="K7763" t="str">
            <v>MUNICIPIO</v>
          </cell>
        </row>
        <row r="7764">
          <cell r="B7764">
            <v>86865</v>
          </cell>
          <cell r="C7764" t="str">
            <v>86865003</v>
          </cell>
          <cell r="D7764" t="str">
            <v>PUTUMAYO</v>
          </cell>
          <cell r="E7764" t="str">
            <v>VALLE DEL GUAMUEZ</v>
          </cell>
          <cell r="F7764" t="str">
            <v>EL TIGRE</v>
          </cell>
          <cell r="G7764" t="str">
            <v>CENTRO POBLADO</v>
          </cell>
          <cell r="H7764">
            <v>-76.841173573299997</v>
          </cell>
          <cell r="I7764">
            <v>0.475707639696</v>
          </cell>
          <cell r="K7764" t="str">
            <v>MUNICIPIO</v>
          </cell>
        </row>
        <row r="7765">
          <cell r="B7765">
            <v>86865</v>
          </cell>
          <cell r="C7765" t="str">
            <v>86865004</v>
          </cell>
          <cell r="D7765" t="str">
            <v>PUTUMAYO</v>
          </cell>
          <cell r="E7765" t="str">
            <v>VALLE DEL GUAMUEZ</v>
          </cell>
          <cell r="F7765" t="str">
            <v>EL PLACER</v>
          </cell>
          <cell r="G7765" t="str">
            <v>CENTRO POBLADO</v>
          </cell>
          <cell r="H7765">
            <v>-76.980349016299996</v>
          </cell>
          <cell r="I7765">
            <v>0.46839820461300002</v>
          </cell>
          <cell r="K7765" t="str">
            <v>MUNICIPIO</v>
          </cell>
        </row>
        <row r="7766">
          <cell r="B7766">
            <v>86865</v>
          </cell>
          <cell r="C7766" t="str">
            <v>86865005</v>
          </cell>
          <cell r="D7766" t="str">
            <v>PUTUMAYO</v>
          </cell>
          <cell r="E7766" t="str">
            <v>VALLE DEL GUAMUEZ</v>
          </cell>
          <cell r="F7766" t="str">
            <v>SAN ANTONIO</v>
          </cell>
          <cell r="G7766" t="str">
            <v>CENTRO POBLADO</v>
          </cell>
          <cell r="H7766">
            <v>-76.896659108500003</v>
          </cell>
          <cell r="I7766">
            <v>0.48438758581800001</v>
          </cell>
          <cell r="K7766" t="str">
            <v>MUNICIPIO</v>
          </cell>
        </row>
        <row r="7767">
          <cell r="B7767">
            <v>86865</v>
          </cell>
          <cell r="C7767" t="str">
            <v>86865008</v>
          </cell>
          <cell r="D7767" t="str">
            <v>PUTUMAYO</v>
          </cell>
          <cell r="E7767" t="str">
            <v>VALLE DEL GUAMUEZ</v>
          </cell>
          <cell r="F7767" t="str">
            <v>JORDÁN DE GUISIA</v>
          </cell>
          <cell r="G7767" t="str">
            <v>CENTRO POBLADO</v>
          </cell>
          <cell r="H7767">
            <v>-77.027515132800005</v>
          </cell>
          <cell r="I7767">
            <v>0.35139627691699998</v>
          </cell>
          <cell r="K7767" t="str">
            <v>MUNICIPIO</v>
          </cell>
        </row>
        <row r="7768">
          <cell r="B7768">
            <v>86865</v>
          </cell>
          <cell r="C7768" t="str">
            <v>86865010</v>
          </cell>
          <cell r="D7768" t="str">
            <v>PUTUMAYO</v>
          </cell>
          <cell r="E7768" t="str">
            <v>VALLE DEL GUAMUEZ</v>
          </cell>
          <cell r="F7768" t="str">
            <v>BRISAS DEL PALMAR</v>
          </cell>
          <cell r="G7768" t="str">
            <v>CENTRO POBLADO</v>
          </cell>
          <cell r="H7768">
            <v>-77.001935827400004</v>
          </cell>
          <cell r="I7768">
            <v>0.48788247449700001</v>
          </cell>
          <cell r="K7768" t="str">
            <v>MUNICIPIO</v>
          </cell>
        </row>
        <row r="7769">
          <cell r="B7769">
            <v>86865</v>
          </cell>
          <cell r="C7769" t="str">
            <v>86865011</v>
          </cell>
          <cell r="D7769" t="str">
            <v>PUTUMAYO</v>
          </cell>
          <cell r="E7769" t="str">
            <v>VALLE DEL GUAMUEZ</v>
          </cell>
          <cell r="F7769" t="str">
            <v>EL CAIRO</v>
          </cell>
          <cell r="G7769" t="str">
            <v>CENTRO POBLADO</v>
          </cell>
          <cell r="H7769">
            <v>-76.880427928399996</v>
          </cell>
          <cell r="I7769">
            <v>0.39429752860799999</v>
          </cell>
          <cell r="K7769" t="str">
            <v>MUNICIPIO</v>
          </cell>
        </row>
        <row r="7770">
          <cell r="B7770">
            <v>86865</v>
          </cell>
          <cell r="C7770" t="str">
            <v>86865012</v>
          </cell>
          <cell r="D7770" t="str">
            <v>PUTUMAYO</v>
          </cell>
          <cell r="E7770" t="str">
            <v>VALLE DEL GUAMUEZ</v>
          </cell>
          <cell r="F7770" t="str">
            <v>EL VENADO</v>
          </cell>
          <cell r="G7770" t="str">
            <v>CENTRO POBLADO</v>
          </cell>
          <cell r="H7770">
            <v>-76.818386966800006</v>
          </cell>
          <cell r="I7770">
            <v>0.37968265323200001</v>
          </cell>
          <cell r="K7770" t="str">
            <v>MUNICIPIO</v>
          </cell>
        </row>
        <row r="7771">
          <cell r="B7771">
            <v>86865</v>
          </cell>
          <cell r="C7771" t="str">
            <v>86865014</v>
          </cell>
          <cell r="D7771" t="str">
            <v>PUTUMAYO</v>
          </cell>
          <cell r="E7771" t="str">
            <v>VALLE DEL GUAMUEZ</v>
          </cell>
          <cell r="F7771" t="str">
            <v>LA CONCORDIA</v>
          </cell>
          <cell r="G7771" t="str">
            <v>CENTRO POBLADO</v>
          </cell>
          <cell r="H7771">
            <v>-76.890977620800001</v>
          </cell>
          <cell r="I7771">
            <v>0.45699650618400001</v>
          </cell>
          <cell r="K7771" t="str">
            <v>MUNICIPIO</v>
          </cell>
        </row>
        <row r="7772">
          <cell r="B7772">
            <v>86865</v>
          </cell>
          <cell r="C7772" t="str">
            <v>86865018</v>
          </cell>
          <cell r="D7772" t="str">
            <v>PUTUMAYO</v>
          </cell>
          <cell r="E7772" t="str">
            <v>VALLE DEL GUAMUEZ</v>
          </cell>
          <cell r="F7772" t="str">
            <v>NUEVA PALESTINA</v>
          </cell>
          <cell r="G7772" t="str">
            <v>CENTRO POBLADO</v>
          </cell>
          <cell r="H7772">
            <v>-76.840559418200002</v>
          </cell>
          <cell r="I7772">
            <v>0.373409375642</v>
          </cell>
          <cell r="K7772" t="str">
            <v>MUNICIPIO</v>
          </cell>
        </row>
        <row r="7773">
          <cell r="B7773">
            <v>86865</v>
          </cell>
          <cell r="C7773" t="str">
            <v>86865021</v>
          </cell>
          <cell r="D7773" t="str">
            <v>PUTUMAYO</v>
          </cell>
          <cell r="E7773" t="str">
            <v>VALLE DEL GUAMUEZ</v>
          </cell>
          <cell r="F7773" t="str">
            <v>VILLADUARTE</v>
          </cell>
          <cell r="G7773" t="str">
            <v>CENTRO POBLADO</v>
          </cell>
          <cell r="H7773">
            <v>-76.882137293200003</v>
          </cell>
          <cell r="I7773">
            <v>0.45098011544</v>
          </cell>
          <cell r="K7773" t="str">
            <v>MUNICIPIO</v>
          </cell>
        </row>
        <row r="7774">
          <cell r="B7774">
            <v>86865</v>
          </cell>
          <cell r="C7774" t="str">
            <v>86865022</v>
          </cell>
          <cell r="D7774" t="str">
            <v>PUTUMAYO</v>
          </cell>
          <cell r="E7774" t="str">
            <v>VALLE DEL GUAMUEZ</v>
          </cell>
          <cell r="F7774" t="str">
            <v>LA ISLA</v>
          </cell>
          <cell r="G7774" t="str">
            <v>CENTRO POBLADO</v>
          </cell>
          <cell r="H7774">
            <v>-76.910055740700003</v>
          </cell>
          <cell r="I7774">
            <v>0.46644318370600002</v>
          </cell>
          <cell r="K7774" t="str">
            <v>MUNICIPIO</v>
          </cell>
        </row>
        <row r="7775">
          <cell r="B7775">
            <v>86885</v>
          </cell>
          <cell r="C7775" t="str">
            <v>86885000</v>
          </cell>
          <cell r="D7775" t="str">
            <v>PUTUMAYO</v>
          </cell>
          <cell r="E7775" t="str">
            <v>VILLAGARZÓN</v>
          </cell>
          <cell r="F7775" t="str">
            <v>VILLAGARZÓN</v>
          </cell>
          <cell r="G7775" t="str">
            <v>CABECERA MUNICIPAL</v>
          </cell>
          <cell r="H7775">
            <v>-76.617162467399993</v>
          </cell>
          <cell r="I7775">
            <v>1.02894101162</v>
          </cell>
          <cell r="K7775" t="str">
            <v>MUNICIPIO</v>
          </cell>
        </row>
        <row r="7776">
          <cell r="B7776">
            <v>86885</v>
          </cell>
          <cell r="C7776" t="str">
            <v>86885001</v>
          </cell>
          <cell r="D7776" t="str">
            <v>PUTUMAYO</v>
          </cell>
          <cell r="E7776" t="str">
            <v>VILLAGARZÓN</v>
          </cell>
          <cell r="F7776" t="str">
            <v>PUERTO UMBRÍA</v>
          </cell>
          <cell r="G7776" t="str">
            <v>CENTRO POBLADO</v>
          </cell>
          <cell r="H7776">
            <v>-76.580103531899994</v>
          </cell>
          <cell r="I7776">
            <v>0.85922180764</v>
          </cell>
          <cell r="K7776" t="str">
            <v>MUNICIPIO</v>
          </cell>
        </row>
        <row r="7777">
          <cell r="B7777">
            <v>86885</v>
          </cell>
          <cell r="C7777" t="str">
            <v>86885002</v>
          </cell>
          <cell r="D7777" t="str">
            <v>PUTUMAYO</v>
          </cell>
          <cell r="E7777" t="str">
            <v>VILLAGARZÓN</v>
          </cell>
          <cell r="F7777" t="str">
            <v>LA CASTELLANA</v>
          </cell>
          <cell r="G7777" t="str">
            <v>CENTRO POBLADO</v>
          </cell>
          <cell r="H7777">
            <v>-76.703144967399993</v>
          </cell>
          <cell r="I7777">
            <v>0.93102230653399998</v>
          </cell>
          <cell r="K7777" t="str">
            <v>MUNICIPIO</v>
          </cell>
        </row>
        <row r="7778">
          <cell r="B7778">
            <v>86885</v>
          </cell>
          <cell r="C7778" t="str">
            <v>86885004</v>
          </cell>
          <cell r="D7778" t="str">
            <v>PUTUMAYO</v>
          </cell>
          <cell r="E7778" t="str">
            <v>VILLAGARZÓN</v>
          </cell>
          <cell r="F7778" t="str">
            <v>ALBANIA</v>
          </cell>
          <cell r="G7778" t="str">
            <v>CENTRO POBLADO</v>
          </cell>
          <cell r="H7778">
            <v>-76.609428008199998</v>
          </cell>
          <cell r="I7778">
            <v>0.80959072313299996</v>
          </cell>
          <cell r="K7778" t="str">
            <v>MUNICIPIO</v>
          </cell>
        </row>
        <row r="7779">
          <cell r="B7779">
            <v>86885</v>
          </cell>
          <cell r="C7779" t="str">
            <v>86885007</v>
          </cell>
          <cell r="D7779" t="str">
            <v>PUTUMAYO</v>
          </cell>
          <cell r="E7779" t="str">
            <v>VILLAGARZÓN</v>
          </cell>
          <cell r="F7779" t="str">
            <v>KOFANIA</v>
          </cell>
          <cell r="G7779" t="str">
            <v>CENTRO POBLADO</v>
          </cell>
          <cell r="H7779">
            <v>-76.690696441</v>
          </cell>
          <cell r="I7779">
            <v>0.93636286935099999</v>
          </cell>
          <cell r="K7779" t="str">
            <v>MUNICIPIO</v>
          </cell>
        </row>
        <row r="7780">
          <cell r="B7780">
            <v>86885</v>
          </cell>
          <cell r="C7780" t="str">
            <v>86885008</v>
          </cell>
          <cell r="D7780" t="str">
            <v>PUTUMAYO</v>
          </cell>
          <cell r="E7780" t="str">
            <v>VILLAGARZÓN</v>
          </cell>
          <cell r="F7780" t="str">
            <v>NARANJITO</v>
          </cell>
          <cell r="G7780" t="str">
            <v>CENTRO POBLADO</v>
          </cell>
          <cell r="H7780">
            <v>-76.568040797500004</v>
          </cell>
          <cell r="I7780">
            <v>0.81454032547599997</v>
          </cell>
          <cell r="K7780" t="str">
            <v>MUNICIPIO</v>
          </cell>
        </row>
        <row r="7781">
          <cell r="B7781">
            <v>86885</v>
          </cell>
          <cell r="C7781" t="str">
            <v>86885009</v>
          </cell>
          <cell r="D7781" t="str">
            <v>PUTUMAYO</v>
          </cell>
          <cell r="E7781" t="str">
            <v>VILLAGARZÓN</v>
          </cell>
          <cell r="F7781" t="str">
            <v>PORVENIR</v>
          </cell>
          <cell r="G7781" t="str">
            <v>CENTRO POBLADO</v>
          </cell>
          <cell r="H7781">
            <v>-76.6112793076</v>
          </cell>
          <cell r="I7781">
            <v>1.00429957047</v>
          </cell>
          <cell r="K7781" t="str">
            <v>MUNICIPIO</v>
          </cell>
        </row>
        <row r="7782">
          <cell r="B7782">
            <v>86885</v>
          </cell>
          <cell r="C7782" t="str">
            <v>86885011</v>
          </cell>
          <cell r="D7782" t="str">
            <v>PUTUMAYO</v>
          </cell>
          <cell r="E7782" t="str">
            <v>VILLAGARZÓN</v>
          </cell>
          <cell r="F7782" t="str">
            <v>SANTA ROSA DE JUANAMBÚ</v>
          </cell>
          <cell r="G7782" t="str">
            <v>CENTRO POBLADO</v>
          </cell>
          <cell r="H7782">
            <v>-76.512476755999998</v>
          </cell>
          <cell r="I7782">
            <v>0.82669160253600005</v>
          </cell>
          <cell r="K7782" t="str">
            <v>MUNICIPIO</v>
          </cell>
        </row>
        <row r="7783">
          <cell r="B7783">
            <v>86885</v>
          </cell>
          <cell r="C7783" t="str">
            <v>86885013</v>
          </cell>
          <cell r="D7783" t="str">
            <v>PUTUMAYO</v>
          </cell>
          <cell r="E7783" t="str">
            <v>VILLAGARZÓN</v>
          </cell>
          <cell r="F7783" t="str">
            <v>CANANGUCHO</v>
          </cell>
          <cell r="G7783" t="str">
            <v>CENTRO POBLADO</v>
          </cell>
          <cell r="H7783">
            <v>-76.597910932100007</v>
          </cell>
          <cell r="I7783">
            <v>0.96229789443199998</v>
          </cell>
          <cell r="K7783" t="str">
            <v>MUNICIPIO</v>
          </cell>
        </row>
        <row r="7784">
          <cell r="B7784">
            <v>86885</v>
          </cell>
          <cell r="C7784" t="str">
            <v>86885014</v>
          </cell>
          <cell r="D7784" t="str">
            <v>PUTUMAYO</v>
          </cell>
          <cell r="E7784" t="str">
            <v>VILLAGARZÓN</v>
          </cell>
          <cell r="F7784" t="str">
            <v>RIO BLANCO</v>
          </cell>
          <cell r="G7784" t="str">
            <v>CENTRO POBLADO</v>
          </cell>
          <cell r="H7784">
            <v>-76.537741516400004</v>
          </cell>
          <cell r="I7784">
            <v>0.83810198841600003</v>
          </cell>
          <cell r="K7784" t="str">
            <v>MUNICIPIO</v>
          </cell>
        </row>
        <row r="7785">
          <cell r="B7785">
            <v>88001</v>
          </cell>
          <cell r="C7785" t="str">
            <v>88001000</v>
          </cell>
          <cell r="D7785" t="str">
            <v>ARCHIPIÉLAGO DE SAN ANDRÉS, PROVIDENCIA Y SANTA CATALINA</v>
          </cell>
          <cell r="E7785" t="str">
            <v>SAN ANDRÉS</v>
          </cell>
          <cell r="F7785" t="str">
            <v>SAN ANDRÉS</v>
          </cell>
          <cell r="G7785" t="str">
            <v>CABECERA MUNICIPAL</v>
          </cell>
          <cell r="H7785">
            <v>-81.696062979700002</v>
          </cell>
          <cell r="I7785">
            <v>12.5830136907</v>
          </cell>
          <cell r="K7785" t="str">
            <v>ISLA</v>
          </cell>
        </row>
        <row r="7786">
          <cell r="B7786">
            <v>88001</v>
          </cell>
          <cell r="C7786" t="str">
            <v>88001001</v>
          </cell>
          <cell r="D7786" t="str">
            <v>ARCHIPIÉLAGO DE SAN ANDRÉS, PROVIDENCIA Y SANTA CATALINA</v>
          </cell>
          <cell r="E7786" t="str">
            <v>SAN ANDRÉS</v>
          </cell>
          <cell r="F7786" t="str">
            <v>LA LOMA</v>
          </cell>
          <cell r="G7786" t="str">
            <v>CENTRO POBLADO</v>
          </cell>
          <cell r="H7786">
            <v>-81.717773631900002</v>
          </cell>
          <cell r="I7786">
            <v>12.557326487299999</v>
          </cell>
          <cell r="K7786" t="str">
            <v>ISLA</v>
          </cell>
        </row>
        <row r="7787">
          <cell r="B7787">
            <v>88001</v>
          </cell>
          <cell r="C7787" t="str">
            <v>88001002</v>
          </cell>
          <cell r="D7787" t="str">
            <v>ARCHIPIÉLAGO DE SAN ANDRÉS, PROVIDENCIA Y SANTA CATALINA</v>
          </cell>
          <cell r="E7787" t="str">
            <v>SAN ANDRÉS</v>
          </cell>
          <cell r="F7787" t="str">
            <v>SAN LUIS</v>
          </cell>
          <cell r="G7787" t="str">
            <v>CENTRO POBLADO</v>
          </cell>
          <cell r="H7787">
            <v>-81.712111139699999</v>
          </cell>
          <cell r="I7787">
            <v>12.530927928300001</v>
          </cell>
          <cell r="K7787" t="str">
            <v>ISLA</v>
          </cell>
        </row>
        <row r="7788">
          <cell r="B7788">
            <v>88001</v>
          </cell>
          <cell r="C7788" t="str">
            <v>88001005</v>
          </cell>
          <cell r="D7788" t="str">
            <v>ARCHIPIÉLAGO DE SAN ANDRÉS, PROVIDENCIA Y SANTA CATALINA</v>
          </cell>
          <cell r="E7788" t="str">
            <v>SAN ANDRÉS</v>
          </cell>
          <cell r="F7788" t="str">
            <v>PUNTA SUR</v>
          </cell>
          <cell r="G7788" t="str">
            <v>CENTRO POBLADO</v>
          </cell>
          <cell r="H7788">
            <v>-81.730000904400001</v>
          </cell>
          <cell r="I7788">
            <v>12.4811472389</v>
          </cell>
          <cell r="K7788" t="str">
            <v>ISLA</v>
          </cell>
        </row>
        <row r="7789">
          <cell r="B7789">
            <v>88564</v>
          </cell>
          <cell r="C7789" t="str">
            <v>88564000</v>
          </cell>
          <cell r="D7789" t="str">
            <v>ARCHIPIÉLAGO DE SAN ANDRÉS, PROVIDENCIA Y SANTA CATALINA</v>
          </cell>
          <cell r="E7789" t="str">
            <v>PROVIDENCIA</v>
          </cell>
          <cell r="F7789" t="str">
            <v>SANTA ISABEL</v>
          </cell>
          <cell r="G7789" t="str">
            <v>CABECERA MUNICIPAL</v>
          </cell>
          <cell r="H7789">
            <v>-81.370911597499997</v>
          </cell>
          <cell r="I7789">
            <v>13.370099851699999</v>
          </cell>
          <cell r="K7789" t="str">
            <v>MUNICIPIO</v>
          </cell>
        </row>
        <row r="7790">
          <cell r="B7790">
            <v>88564</v>
          </cell>
          <cell r="C7790" t="str">
            <v>88564001</v>
          </cell>
          <cell r="D7790" t="str">
            <v>ARCHIPIÉLAGO DE SAN ANDRÉS, PROVIDENCIA Y SANTA CATALINA</v>
          </cell>
          <cell r="E7790" t="str">
            <v>PROVIDENCIA</v>
          </cell>
          <cell r="F7790" t="str">
            <v>FRESH WATER BAY</v>
          </cell>
          <cell r="G7790" t="str">
            <v>CENTRO POBLADO</v>
          </cell>
          <cell r="H7790">
            <v>-81.392428469199999</v>
          </cell>
          <cell r="I7790">
            <v>13.347775160399999</v>
          </cell>
          <cell r="K7790" t="str">
            <v>MUNICIPIO</v>
          </cell>
        </row>
        <row r="7791">
          <cell r="B7791">
            <v>88564</v>
          </cell>
          <cell r="C7791" t="str">
            <v>88564002</v>
          </cell>
          <cell r="D7791" t="str">
            <v>ARCHIPIÉLAGO DE SAN ANDRÉS, PROVIDENCIA Y SANTA CATALINA</v>
          </cell>
          <cell r="E7791" t="str">
            <v>PROVIDENCIA</v>
          </cell>
          <cell r="F7791" t="str">
            <v>SOUTH WEST BAY</v>
          </cell>
          <cell r="G7791" t="str">
            <v>CENTRO POBLADO</v>
          </cell>
          <cell r="H7791">
            <v>-81.388160715699996</v>
          </cell>
          <cell r="I7791">
            <v>13.331844084</v>
          </cell>
          <cell r="K7791" t="str">
            <v>MUNICIPIO</v>
          </cell>
        </row>
        <row r="7792">
          <cell r="B7792">
            <v>88564</v>
          </cell>
          <cell r="C7792" t="str">
            <v>88564003</v>
          </cell>
          <cell r="D7792" t="str">
            <v>ARCHIPIÉLAGO DE SAN ANDRÉS, PROVIDENCIA Y SANTA CATALINA</v>
          </cell>
          <cell r="E7792" t="str">
            <v>PROVIDENCIA</v>
          </cell>
          <cell r="F7792" t="str">
            <v>BOTTON HOUSE</v>
          </cell>
          <cell r="G7792" t="str">
            <v>CENTRO POBLADO</v>
          </cell>
          <cell r="H7792">
            <v>-81.375640350599994</v>
          </cell>
          <cell r="I7792">
            <v>13.328414285599999</v>
          </cell>
          <cell r="K7792" t="str">
            <v>MUNICIPIO</v>
          </cell>
        </row>
        <row r="7793">
          <cell r="B7793">
            <v>88564</v>
          </cell>
          <cell r="C7793" t="str">
            <v>88564004</v>
          </cell>
          <cell r="D7793" t="str">
            <v>ARCHIPIÉLAGO DE SAN ANDRÉS, PROVIDENCIA Y SANTA CATALINA</v>
          </cell>
          <cell r="E7793" t="str">
            <v>PROVIDENCIA</v>
          </cell>
          <cell r="F7793" t="str">
            <v>SAN FELIPE</v>
          </cell>
          <cell r="G7793" t="str">
            <v>CENTRO POBLADO</v>
          </cell>
          <cell r="H7793">
            <v>-81.391291816999995</v>
          </cell>
          <cell r="I7793">
            <v>13.357102408799999</v>
          </cell>
          <cell r="K7793" t="str">
            <v>MUNICIPIO</v>
          </cell>
        </row>
        <row r="7794">
          <cell r="B7794">
            <v>88564</v>
          </cell>
          <cell r="C7794" t="str">
            <v>88564005</v>
          </cell>
          <cell r="D7794" t="str">
            <v>ARCHIPIÉLAGO DE SAN ANDRÉS, PROVIDENCIA Y SANTA CATALINA</v>
          </cell>
          <cell r="E7794" t="str">
            <v>PROVIDENCIA</v>
          </cell>
          <cell r="F7794" t="str">
            <v>ROCKY POINT</v>
          </cell>
          <cell r="G7794" t="str">
            <v>CENTRO POBLADO</v>
          </cell>
          <cell r="H7794">
            <v>-81.3583783901</v>
          </cell>
          <cell r="I7794">
            <v>13.354700128099999</v>
          </cell>
          <cell r="K7794" t="str">
            <v>MUNICIPIO</v>
          </cell>
        </row>
        <row r="7795">
          <cell r="B7795">
            <v>88564</v>
          </cell>
          <cell r="C7795" t="str">
            <v>88564006</v>
          </cell>
          <cell r="D7795" t="str">
            <v>ARCHIPIÉLAGO DE SAN ANDRÉS, PROVIDENCIA Y SANTA CATALINA</v>
          </cell>
          <cell r="E7795" t="str">
            <v>PROVIDENCIA</v>
          </cell>
          <cell r="F7795" t="str">
            <v>SANTA CATALINA</v>
          </cell>
          <cell r="G7795" t="str">
            <v>CENTRO POBLADO</v>
          </cell>
          <cell r="H7795">
            <v>-81.372017209600003</v>
          </cell>
          <cell r="I7795">
            <v>13.383969223299999</v>
          </cell>
          <cell r="K7795" t="str">
            <v>MUNICIPIO</v>
          </cell>
        </row>
        <row r="7796">
          <cell r="B7796">
            <v>91001</v>
          </cell>
          <cell r="C7796" t="str">
            <v>91001000</v>
          </cell>
          <cell r="D7796" t="str">
            <v>AMAZONAS</v>
          </cell>
          <cell r="E7796" t="str">
            <v>LETICIA</v>
          </cell>
          <cell r="F7796" t="str">
            <v>LETICIA</v>
          </cell>
          <cell r="G7796" t="str">
            <v>CABECERA MUNICIPAL</v>
          </cell>
          <cell r="H7796">
            <v>-69.941426707600002</v>
          </cell>
          <cell r="I7796">
            <v>-4.1998369345300004</v>
          </cell>
          <cell r="K7796" t="str">
            <v>MUNICIPIO</v>
          </cell>
        </row>
        <row r="7797">
          <cell r="B7797">
            <v>91001</v>
          </cell>
          <cell r="C7797" t="str">
            <v>91001001</v>
          </cell>
          <cell r="D7797" t="str">
            <v>AMAZONAS</v>
          </cell>
          <cell r="E7797" t="str">
            <v>LETICIA</v>
          </cell>
          <cell r="F7797" t="str">
            <v>COMUNIDAD INDÍGENA SANTA SOFÍA</v>
          </cell>
          <cell r="G7797" t="str">
            <v>CENTRO POBLADO</v>
          </cell>
          <cell r="H7797">
            <v>-70.132015165300004</v>
          </cell>
          <cell r="I7797">
            <v>-4.0060342413900001</v>
          </cell>
          <cell r="K7797" t="str">
            <v>MUNICIPIO</v>
          </cell>
        </row>
        <row r="7798">
          <cell r="B7798">
            <v>91001</v>
          </cell>
          <cell r="C7798" t="str">
            <v>91001002</v>
          </cell>
          <cell r="D7798" t="str">
            <v>AMAZONAS</v>
          </cell>
          <cell r="E7798" t="str">
            <v>LETICIA</v>
          </cell>
          <cell r="F7798" t="str">
            <v>COMUNIDAD INDÍGENA NAZARETH</v>
          </cell>
          <cell r="G7798" t="str">
            <v>CENTRO POBLADO</v>
          </cell>
          <cell r="H7798">
            <v>-70.040598727599999</v>
          </cell>
          <cell r="I7798">
            <v>-4.1019675572600001</v>
          </cell>
          <cell r="K7798" t="str">
            <v>MUNICIPIO</v>
          </cell>
        </row>
        <row r="7799">
          <cell r="B7799">
            <v>91001</v>
          </cell>
          <cell r="C7799" t="str">
            <v>91001005</v>
          </cell>
          <cell r="D7799" t="str">
            <v>AMAZONAS</v>
          </cell>
          <cell r="E7799" t="str">
            <v>LETICIA</v>
          </cell>
          <cell r="F7799" t="str">
            <v>COMUNIDAD INDÍGENA TIKUNA DE ARARA</v>
          </cell>
          <cell r="G7799" t="str">
            <v>CENTRO POBLADO</v>
          </cell>
          <cell r="H7799">
            <v>-70.053920826699994</v>
          </cell>
          <cell r="I7799">
            <v>-4.0530575896399998</v>
          </cell>
          <cell r="K7799" t="str">
            <v>MUNICIPIO</v>
          </cell>
        </row>
        <row r="7800">
          <cell r="B7800">
            <v>91001</v>
          </cell>
          <cell r="C7800" t="str">
            <v>91001007</v>
          </cell>
          <cell r="D7800" t="str">
            <v>AMAZONAS</v>
          </cell>
          <cell r="E7800" t="str">
            <v>LETICIA</v>
          </cell>
          <cell r="F7800" t="str">
            <v>COMUNIDAD INDÍGENA SAN MARTÍN DE AMACAYACÚ</v>
          </cell>
          <cell r="G7800" t="str">
            <v>CENTRO POBLADO</v>
          </cell>
          <cell r="H7800">
            <v>-70.3024381643</v>
          </cell>
          <cell r="I7800">
            <v>-3.7753757875599998</v>
          </cell>
          <cell r="K7800" t="str">
            <v>MUNICIPIO</v>
          </cell>
        </row>
        <row r="7801">
          <cell r="B7801">
            <v>91001</v>
          </cell>
          <cell r="C7801" t="str">
            <v>91001009</v>
          </cell>
          <cell r="D7801" t="str">
            <v>AMAZONAS</v>
          </cell>
          <cell r="E7801" t="str">
            <v>LETICIA</v>
          </cell>
          <cell r="F7801" t="str">
            <v>COMUNIDAD INDÍGENA ZARAGOZA</v>
          </cell>
          <cell r="G7801" t="str">
            <v>CENTRO POBLADO</v>
          </cell>
          <cell r="H7801">
            <v>-70.179310707699997</v>
          </cell>
          <cell r="I7801">
            <v>-3.91863955577</v>
          </cell>
          <cell r="K7801" t="str">
            <v>MUNICIPIO</v>
          </cell>
        </row>
        <row r="7802">
          <cell r="B7802">
            <v>91001</v>
          </cell>
          <cell r="C7802" t="str">
            <v>91001011</v>
          </cell>
          <cell r="D7802" t="str">
            <v>AMAZONAS</v>
          </cell>
          <cell r="E7802" t="str">
            <v>LETICIA</v>
          </cell>
          <cell r="F7802" t="str">
            <v>COMUNIDAD INDÍGENA EL PROGRESO</v>
          </cell>
          <cell r="G7802" t="str">
            <v>CENTRO POBLADO</v>
          </cell>
          <cell r="H7802">
            <v>-70.112948906599996</v>
          </cell>
          <cell r="I7802">
            <v>-4.0157808733899998</v>
          </cell>
          <cell r="K7802" t="str">
            <v>MUNICIPIO</v>
          </cell>
        </row>
        <row r="7803">
          <cell r="B7803">
            <v>91001</v>
          </cell>
          <cell r="C7803" t="str">
            <v>91001012</v>
          </cell>
          <cell r="D7803" t="str">
            <v>AMAZONAS</v>
          </cell>
          <cell r="E7803" t="str">
            <v>LETICIA</v>
          </cell>
          <cell r="F7803" t="str">
            <v>COMUNIDAD INDÍGENA EL VERGEL</v>
          </cell>
          <cell r="G7803" t="str">
            <v>CENTRO POBLADO</v>
          </cell>
          <cell r="H7803">
            <v>-70.208213813</v>
          </cell>
          <cell r="I7803">
            <v>-3.86160690603</v>
          </cell>
          <cell r="K7803" t="str">
            <v>MUNICIPIO</v>
          </cell>
        </row>
        <row r="7804">
          <cell r="B7804">
            <v>91001</v>
          </cell>
          <cell r="C7804" t="str">
            <v>91001013</v>
          </cell>
          <cell r="D7804" t="str">
            <v>AMAZONAS</v>
          </cell>
          <cell r="E7804" t="str">
            <v>LETICIA</v>
          </cell>
          <cell r="F7804" t="str">
            <v>COMUNIDAD INDÍGENA PATIO DE CIENCIA DULCE  KM 11</v>
          </cell>
          <cell r="G7804" t="str">
            <v>CENTRO POBLADO</v>
          </cell>
          <cell r="H7804">
            <v>-69.947854623599994</v>
          </cell>
          <cell r="I7804">
            <v>-4.1199867874600002</v>
          </cell>
          <cell r="K7804" t="str">
            <v>MUNICIPIO</v>
          </cell>
        </row>
        <row r="7805">
          <cell r="B7805">
            <v>91001</v>
          </cell>
          <cell r="C7805" t="str">
            <v>91001015</v>
          </cell>
          <cell r="D7805" t="str">
            <v>AMAZONAS</v>
          </cell>
          <cell r="E7805" t="str">
            <v>LETICIA</v>
          </cell>
          <cell r="F7805" t="str">
            <v>COMUNIDAD INDÍGENA LA LIBERTAD</v>
          </cell>
          <cell r="G7805" t="str">
            <v>CENTRO POBLADO</v>
          </cell>
          <cell r="H7805">
            <v>-70.167853870100004</v>
          </cell>
          <cell r="I7805">
            <v>-3.9498294967300001</v>
          </cell>
          <cell r="K7805" t="str">
            <v>MUNICIPIO</v>
          </cell>
        </row>
        <row r="7806">
          <cell r="B7806">
            <v>91001</v>
          </cell>
          <cell r="C7806" t="str">
            <v>91001016</v>
          </cell>
          <cell r="D7806" t="str">
            <v>AMAZONAS</v>
          </cell>
          <cell r="E7806" t="str">
            <v>LETICIA</v>
          </cell>
          <cell r="F7806" t="str">
            <v>COMUNIDAD INDÍGENA LA MILAGROSA</v>
          </cell>
          <cell r="G7806" t="str">
            <v>CENTRO POBLADO</v>
          </cell>
          <cell r="H7806">
            <v>-69.975393429500002</v>
          </cell>
          <cell r="I7806">
            <v>-4.1775034208499999</v>
          </cell>
          <cell r="K7806" t="str">
            <v>MUNICIPIO</v>
          </cell>
        </row>
        <row r="7807">
          <cell r="B7807">
            <v>91001</v>
          </cell>
          <cell r="C7807" t="str">
            <v>91001017</v>
          </cell>
          <cell r="D7807" t="str">
            <v>AMAZONAS</v>
          </cell>
          <cell r="E7807" t="str">
            <v>LETICIA</v>
          </cell>
          <cell r="F7807" t="str">
            <v>COMUNIDAD INDÍGENA SECTOR LA PLAYA</v>
          </cell>
          <cell r="G7807" t="str">
            <v>CENTRO POBLADO</v>
          </cell>
          <cell r="H7807">
            <v>-69.958812570399999</v>
          </cell>
          <cell r="I7807">
            <v>-4.1946987893200003</v>
          </cell>
          <cell r="K7807" t="str">
            <v>MUNICIPIO</v>
          </cell>
        </row>
        <row r="7808">
          <cell r="B7808">
            <v>91001</v>
          </cell>
          <cell r="C7808" t="str">
            <v>91001018</v>
          </cell>
          <cell r="D7808" t="str">
            <v>AMAZONAS</v>
          </cell>
          <cell r="E7808" t="str">
            <v>LETICIA</v>
          </cell>
          <cell r="F7808" t="str">
            <v>COMUNIDAD INDÍGENA MALOKA YAGUAS</v>
          </cell>
          <cell r="G7808" t="str">
            <v>CENTRO POBLADO</v>
          </cell>
          <cell r="H7808">
            <v>-70.107781749200001</v>
          </cell>
          <cell r="I7808">
            <v>-4.01846537578</v>
          </cell>
          <cell r="K7808" t="str">
            <v>MUNICIPIO</v>
          </cell>
        </row>
        <row r="7809">
          <cell r="B7809">
            <v>91001</v>
          </cell>
          <cell r="C7809" t="str">
            <v>91001019</v>
          </cell>
          <cell r="D7809" t="str">
            <v>AMAZONAS</v>
          </cell>
          <cell r="E7809" t="str">
            <v>LETICIA</v>
          </cell>
          <cell r="F7809" t="str">
            <v>COMUNIDAD INDÍGENA LOMA LINDA</v>
          </cell>
          <cell r="G7809" t="str">
            <v>CENTRO POBLADO</v>
          </cell>
          <cell r="H7809">
            <v>-70.141228568499997</v>
          </cell>
          <cell r="I7809">
            <v>-4.0028457517299998</v>
          </cell>
          <cell r="K7809" t="str">
            <v>MUNICIPIO</v>
          </cell>
        </row>
        <row r="7810">
          <cell r="B7810">
            <v>91001</v>
          </cell>
          <cell r="C7810" t="str">
            <v>91001020</v>
          </cell>
          <cell r="D7810" t="str">
            <v>AMAZONAS</v>
          </cell>
          <cell r="E7810" t="str">
            <v>LETICIA</v>
          </cell>
          <cell r="F7810" t="str">
            <v>COMUNIDAD INDÍGENA MACEDONIA</v>
          </cell>
          <cell r="G7810" t="str">
            <v>CENTRO POBLADO</v>
          </cell>
          <cell r="H7810">
            <v>-70.221641330599994</v>
          </cell>
          <cell r="I7810">
            <v>-3.84723456612</v>
          </cell>
          <cell r="K7810" t="str">
            <v>MUNICIPIO</v>
          </cell>
        </row>
        <row r="7811">
          <cell r="B7811">
            <v>91001</v>
          </cell>
          <cell r="C7811" t="str">
            <v>91001021</v>
          </cell>
          <cell r="D7811" t="str">
            <v>AMAZONAS</v>
          </cell>
          <cell r="E7811" t="str">
            <v>LETICIA</v>
          </cell>
          <cell r="F7811" t="str">
            <v>COMUNIDAD INDÍGENA MOCAGUA</v>
          </cell>
          <cell r="G7811" t="str">
            <v>CENTRO POBLADO</v>
          </cell>
          <cell r="H7811">
            <v>-70.2537145047</v>
          </cell>
          <cell r="I7811">
            <v>-3.82376904341</v>
          </cell>
          <cell r="K7811" t="str">
            <v>MUNICIPIO</v>
          </cell>
        </row>
        <row r="7812">
          <cell r="B7812">
            <v>91001</v>
          </cell>
          <cell r="C7812" t="str">
            <v>91001022</v>
          </cell>
          <cell r="D7812" t="str">
            <v>AMAZONAS</v>
          </cell>
          <cell r="E7812" t="str">
            <v>LETICIA</v>
          </cell>
          <cell r="F7812" t="str">
            <v>COMUNIDAD INDÍGENA JUSSY MONILLA AMENA</v>
          </cell>
          <cell r="G7812" t="str">
            <v>CENTRO POBLADO</v>
          </cell>
          <cell r="H7812">
            <v>-69.929306441799994</v>
          </cell>
          <cell r="I7812">
            <v>-4.1158077943900002</v>
          </cell>
          <cell r="K7812" t="str">
            <v>MUNICIPIO</v>
          </cell>
        </row>
        <row r="7813">
          <cell r="B7813">
            <v>91001</v>
          </cell>
          <cell r="C7813" t="str">
            <v>91001023</v>
          </cell>
          <cell r="D7813" t="str">
            <v>AMAZONAS</v>
          </cell>
          <cell r="E7813" t="str">
            <v>LETICIA</v>
          </cell>
          <cell r="F7813" t="str">
            <v>ASENTAMIENTO HUMANO TAKANA  KM 11</v>
          </cell>
          <cell r="G7813" t="str">
            <v>CENTRO POBLADO</v>
          </cell>
          <cell r="H7813">
            <v>-69.940199835399994</v>
          </cell>
          <cell r="I7813">
            <v>-4.09983266385</v>
          </cell>
          <cell r="K7813" t="str">
            <v>MUNICIPIO</v>
          </cell>
        </row>
        <row r="7814">
          <cell r="B7814">
            <v>91001</v>
          </cell>
          <cell r="C7814" t="str">
            <v>91001024</v>
          </cell>
          <cell r="D7814" t="str">
            <v>AMAZONAS</v>
          </cell>
          <cell r="E7814" t="str">
            <v>LETICIA</v>
          </cell>
          <cell r="F7814" t="str">
            <v>COMUNIDAD INDÍGENA NUEVO JARDIN</v>
          </cell>
          <cell r="G7814" t="str">
            <v>CENTRO POBLADO</v>
          </cell>
          <cell r="H7814">
            <v>-70.133920351100002</v>
          </cell>
          <cell r="I7814">
            <v>-4.0065349973900002</v>
          </cell>
          <cell r="K7814" t="str">
            <v>MUNICIPIO</v>
          </cell>
        </row>
        <row r="7815">
          <cell r="B7815">
            <v>91001</v>
          </cell>
          <cell r="C7815" t="str">
            <v>91001025</v>
          </cell>
          <cell r="D7815" t="str">
            <v>AMAZONAS</v>
          </cell>
          <cell r="E7815" t="str">
            <v>LETICIA</v>
          </cell>
          <cell r="F7815" t="str">
            <v>COMUNIDAD INDÍGENA PALMERAS</v>
          </cell>
          <cell r="G7815" t="str">
            <v>CENTRO POBLADO</v>
          </cell>
          <cell r="H7815">
            <v>-70.297337445300002</v>
          </cell>
          <cell r="I7815">
            <v>-3.8109125926399998</v>
          </cell>
          <cell r="K7815" t="str">
            <v>MUNICIPIO</v>
          </cell>
        </row>
        <row r="7816">
          <cell r="B7816">
            <v>91001</v>
          </cell>
          <cell r="C7816" t="str">
            <v>91001026</v>
          </cell>
          <cell r="D7816" t="str">
            <v>AMAZONAS</v>
          </cell>
          <cell r="E7816" t="str">
            <v>LETICIA</v>
          </cell>
          <cell r="F7816" t="str">
            <v>COMUNIDAD INDÍGENA PUERTO TRIUNFO</v>
          </cell>
          <cell r="G7816" t="str">
            <v>CENTRO POBLADO</v>
          </cell>
          <cell r="H7816">
            <v>-70.165707153300005</v>
          </cell>
          <cell r="I7816">
            <v>-3.9560201679999998</v>
          </cell>
          <cell r="K7816" t="str">
            <v>MUNICIPIO</v>
          </cell>
        </row>
        <row r="7817">
          <cell r="B7817">
            <v>91001</v>
          </cell>
          <cell r="C7817" t="str">
            <v>91001027</v>
          </cell>
          <cell r="D7817" t="str">
            <v>AMAZONAS</v>
          </cell>
          <cell r="E7817" t="str">
            <v>LETICIA</v>
          </cell>
          <cell r="F7817" t="str">
            <v>COMUNIDAD INDÍGENA ISLA DE RONDA</v>
          </cell>
          <cell r="G7817" t="str">
            <v>CENTRO POBLADO</v>
          </cell>
          <cell r="H7817">
            <v>-69.982662512900006</v>
          </cell>
          <cell r="I7817">
            <v>-4.1329455837699998</v>
          </cell>
          <cell r="K7817" t="str">
            <v>MUNICIPIO</v>
          </cell>
        </row>
        <row r="7818">
          <cell r="B7818">
            <v>91001</v>
          </cell>
          <cell r="C7818" t="str">
            <v>91001028</v>
          </cell>
          <cell r="D7818" t="str">
            <v>AMAZONAS</v>
          </cell>
          <cell r="E7818" t="str">
            <v>LETICIA</v>
          </cell>
          <cell r="F7818" t="str">
            <v>COMUNIDAD INDÍGENA SAN ANTONIO DE LOS LAGOS</v>
          </cell>
          <cell r="G7818" t="str">
            <v>CENTRO POBLADO</v>
          </cell>
          <cell r="H7818">
            <v>-69.967781596400002</v>
          </cell>
          <cell r="I7818">
            <v>-4.1527870913499996</v>
          </cell>
          <cell r="K7818" t="str">
            <v>MUNICIPIO</v>
          </cell>
        </row>
        <row r="7819">
          <cell r="B7819">
            <v>91001</v>
          </cell>
          <cell r="C7819" t="str">
            <v>91001029</v>
          </cell>
          <cell r="D7819" t="str">
            <v>AMAZONAS</v>
          </cell>
          <cell r="E7819" t="str">
            <v>LETICIA</v>
          </cell>
          <cell r="F7819" t="str">
            <v>COMUNIDAD INDÍGENA ZIERA AMENA</v>
          </cell>
          <cell r="G7819" t="str">
            <v>CENTRO POBLADO</v>
          </cell>
          <cell r="H7819">
            <v>-69.926976378500001</v>
          </cell>
          <cell r="I7819">
            <v>-4.1440369225699998</v>
          </cell>
          <cell r="K7819" t="str">
            <v>MUNICIPIO</v>
          </cell>
        </row>
        <row r="7820">
          <cell r="B7820">
            <v>91001</v>
          </cell>
          <cell r="C7820" t="str">
            <v>91001030</v>
          </cell>
          <cell r="D7820" t="str">
            <v>AMAZONAS</v>
          </cell>
          <cell r="E7820" t="str">
            <v>LETICIA</v>
          </cell>
          <cell r="F7820" t="str">
            <v>BARRIO SAN MIGUEL</v>
          </cell>
          <cell r="G7820" t="str">
            <v>CENTRO POBLADO</v>
          </cell>
          <cell r="H7820">
            <v>-69.928865902599995</v>
          </cell>
          <cell r="I7820">
            <v>-4.1762895375299998</v>
          </cell>
          <cell r="K7820" t="str">
            <v>MUNICIPIO</v>
          </cell>
        </row>
        <row r="7821">
          <cell r="B7821">
            <v>91001</v>
          </cell>
          <cell r="C7821" t="str">
            <v>91001031</v>
          </cell>
          <cell r="D7821" t="str">
            <v>AMAZONAS</v>
          </cell>
          <cell r="E7821" t="str">
            <v>LETICIA</v>
          </cell>
          <cell r="F7821" t="str">
            <v>COMUNIDAD INDÍGENA CANAAN</v>
          </cell>
          <cell r="G7821" t="str">
            <v>CENTRO POBLADO</v>
          </cell>
          <cell r="H7821">
            <v>-70.032637142900001</v>
          </cell>
          <cell r="I7821">
            <v>-4.1106533723599998</v>
          </cell>
          <cell r="K7821" t="str">
            <v>MUNICIPIO</v>
          </cell>
        </row>
        <row r="7822">
          <cell r="B7822">
            <v>91001</v>
          </cell>
          <cell r="C7822" t="str">
            <v>91001032</v>
          </cell>
          <cell r="D7822" t="str">
            <v>AMAZONAS</v>
          </cell>
          <cell r="E7822" t="str">
            <v>LETICIA</v>
          </cell>
          <cell r="F7822" t="str">
            <v>COMUNIDAD INDÍGENA PICHUNA KM 18</v>
          </cell>
          <cell r="G7822" t="str">
            <v>CENTRO POBLADO</v>
          </cell>
          <cell r="H7822">
            <v>-70.001614390399993</v>
          </cell>
          <cell r="I7822">
            <v>-4.0756883499400001</v>
          </cell>
          <cell r="K7822" t="str">
            <v>MUNICIPIO</v>
          </cell>
        </row>
        <row r="7823">
          <cell r="B7823">
            <v>91001</v>
          </cell>
          <cell r="C7823" t="str">
            <v>91001033</v>
          </cell>
          <cell r="D7823" t="str">
            <v>AMAZONAS</v>
          </cell>
          <cell r="E7823" t="str">
            <v>LETICIA</v>
          </cell>
          <cell r="F7823" t="str">
            <v>COMUNIDAD INDÍGENA SAN JOSÉ DEL RÍO</v>
          </cell>
          <cell r="G7823" t="str">
            <v>CENTRO POBLADO</v>
          </cell>
          <cell r="H7823">
            <v>-70.028578539400002</v>
          </cell>
          <cell r="I7823">
            <v>-4.1119825730399997</v>
          </cell>
          <cell r="K7823" t="str">
            <v>MUNICIPIO</v>
          </cell>
        </row>
        <row r="7824">
          <cell r="B7824">
            <v>91001</v>
          </cell>
          <cell r="C7824" t="str">
            <v>91001034</v>
          </cell>
          <cell r="D7824" t="str">
            <v>AMAZONAS</v>
          </cell>
          <cell r="E7824" t="str">
            <v>LETICIA</v>
          </cell>
          <cell r="F7824" t="str">
            <v>COMUNIDAD INDÍGENA SAN JUAN DE LOS PARENTES</v>
          </cell>
          <cell r="G7824" t="str">
            <v>CENTRO POBLADO</v>
          </cell>
          <cell r="H7824">
            <v>-69.958201355200003</v>
          </cell>
          <cell r="I7824">
            <v>-4.15376330453</v>
          </cell>
          <cell r="K7824" t="str">
            <v>MUNICIPIO</v>
          </cell>
        </row>
        <row r="7825">
          <cell r="B7825">
            <v>91001</v>
          </cell>
          <cell r="C7825" t="str">
            <v>91001035</v>
          </cell>
          <cell r="D7825" t="str">
            <v>AMAZONAS</v>
          </cell>
          <cell r="E7825" t="str">
            <v>LETICIA</v>
          </cell>
          <cell r="F7825" t="str">
            <v>COMUNIDAD INDÍGENA SAN PEDRO DE LOS LAGOS</v>
          </cell>
          <cell r="G7825" t="str">
            <v>CENTRO POBLADO</v>
          </cell>
          <cell r="H7825">
            <v>-69.956016173500004</v>
          </cell>
          <cell r="I7825">
            <v>-4.1447419802600001</v>
          </cell>
          <cell r="K7825" t="str">
            <v>MUNICIPIO</v>
          </cell>
        </row>
        <row r="7826">
          <cell r="B7826">
            <v>91263</v>
          </cell>
          <cell r="C7826" t="str">
            <v>91263000</v>
          </cell>
          <cell r="D7826" t="str">
            <v>AMAZONAS</v>
          </cell>
          <cell r="E7826" t="str">
            <v>EL ENCANTO (ANM)</v>
          </cell>
          <cell r="F7826" t="str">
            <v>EL ENCANTO</v>
          </cell>
          <cell r="G7826" t="str">
            <v>CENTRO POBLADO</v>
          </cell>
          <cell r="H7826">
            <v>-73.209307181200003</v>
          </cell>
          <cell r="I7826">
            <v>-1.7455553768800001</v>
          </cell>
          <cell r="K7826" t="str">
            <v>AREA NO MUNICIPALIZADA</v>
          </cell>
        </row>
        <row r="7827">
          <cell r="B7827">
            <v>91405</v>
          </cell>
          <cell r="C7827" t="str">
            <v>91405000</v>
          </cell>
          <cell r="D7827" t="str">
            <v>AMAZONAS</v>
          </cell>
          <cell r="E7827" t="str">
            <v>LA CHORRERA (ANM)</v>
          </cell>
          <cell r="F7827" t="str">
            <v>LA CHORRERA</v>
          </cell>
          <cell r="G7827" t="str">
            <v>CENTRO POBLADO</v>
          </cell>
          <cell r="H7827">
            <v>-72.795583357599995</v>
          </cell>
          <cell r="I7827">
            <v>-1.4432915203900001</v>
          </cell>
          <cell r="K7827" t="str">
            <v>AREA NO MUNICIPALIZADA</v>
          </cell>
        </row>
        <row r="7828">
          <cell r="B7828">
            <v>91407</v>
          </cell>
          <cell r="C7828" t="str">
            <v>91407000</v>
          </cell>
          <cell r="D7828" t="str">
            <v>AMAZONAS</v>
          </cell>
          <cell r="E7828" t="str">
            <v>LA PEDRERA (ANM)</v>
          </cell>
          <cell r="F7828" t="str">
            <v>LA PEDRERA</v>
          </cell>
          <cell r="G7828" t="str">
            <v>CENTRO POBLADO</v>
          </cell>
          <cell r="H7828">
            <v>-69.588421017499996</v>
          </cell>
          <cell r="I7828">
            <v>-1.3193125911000001</v>
          </cell>
          <cell r="K7828" t="str">
            <v>AREA NO MUNICIPALIZADA</v>
          </cell>
        </row>
        <row r="7829">
          <cell r="B7829">
            <v>91430</v>
          </cell>
          <cell r="C7829" t="str">
            <v>91430000</v>
          </cell>
          <cell r="D7829" t="str">
            <v>AMAZONAS</v>
          </cell>
          <cell r="E7829" t="str">
            <v>LA VICTORIA (ANM)</v>
          </cell>
          <cell r="F7829" t="str">
            <v>PACOA</v>
          </cell>
          <cell r="G7829" t="str">
            <v>CENTRO POBLADO</v>
          </cell>
          <cell r="H7829">
            <v>-71.222999999999999</v>
          </cell>
          <cell r="I7829">
            <v>5.2999999999999999E-2</v>
          </cell>
          <cell r="K7829" t="str">
            <v>AREA NO MUNICIPALIZADA</v>
          </cell>
        </row>
        <row r="7830">
          <cell r="B7830">
            <v>91460</v>
          </cell>
          <cell r="C7830" t="str">
            <v>91460000</v>
          </cell>
          <cell r="D7830" t="str">
            <v>AMAZONAS</v>
          </cell>
          <cell r="E7830" t="str">
            <v>MIRITÍ - PARANÁ (ANM)</v>
          </cell>
          <cell r="F7830" t="str">
            <v>MIRITÍ</v>
          </cell>
          <cell r="G7830" t="str">
            <v>CENTRO POBLADO</v>
          </cell>
          <cell r="H7830">
            <v>-70.988930226999997</v>
          </cell>
          <cell r="I7830">
            <v>-0.88883263601700002</v>
          </cell>
          <cell r="K7830" t="str">
            <v>AREA NO MUNICIPALIZADA</v>
          </cell>
        </row>
        <row r="7831">
          <cell r="B7831">
            <v>91530</v>
          </cell>
          <cell r="C7831" t="str">
            <v>91530000</v>
          </cell>
          <cell r="D7831" t="str">
            <v>AMAZONAS</v>
          </cell>
          <cell r="E7831" t="str">
            <v>PUERTO ALEGRÍA (ANM)</v>
          </cell>
          <cell r="F7831" t="str">
            <v>PUERTO ALEGRÍA</v>
          </cell>
          <cell r="G7831" t="str">
            <v>CENTRO POBLADO</v>
          </cell>
          <cell r="H7831">
            <v>-74.014460875899999</v>
          </cell>
          <cell r="I7831">
            <v>-1.0056738539700001</v>
          </cell>
          <cell r="K7831" t="str">
            <v>AREA NO MUNICIPALIZADA</v>
          </cell>
        </row>
        <row r="7832">
          <cell r="B7832">
            <v>91536</v>
          </cell>
          <cell r="C7832" t="str">
            <v>91536000</v>
          </cell>
          <cell r="D7832" t="str">
            <v>AMAZONAS</v>
          </cell>
          <cell r="E7832" t="str">
            <v>PUERTO ARICA (ANM)</v>
          </cell>
          <cell r="F7832" t="str">
            <v>PUERTO ARICA</v>
          </cell>
          <cell r="G7832" t="str">
            <v>CENTRO POBLADO</v>
          </cell>
          <cell r="H7832">
            <v>-71.752636192099999</v>
          </cell>
          <cell r="I7832">
            <v>-2.1484465966299999</v>
          </cell>
          <cell r="K7832" t="str">
            <v>AREA NO MUNICIPALIZADA</v>
          </cell>
        </row>
        <row r="7833">
          <cell r="B7833">
            <v>91540</v>
          </cell>
          <cell r="C7833" t="str">
            <v>91540000</v>
          </cell>
          <cell r="D7833" t="str">
            <v>AMAZONAS</v>
          </cell>
          <cell r="E7833" t="str">
            <v>PUERTO NARIÑO</v>
          </cell>
          <cell r="F7833" t="str">
            <v>PUERTO NARIÑO</v>
          </cell>
          <cell r="G7833" t="str">
            <v>CABECERA MUNICIPAL</v>
          </cell>
          <cell r="H7833">
            <v>-70.364518349799994</v>
          </cell>
          <cell r="I7833">
            <v>-3.78044763205</v>
          </cell>
          <cell r="K7833" t="str">
            <v>MUNICIPIO</v>
          </cell>
        </row>
        <row r="7834">
          <cell r="B7834">
            <v>91540</v>
          </cell>
          <cell r="C7834" t="str">
            <v>91540001</v>
          </cell>
          <cell r="D7834" t="str">
            <v>AMAZONAS</v>
          </cell>
          <cell r="E7834" t="str">
            <v>PUERTO NARIÑO</v>
          </cell>
          <cell r="F7834" t="str">
            <v>SAN JUAN DE ATACUARÍ</v>
          </cell>
          <cell r="G7834" t="str">
            <v>CENTRO POBLADO</v>
          </cell>
          <cell r="H7834">
            <v>-70.672073283100005</v>
          </cell>
          <cell r="I7834">
            <v>-3.8040104011600002</v>
          </cell>
          <cell r="K7834" t="str">
            <v>MUNICIPIO</v>
          </cell>
        </row>
        <row r="7835">
          <cell r="B7835">
            <v>91540</v>
          </cell>
          <cell r="C7835" t="str">
            <v>91540002</v>
          </cell>
          <cell r="D7835" t="str">
            <v>AMAZONAS</v>
          </cell>
          <cell r="E7835" t="str">
            <v>PUERTO NARIÑO</v>
          </cell>
          <cell r="F7835" t="str">
            <v>BOYAHUAZÚ</v>
          </cell>
          <cell r="G7835" t="str">
            <v>CENTRO POBLADO</v>
          </cell>
          <cell r="H7835">
            <v>-70.581344000000001</v>
          </cell>
          <cell r="I7835">
            <v>-3.769533</v>
          </cell>
          <cell r="K7835" t="str">
            <v>MUNICIPIO</v>
          </cell>
        </row>
        <row r="7836">
          <cell r="B7836">
            <v>91540</v>
          </cell>
          <cell r="C7836" t="str">
            <v>91540003</v>
          </cell>
          <cell r="D7836" t="str">
            <v>AMAZONAS</v>
          </cell>
          <cell r="E7836" t="str">
            <v>PUERTO NARIÑO</v>
          </cell>
          <cell r="F7836" t="str">
            <v>DOCE DE OCTUBRE</v>
          </cell>
          <cell r="G7836" t="str">
            <v>CENTRO POBLADO</v>
          </cell>
          <cell r="H7836">
            <v>-70.504216385299998</v>
          </cell>
          <cell r="I7836">
            <v>-3.7350666581</v>
          </cell>
          <cell r="K7836" t="str">
            <v>MUNICIPIO</v>
          </cell>
        </row>
        <row r="7837">
          <cell r="B7837">
            <v>91540</v>
          </cell>
          <cell r="C7837" t="str">
            <v>91540004</v>
          </cell>
          <cell r="D7837" t="str">
            <v>AMAZONAS</v>
          </cell>
          <cell r="E7837" t="str">
            <v>PUERTO NARIÑO</v>
          </cell>
          <cell r="F7837" t="str">
            <v>NARANJALES</v>
          </cell>
          <cell r="G7837" t="str">
            <v>CENTRO POBLADO</v>
          </cell>
          <cell r="H7837">
            <v>-70.5178943433</v>
          </cell>
          <cell r="I7837">
            <v>-3.8673172844699999</v>
          </cell>
          <cell r="K7837" t="str">
            <v>MUNICIPIO</v>
          </cell>
        </row>
        <row r="7838">
          <cell r="B7838">
            <v>91540</v>
          </cell>
          <cell r="C7838" t="str">
            <v>91540005</v>
          </cell>
          <cell r="D7838" t="str">
            <v>AMAZONAS</v>
          </cell>
          <cell r="E7838" t="str">
            <v>PUERTO NARIÑO</v>
          </cell>
          <cell r="F7838" t="str">
            <v>PUERTO ESPERANZA</v>
          </cell>
          <cell r="G7838" t="str">
            <v>CENTRO POBLADO</v>
          </cell>
          <cell r="H7838">
            <v>-70.346232921199999</v>
          </cell>
          <cell r="I7838">
            <v>-3.7938313355500002</v>
          </cell>
          <cell r="K7838" t="str">
            <v>MUNICIPIO</v>
          </cell>
        </row>
        <row r="7839">
          <cell r="B7839">
            <v>91540</v>
          </cell>
          <cell r="C7839" t="str">
            <v>91540006</v>
          </cell>
          <cell r="D7839" t="str">
            <v>AMAZONAS</v>
          </cell>
          <cell r="E7839" t="str">
            <v>PUERTO NARIÑO</v>
          </cell>
          <cell r="F7839" t="str">
            <v>PUERTO RICO</v>
          </cell>
          <cell r="G7839" t="str">
            <v>CENTRO POBLADO</v>
          </cell>
          <cell r="H7839">
            <v>-70.530062246200004</v>
          </cell>
          <cell r="I7839">
            <v>-3.7315337469799998</v>
          </cell>
          <cell r="K7839" t="str">
            <v>MUNICIPIO</v>
          </cell>
        </row>
        <row r="7840">
          <cell r="B7840">
            <v>91540</v>
          </cell>
          <cell r="C7840" t="str">
            <v>91540007</v>
          </cell>
          <cell r="D7840" t="str">
            <v>AMAZONAS</v>
          </cell>
          <cell r="E7840" t="str">
            <v>PUERTO NARIÑO</v>
          </cell>
          <cell r="F7840" t="str">
            <v>SAN FRANCISCO</v>
          </cell>
          <cell r="G7840" t="str">
            <v>CENTRO POBLADO</v>
          </cell>
          <cell r="H7840">
            <v>-70.391310512499999</v>
          </cell>
          <cell r="I7840">
            <v>-3.76410975816</v>
          </cell>
          <cell r="K7840" t="str">
            <v>MUNICIPIO</v>
          </cell>
        </row>
        <row r="7841">
          <cell r="B7841">
            <v>91540</v>
          </cell>
          <cell r="C7841" t="str">
            <v>91540008</v>
          </cell>
          <cell r="D7841" t="str">
            <v>AMAZONAS</v>
          </cell>
          <cell r="E7841" t="str">
            <v>PUERTO NARIÑO</v>
          </cell>
          <cell r="F7841" t="str">
            <v>SAN JUAN DEL SOCO</v>
          </cell>
          <cell r="G7841" t="str">
            <v>CENTRO POBLADO</v>
          </cell>
          <cell r="H7841">
            <v>-70.454811400200001</v>
          </cell>
          <cell r="I7841">
            <v>-3.7422894372100002</v>
          </cell>
          <cell r="K7841" t="str">
            <v>MUNICIPIO</v>
          </cell>
        </row>
        <row r="7842">
          <cell r="B7842">
            <v>91540</v>
          </cell>
          <cell r="C7842" t="str">
            <v>91540009</v>
          </cell>
          <cell r="D7842" t="str">
            <v>AMAZONAS</v>
          </cell>
          <cell r="E7842" t="str">
            <v>PUERTO NARIÑO</v>
          </cell>
          <cell r="F7842" t="str">
            <v>SIETE DE AGOSTO</v>
          </cell>
          <cell r="G7842" t="str">
            <v>CENTRO POBLADO</v>
          </cell>
          <cell r="H7842">
            <v>-70.626602800499995</v>
          </cell>
          <cell r="I7842">
            <v>-3.8319814805600001</v>
          </cell>
          <cell r="K7842" t="str">
            <v>MUNICIPIO</v>
          </cell>
        </row>
        <row r="7843">
          <cell r="B7843">
            <v>91540</v>
          </cell>
          <cell r="C7843" t="str">
            <v>91540010</v>
          </cell>
          <cell r="D7843" t="str">
            <v>AMAZONAS</v>
          </cell>
          <cell r="E7843" t="str">
            <v>PUERTO NARIÑO</v>
          </cell>
          <cell r="F7843" t="str">
            <v>SAN PEDRO DE TIPISCA</v>
          </cell>
          <cell r="G7843" t="str">
            <v>CENTRO POBLADO</v>
          </cell>
          <cell r="H7843">
            <v>-70.584436319199995</v>
          </cell>
          <cell r="I7843">
            <v>-3.6968611885899998</v>
          </cell>
          <cell r="K7843" t="str">
            <v>MUNICIPIO</v>
          </cell>
        </row>
        <row r="7844">
          <cell r="B7844">
            <v>91540</v>
          </cell>
          <cell r="C7844" t="str">
            <v>91540011</v>
          </cell>
          <cell r="D7844" t="str">
            <v>AMAZONAS</v>
          </cell>
          <cell r="E7844" t="str">
            <v>PUERTO NARIÑO</v>
          </cell>
          <cell r="F7844" t="str">
            <v>VEINTE DE JULIO</v>
          </cell>
          <cell r="G7844" t="str">
            <v>CENTRO POBLADO</v>
          </cell>
          <cell r="H7844">
            <v>-70.3530569877</v>
          </cell>
          <cell r="I7844">
            <v>-3.7895937318700001</v>
          </cell>
          <cell r="K7844" t="str">
            <v>MUNICIPIO</v>
          </cell>
        </row>
        <row r="7845">
          <cell r="B7845">
            <v>91540</v>
          </cell>
          <cell r="C7845" t="str">
            <v>91540012</v>
          </cell>
          <cell r="D7845" t="str">
            <v>AMAZONAS</v>
          </cell>
          <cell r="E7845" t="str">
            <v>PUERTO NARIÑO</v>
          </cell>
          <cell r="F7845" t="str">
            <v>NUEVO PARAISO</v>
          </cell>
          <cell r="G7845" t="str">
            <v>CENTRO POBLADO</v>
          </cell>
          <cell r="H7845">
            <v>-70.402010628200003</v>
          </cell>
          <cell r="I7845">
            <v>-3.7583721896200002</v>
          </cell>
          <cell r="K7845" t="str">
            <v>MUNICIPIO</v>
          </cell>
        </row>
        <row r="7846">
          <cell r="B7846">
            <v>91540</v>
          </cell>
          <cell r="C7846" t="str">
            <v>91540013</v>
          </cell>
          <cell r="D7846" t="str">
            <v>AMAZONAS</v>
          </cell>
          <cell r="E7846" t="str">
            <v>PUERTO NARIÑO</v>
          </cell>
          <cell r="F7846" t="str">
            <v>PATRULLEROS</v>
          </cell>
          <cell r="G7846" t="str">
            <v>CENTRO POBLADO</v>
          </cell>
          <cell r="H7846">
            <v>-70.358726304900003</v>
          </cell>
          <cell r="I7846">
            <v>-3.7873069357700002</v>
          </cell>
          <cell r="K7846" t="str">
            <v>MUNICIPIO</v>
          </cell>
        </row>
        <row r="7847">
          <cell r="B7847">
            <v>91540</v>
          </cell>
          <cell r="C7847" t="str">
            <v>91540014</v>
          </cell>
          <cell r="D7847" t="str">
            <v>AMAZONAS</v>
          </cell>
          <cell r="E7847" t="str">
            <v>PUERTO NARIÑO</v>
          </cell>
          <cell r="F7847" t="str">
            <v>SAN JOSE DE VILLA ANDREA</v>
          </cell>
          <cell r="G7847" t="str">
            <v>CENTRO POBLADO</v>
          </cell>
          <cell r="H7847">
            <v>-70.437084036000002</v>
          </cell>
          <cell r="I7847">
            <v>-3.74513668631</v>
          </cell>
          <cell r="K7847" t="str">
            <v>MUNICIPIO</v>
          </cell>
        </row>
        <row r="7848">
          <cell r="B7848">
            <v>91540</v>
          </cell>
          <cell r="C7848" t="str">
            <v>91540015</v>
          </cell>
          <cell r="D7848" t="str">
            <v>AMAZONAS</v>
          </cell>
          <cell r="E7848" t="str">
            <v>PUERTO NARIÑO</v>
          </cell>
          <cell r="F7848" t="str">
            <v>SANTA TERESITA</v>
          </cell>
          <cell r="G7848" t="str">
            <v>CENTRO POBLADO</v>
          </cell>
          <cell r="H7848">
            <v>-70.423724263500006</v>
          </cell>
          <cell r="I7848">
            <v>-3.7491486761699999</v>
          </cell>
          <cell r="K7848" t="str">
            <v>MUNICIPIO</v>
          </cell>
        </row>
        <row r="7849">
          <cell r="B7849">
            <v>91540</v>
          </cell>
          <cell r="C7849" t="str">
            <v>91540016</v>
          </cell>
          <cell r="D7849" t="str">
            <v>AMAZONAS</v>
          </cell>
          <cell r="E7849" t="str">
            <v>PUERTO NARIÑO</v>
          </cell>
          <cell r="F7849" t="str">
            <v>SANTAREN</v>
          </cell>
          <cell r="G7849" t="str">
            <v>CENTRO POBLADO</v>
          </cell>
          <cell r="H7849">
            <v>-70.562218379200004</v>
          </cell>
          <cell r="I7849">
            <v>-3.7087626025099998</v>
          </cell>
          <cell r="K7849" t="str">
            <v>MUNICIPIO</v>
          </cell>
        </row>
        <row r="7850">
          <cell r="B7850">
            <v>91540</v>
          </cell>
          <cell r="C7850" t="str">
            <v>91540017</v>
          </cell>
          <cell r="D7850" t="str">
            <v>AMAZONAS</v>
          </cell>
          <cell r="E7850" t="str">
            <v>PUERTO NARIÑO</v>
          </cell>
          <cell r="F7850" t="str">
            <v>VALENCIA</v>
          </cell>
          <cell r="G7850" t="str">
            <v>CENTRO POBLADO</v>
          </cell>
          <cell r="H7850">
            <v>-70.322562104900001</v>
          </cell>
          <cell r="I7850">
            <v>-3.8017651186700001</v>
          </cell>
          <cell r="K7850" t="str">
            <v>MUNICIPIO</v>
          </cell>
        </row>
        <row r="7851">
          <cell r="B7851">
            <v>91669</v>
          </cell>
          <cell r="C7851" t="str">
            <v>91669000</v>
          </cell>
          <cell r="D7851" t="str">
            <v>AMAZONAS</v>
          </cell>
          <cell r="E7851" t="str">
            <v>PUERTO SANTANDER (ANM)</v>
          </cell>
          <cell r="F7851" t="str">
            <v>PUERTO SANTANDER</v>
          </cell>
          <cell r="G7851" t="str">
            <v>CENTRO POBLADO</v>
          </cell>
          <cell r="H7851">
            <v>-72.384212690200002</v>
          </cell>
          <cell r="I7851">
            <v>-0.62118447378399999</v>
          </cell>
          <cell r="K7851" t="str">
            <v>AREA NO MUNICIPALIZADA</v>
          </cell>
        </row>
        <row r="7852">
          <cell r="B7852">
            <v>91798</v>
          </cell>
          <cell r="C7852" t="str">
            <v>91798000</v>
          </cell>
          <cell r="D7852" t="str">
            <v>AMAZONAS</v>
          </cell>
          <cell r="E7852" t="str">
            <v>TARAPACÁ (ANM)</v>
          </cell>
          <cell r="F7852" t="str">
            <v>TARAPACÁ</v>
          </cell>
          <cell r="G7852" t="str">
            <v>CENTRO POBLADO</v>
          </cell>
          <cell r="H7852">
            <v>-69.741765966399996</v>
          </cell>
          <cell r="I7852">
            <v>-2.8900889480499998</v>
          </cell>
          <cell r="K7852" t="str">
            <v>AREA NO MUNICIPALIZADA</v>
          </cell>
        </row>
        <row r="7853">
          <cell r="B7853">
            <v>94001</v>
          </cell>
          <cell r="C7853" t="str">
            <v>94001000</v>
          </cell>
          <cell r="D7853" t="str">
            <v>GUAINÍA</v>
          </cell>
          <cell r="E7853" t="str">
            <v>INÍRIDA</v>
          </cell>
          <cell r="F7853" t="str">
            <v>INÍRIDA</v>
          </cell>
          <cell r="G7853" t="str">
            <v>CABECERA MUNICIPAL</v>
          </cell>
          <cell r="H7853">
            <v>-67.918836837200004</v>
          </cell>
          <cell r="I7853">
            <v>3.8661616189600001</v>
          </cell>
          <cell r="K7853" t="str">
            <v>MUNICIPIO</v>
          </cell>
        </row>
        <row r="7854">
          <cell r="B7854">
            <v>94001</v>
          </cell>
          <cell r="C7854" t="str">
            <v>94001003</v>
          </cell>
          <cell r="D7854" t="str">
            <v>GUAINÍA</v>
          </cell>
          <cell r="E7854" t="str">
            <v>INÍRIDA</v>
          </cell>
          <cell r="F7854" t="str">
            <v>COCO VIEJO</v>
          </cell>
          <cell r="G7854" t="str">
            <v>CENTRO POBLADO</v>
          </cell>
          <cell r="H7854">
            <v>-67.908946628400003</v>
          </cell>
          <cell r="I7854">
            <v>3.9046110808400001</v>
          </cell>
          <cell r="K7854" t="str">
            <v>MUNICIPIO</v>
          </cell>
        </row>
        <row r="7855">
          <cell r="B7855">
            <v>94001</v>
          </cell>
          <cell r="C7855" t="str">
            <v>94001009</v>
          </cell>
          <cell r="D7855" t="str">
            <v>GUAINÍA</v>
          </cell>
          <cell r="E7855" t="str">
            <v>INÍRIDA</v>
          </cell>
          <cell r="F7855" t="str">
            <v>RESGUARDO CACAHUAL RIO ATABAPO</v>
          </cell>
          <cell r="G7855" t="str">
            <v>CENTRO POBLADO</v>
          </cell>
          <cell r="H7855">
            <v>-67.576975926299994</v>
          </cell>
          <cell r="I7855">
            <v>3.7410212431400001</v>
          </cell>
          <cell r="K7855" t="str">
            <v>MUNICIPIO</v>
          </cell>
        </row>
        <row r="7856">
          <cell r="B7856">
            <v>94001</v>
          </cell>
          <cell r="C7856" t="str">
            <v>94001010</v>
          </cell>
          <cell r="D7856" t="str">
            <v>GUAINÍA</v>
          </cell>
          <cell r="E7856" t="str">
            <v>INÍRIDA</v>
          </cell>
          <cell r="F7856" t="str">
            <v>COCO NUEVO</v>
          </cell>
          <cell r="G7856" t="str">
            <v>CENTRO POBLADO</v>
          </cell>
          <cell r="H7856">
            <v>-67.900423903499998</v>
          </cell>
          <cell r="I7856">
            <v>3.9090021592199999</v>
          </cell>
          <cell r="K7856" t="str">
            <v>MUNICIPIO</v>
          </cell>
        </row>
        <row r="7857">
          <cell r="B7857">
            <v>94001</v>
          </cell>
          <cell r="C7857" t="str">
            <v>94001011</v>
          </cell>
          <cell r="D7857" t="str">
            <v>GUAINÍA</v>
          </cell>
          <cell r="E7857" t="str">
            <v>INÍRIDA</v>
          </cell>
          <cell r="F7857" t="str">
            <v>INSPECCION BARRANCO TIGRE</v>
          </cell>
          <cell r="G7857" t="str">
            <v>CENTRO POBLADO</v>
          </cell>
          <cell r="H7857">
            <v>-68.465293149299995</v>
          </cell>
          <cell r="I7857">
            <v>3.51510285681</v>
          </cell>
          <cell r="K7857" t="str">
            <v>MUNICIPIO</v>
          </cell>
        </row>
        <row r="7858">
          <cell r="B7858">
            <v>94001</v>
          </cell>
          <cell r="C7858" t="str">
            <v>94001012</v>
          </cell>
          <cell r="D7858" t="str">
            <v>GUAINÍA</v>
          </cell>
          <cell r="E7858" t="str">
            <v>INÍRIDA</v>
          </cell>
          <cell r="F7858" t="str">
            <v>COAYARE</v>
          </cell>
          <cell r="G7858" t="str">
            <v>CENTRO POBLADO</v>
          </cell>
          <cell r="H7858">
            <v>-67.831779035799997</v>
          </cell>
          <cell r="I7858">
            <v>3.95790880205</v>
          </cell>
          <cell r="K7858" t="str">
            <v>MUNICIPIO</v>
          </cell>
        </row>
        <row r="7859">
          <cell r="B7859">
            <v>94001</v>
          </cell>
          <cell r="C7859" t="str">
            <v>94001013</v>
          </cell>
          <cell r="D7859" t="str">
            <v>GUAINÍA</v>
          </cell>
          <cell r="E7859" t="str">
            <v>INÍRIDA</v>
          </cell>
          <cell r="F7859" t="str">
            <v>YURÍ</v>
          </cell>
          <cell r="G7859" t="str">
            <v>CENTRO POBLADO</v>
          </cell>
          <cell r="H7859">
            <v>-68.160046252300006</v>
          </cell>
          <cell r="I7859">
            <v>3.64821418474</v>
          </cell>
          <cell r="K7859" t="str">
            <v>MUNICIPIO</v>
          </cell>
        </row>
        <row r="7860">
          <cell r="B7860">
            <v>94001</v>
          </cell>
          <cell r="C7860" t="str">
            <v>94001014</v>
          </cell>
          <cell r="D7860" t="str">
            <v>GUAINÍA</v>
          </cell>
          <cell r="E7860" t="str">
            <v>INÍRIDA</v>
          </cell>
          <cell r="F7860" t="str">
            <v>SANTA ROSA</v>
          </cell>
          <cell r="G7860" t="str">
            <v>CENTRO POBLADO</v>
          </cell>
          <cell r="H7860">
            <v>-68.037437181200005</v>
          </cell>
          <cell r="I7860">
            <v>3.67473905087</v>
          </cell>
          <cell r="K7860" t="str">
            <v>MUNICIPIO</v>
          </cell>
        </row>
        <row r="7861">
          <cell r="B7861">
            <v>94343</v>
          </cell>
          <cell r="C7861" t="str">
            <v>94343000</v>
          </cell>
          <cell r="D7861" t="str">
            <v>GUAINÍA</v>
          </cell>
          <cell r="E7861" t="str">
            <v>BARRANCOMINAS (ANM)</v>
          </cell>
          <cell r="F7861" t="str">
            <v>BARRANCOMINAS</v>
          </cell>
          <cell r="G7861" t="str">
            <v>CENTRO POBLADO</v>
          </cell>
          <cell r="H7861">
            <v>-69.813249095499998</v>
          </cell>
          <cell r="I7861">
            <v>3.4940051213399999</v>
          </cell>
          <cell r="K7861" t="str">
            <v>AREA NO MUNICIPALIZADA</v>
          </cell>
        </row>
        <row r="7862">
          <cell r="B7862">
            <v>94343</v>
          </cell>
          <cell r="C7862" t="str">
            <v>94343002</v>
          </cell>
          <cell r="D7862" t="str">
            <v>GUAINÍA</v>
          </cell>
          <cell r="E7862" t="str">
            <v>BARRANCOMINAS (ANM)</v>
          </cell>
          <cell r="F7862" t="str">
            <v>ARRECIFAL</v>
          </cell>
          <cell r="G7862" t="str">
            <v>CENTRO POBLADO</v>
          </cell>
          <cell r="H7862">
            <v>-69.06</v>
          </cell>
          <cell r="I7862">
            <v>3.629</v>
          </cell>
          <cell r="K7862" t="str">
            <v>AREA NO MUNICIPALIZADA</v>
          </cell>
        </row>
        <row r="7863">
          <cell r="B7863">
            <v>94343</v>
          </cell>
          <cell r="C7863" t="str">
            <v>94343004</v>
          </cell>
          <cell r="D7863" t="str">
            <v>GUAINÍA</v>
          </cell>
          <cell r="E7863" t="str">
            <v>BARRANCOMINAS (ANM)</v>
          </cell>
          <cell r="F7863" t="str">
            <v>MINITAS</v>
          </cell>
          <cell r="G7863" t="str">
            <v>CENTRO POBLADO</v>
          </cell>
          <cell r="H7863">
            <v>-69.802000000000007</v>
          </cell>
          <cell r="I7863">
            <v>3.3610000000000002</v>
          </cell>
          <cell r="K7863" t="str">
            <v>AREA NO MUNICIPALIZADA</v>
          </cell>
        </row>
        <row r="7864">
          <cell r="B7864">
            <v>94663</v>
          </cell>
          <cell r="C7864" t="str">
            <v>94663000</v>
          </cell>
          <cell r="D7864" t="str">
            <v>GUAINÍA</v>
          </cell>
          <cell r="E7864" t="str">
            <v>MAPIRIPANA (ANM)</v>
          </cell>
          <cell r="F7864" t="str">
            <v>MAPIRIPANA</v>
          </cell>
          <cell r="G7864" t="str">
            <v>CENTRO POBLADO</v>
          </cell>
          <cell r="H7864">
            <v>-70.476252031000001</v>
          </cell>
          <cell r="I7864">
            <v>2.81214773633</v>
          </cell>
          <cell r="K7864" t="str">
            <v>AREA NO MUNICIPALIZADA</v>
          </cell>
        </row>
        <row r="7865">
          <cell r="B7865">
            <v>94663</v>
          </cell>
          <cell r="C7865" t="str">
            <v>94663001</v>
          </cell>
          <cell r="D7865" t="str">
            <v>GUAINÍA</v>
          </cell>
          <cell r="E7865" t="str">
            <v>MAPIRIPANA (ANM)</v>
          </cell>
          <cell r="F7865" t="str">
            <v>PUERTO ZANCUDO</v>
          </cell>
          <cell r="G7865" t="str">
            <v>CENTRO POBLADO</v>
          </cell>
          <cell r="H7865">
            <v>-70.141999999999996</v>
          </cell>
          <cell r="I7865">
            <v>3.1880000000000002</v>
          </cell>
          <cell r="K7865" t="str">
            <v>AREA NO MUNICIPALIZADA</v>
          </cell>
        </row>
        <row r="7866">
          <cell r="B7866">
            <v>94883</v>
          </cell>
          <cell r="C7866" t="str">
            <v>94883000</v>
          </cell>
          <cell r="D7866" t="str">
            <v>GUAINÍA</v>
          </cell>
          <cell r="E7866" t="str">
            <v>SAN FELIPE (ANM)</v>
          </cell>
          <cell r="F7866" t="str">
            <v>SAN FELIPE</v>
          </cell>
          <cell r="G7866" t="str">
            <v>CENTRO POBLADO</v>
          </cell>
          <cell r="H7866">
            <v>-67.068827115399998</v>
          </cell>
          <cell r="I7866">
            <v>1.9100219512500001</v>
          </cell>
          <cell r="K7866" t="str">
            <v>AREA NO MUNICIPALIZADA</v>
          </cell>
        </row>
        <row r="7867">
          <cell r="B7867">
            <v>94884</v>
          </cell>
          <cell r="C7867" t="str">
            <v>94884000</v>
          </cell>
          <cell r="D7867" t="str">
            <v>GUAINÍA</v>
          </cell>
          <cell r="E7867" t="str">
            <v>PUERTO COLOMBIA (ANM)</v>
          </cell>
          <cell r="F7867" t="str">
            <v>PUERTO COLOMBIA</v>
          </cell>
          <cell r="G7867" t="str">
            <v>CENTRO POBLADO</v>
          </cell>
          <cell r="H7867">
            <v>-67.566778749199997</v>
          </cell>
          <cell r="I7867">
            <v>2.7264637240199998</v>
          </cell>
          <cell r="K7867" t="str">
            <v>AREA NO MUNICIPALIZADA</v>
          </cell>
        </row>
        <row r="7868">
          <cell r="B7868">
            <v>94884</v>
          </cell>
          <cell r="C7868" t="str">
            <v>94884001</v>
          </cell>
          <cell r="D7868" t="str">
            <v>GUAINÍA</v>
          </cell>
          <cell r="E7868" t="str">
            <v>PUERTO COLOMBIA (ANM)</v>
          </cell>
          <cell r="F7868" t="str">
            <v>SEJAL (MAHIMACHI)</v>
          </cell>
          <cell r="G7868" t="str">
            <v>CENTRO POBLADO</v>
          </cell>
          <cell r="H7868">
            <v>-68.088999999999999</v>
          </cell>
          <cell r="I7868">
            <v>2.5939999999999999</v>
          </cell>
          <cell r="K7868" t="str">
            <v>AREA NO MUNICIPALIZADA</v>
          </cell>
        </row>
        <row r="7869">
          <cell r="B7869">
            <v>94885</v>
          </cell>
          <cell r="C7869" t="str">
            <v>94885000</v>
          </cell>
          <cell r="D7869" t="str">
            <v>GUAINÍA</v>
          </cell>
          <cell r="E7869" t="str">
            <v>LA GUADALUPE (ANM)</v>
          </cell>
          <cell r="F7869" t="str">
            <v>GALILEA</v>
          </cell>
          <cell r="G7869" t="str">
            <v>CENTRO POBLADO</v>
          </cell>
          <cell r="H7869">
            <v>-66.963739178599994</v>
          </cell>
          <cell r="I7869">
            <v>1.63226561337</v>
          </cell>
          <cell r="K7869" t="str">
            <v>AREA NO MUNICIPALIZADA</v>
          </cell>
        </row>
        <row r="7870">
          <cell r="B7870">
            <v>94886</v>
          </cell>
          <cell r="C7870" t="str">
            <v>94886000</v>
          </cell>
          <cell r="D7870" t="str">
            <v>GUAINÍA</v>
          </cell>
          <cell r="E7870" t="str">
            <v>CACAHUAL (ANM)</v>
          </cell>
          <cell r="F7870" t="str">
            <v>CACAHUAL</v>
          </cell>
          <cell r="G7870" t="str">
            <v>CENTRO POBLADO</v>
          </cell>
          <cell r="H7870">
            <v>-67.413262885999998</v>
          </cell>
          <cell r="I7870">
            <v>3.5263722667700002</v>
          </cell>
          <cell r="K7870" t="str">
            <v>AREA NO MUNICIPALIZADA</v>
          </cell>
        </row>
        <row r="7871">
          <cell r="B7871">
            <v>94886</v>
          </cell>
          <cell r="C7871" t="str">
            <v>94886003</v>
          </cell>
          <cell r="D7871" t="str">
            <v>GUAINÍA</v>
          </cell>
          <cell r="E7871" t="str">
            <v>CACAHUAL (ANM)</v>
          </cell>
          <cell r="F7871" t="str">
            <v>MEREY</v>
          </cell>
          <cell r="G7871" t="str">
            <v>CENTRO POBLADO</v>
          </cell>
          <cell r="H7871">
            <v>-67.331175246300006</v>
          </cell>
          <cell r="I7871">
            <v>3.3640921531300001</v>
          </cell>
          <cell r="K7871" t="str">
            <v>AREA NO MUNICIPALIZADA</v>
          </cell>
        </row>
        <row r="7872">
          <cell r="B7872">
            <v>94886</v>
          </cell>
          <cell r="C7872" t="str">
            <v>94886004</v>
          </cell>
          <cell r="D7872" t="str">
            <v>GUAINÍA</v>
          </cell>
          <cell r="E7872" t="str">
            <v>CACAHUAL (ANM)</v>
          </cell>
          <cell r="F7872" t="str">
            <v>SAN JUAN</v>
          </cell>
          <cell r="G7872" t="str">
            <v>CENTRO POBLADO</v>
          </cell>
          <cell r="H7872">
            <v>-67.493888292700007</v>
          </cell>
          <cell r="I7872">
            <v>3.7426271130500002</v>
          </cell>
          <cell r="K7872" t="str">
            <v>AREA NO MUNICIPALIZADA</v>
          </cell>
        </row>
        <row r="7873">
          <cell r="B7873">
            <v>94887</v>
          </cell>
          <cell r="C7873" t="str">
            <v>94887000</v>
          </cell>
          <cell r="D7873" t="str">
            <v>GUAINÍA</v>
          </cell>
          <cell r="E7873" t="str">
            <v>PANA PANA (ANM)</v>
          </cell>
          <cell r="F7873" t="str">
            <v>CAMPO ALEGRE</v>
          </cell>
          <cell r="G7873" t="str">
            <v>CENTRO POBLADO</v>
          </cell>
          <cell r="H7873">
            <v>-69.009831816299993</v>
          </cell>
          <cell r="I7873">
            <v>1.86568071859</v>
          </cell>
          <cell r="K7873" t="str">
            <v>AREA NO MUNICIPALIZADA</v>
          </cell>
        </row>
        <row r="7874">
          <cell r="B7874">
            <v>94887</v>
          </cell>
          <cell r="C7874" t="str">
            <v>94887001</v>
          </cell>
          <cell r="D7874" t="str">
            <v>GUAINÍA</v>
          </cell>
          <cell r="E7874" t="str">
            <v>PANA PANA (ANM)</v>
          </cell>
          <cell r="F7874" t="str">
            <v>BOCAS DE YARI</v>
          </cell>
          <cell r="G7874" t="str">
            <v>CENTRO POBLADO</v>
          </cell>
          <cell r="H7874">
            <v>-68.244</v>
          </cell>
          <cell r="I7874">
            <v>1.776</v>
          </cell>
          <cell r="K7874" t="str">
            <v>AREA NO MUNICIPALIZADA</v>
          </cell>
        </row>
        <row r="7875">
          <cell r="B7875">
            <v>94887</v>
          </cell>
          <cell r="C7875" t="str">
            <v>94887002</v>
          </cell>
          <cell r="D7875" t="str">
            <v>GUAINÍA</v>
          </cell>
          <cell r="E7875" t="str">
            <v>PANA PANA (ANM)</v>
          </cell>
          <cell r="F7875" t="str">
            <v>VENADO ISANA</v>
          </cell>
          <cell r="G7875" t="str">
            <v>CENTRO POBLADO</v>
          </cell>
          <cell r="H7875">
            <v>-69.869</v>
          </cell>
          <cell r="I7875">
            <v>1.7270000000000001</v>
          </cell>
          <cell r="K7875" t="str">
            <v>AREA NO MUNICIPALIZADA</v>
          </cell>
        </row>
        <row r="7876">
          <cell r="B7876">
            <v>94888</v>
          </cell>
          <cell r="C7876" t="str">
            <v>94888000</v>
          </cell>
          <cell r="D7876" t="str">
            <v>GUAINÍA</v>
          </cell>
          <cell r="E7876" t="str">
            <v>MORICHAL (ANM)</v>
          </cell>
          <cell r="F7876" t="str">
            <v>MORICHAL - GARZA</v>
          </cell>
          <cell r="G7876" t="str">
            <v>CENTRO POBLADO</v>
          </cell>
          <cell r="H7876">
            <v>-69.919478484999999</v>
          </cell>
          <cell r="I7876">
            <v>2.2651253333699999</v>
          </cell>
          <cell r="K7876" t="str">
            <v>AREA NO MUNICIPALIZADA</v>
          </cell>
        </row>
        <row r="7877">
          <cell r="B7877">
            <v>95001</v>
          </cell>
          <cell r="C7877" t="str">
            <v>95001000</v>
          </cell>
          <cell r="D7877" t="str">
            <v>GUAVIARE</v>
          </cell>
          <cell r="E7877" t="str">
            <v>SAN JOSÉ DEL GUAVIARE</v>
          </cell>
          <cell r="F7877" t="str">
            <v>SAN JOSÉ DEL GUAVIARE</v>
          </cell>
          <cell r="G7877" t="str">
            <v>CABECERA MUNICIPAL</v>
          </cell>
          <cell r="H7877">
            <v>-72.638986215499997</v>
          </cell>
          <cell r="I7877">
            <v>2.5664283991499999</v>
          </cell>
          <cell r="K7877" t="str">
            <v>MUNICIPIO</v>
          </cell>
        </row>
        <row r="7878">
          <cell r="B7878">
            <v>95001</v>
          </cell>
          <cell r="C7878" t="str">
            <v>95001001</v>
          </cell>
          <cell r="D7878" t="str">
            <v>GUAVIARE</v>
          </cell>
          <cell r="E7878" t="str">
            <v>SAN JOSÉ DEL GUAVIARE</v>
          </cell>
          <cell r="F7878" t="str">
            <v>RAUDAL DEL GUAYABERO</v>
          </cell>
          <cell r="G7878" t="str">
            <v>CENTRO POBLADO</v>
          </cell>
          <cell r="H7878">
            <v>-72.865870678799993</v>
          </cell>
          <cell r="I7878">
            <v>2.5795267288799999</v>
          </cell>
          <cell r="K7878" t="str">
            <v>MUNICIPIO</v>
          </cell>
        </row>
        <row r="7879">
          <cell r="B7879">
            <v>95001</v>
          </cell>
          <cell r="C7879" t="str">
            <v>95001002</v>
          </cell>
          <cell r="D7879" t="str">
            <v>GUAVIARE</v>
          </cell>
          <cell r="E7879" t="str">
            <v>SAN JOSÉ DEL GUAVIARE</v>
          </cell>
          <cell r="F7879" t="str">
            <v>SABANAS DE LA FUGA</v>
          </cell>
          <cell r="G7879" t="str">
            <v>CENTRO POBLADO</v>
          </cell>
          <cell r="H7879">
            <v>-72.282815759900004</v>
          </cell>
          <cell r="I7879">
            <v>2.7207456959599998</v>
          </cell>
          <cell r="K7879" t="str">
            <v>MUNICIPIO</v>
          </cell>
        </row>
        <row r="7880">
          <cell r="B7880">
            <v>95001</v>
          </cell>
          <cell r="C7880" t="str">
            <v>95001006</v>
          </cell>
          <cell r="D7880" t="str">
            <v>GUAVIARE</v>
          </cell>
          <cell r="E7880" t="str">
            <v>SAN JOSÉ DEL GUAVIARE</v>
          </cell>
          <cell r="F7880" t="str">
            <v>GUACAMAYAS</v>
          </cell>
          <cell r="G7880" t="str">
            <v>CENTRO POBLADO</v>
          </cell>
          <cell r="H7880">
            <v>-72.506954732400004</v>
          </cell>
          <cell r="I7880">
            <v>2.44003137275</v>
          </cell>
          <cell r="K7880" t="str">
            <v>MUNICIPIO</v>
          </cell>
        </row>
        <row r="7881">
          <cell r="B7881">
            <v>95001</v>
          </cell>
          <cell r="C7881" t="str">
            <v>95001009</v>
          </cell>
          <cell r="D7881" t="str">
            <v>GUAVIARE</v>
          </cell>
          <cell r="E7881" t="str">
            <v>SAN JOSÉ DEL GUAVIARE</v>
          </cell>
          <cell r="F7881" t="str">
            <v>PUERTO NUEVO</v>
          </cell>
          <cell r="G7881" t="str">
            <v>CENTRO POBLADO</v>
          </cell>
          <cell r="H7881">
            <v>-73.157746174899998</v>
          </cell>
          <cell r="I7881">
            <v>2.3612386944099999</v>
          </cell>
          <cell r="K7881" t="str">
            <v>MUNICIPIO</v>
          </cell>
        </row>
        <row r="7882">
          <cell r="B7882">
            <v>95001</v>
          </cell>
          <cell r="C7882" t="str">
            <v>95001010</v>
          </cell>
          <cell r="D7882" t="str">
            <v>GUAVIARE</v>
          </cell>
          <cell r="E7882" t="str">
            <v>SAN JOSÉ DEL GUAVIARE</v>
          </cell>
          <cell r="F7882" t="str">
            <v>PUERTO ARTURO</v>
          </cell>
          <cell r="G7882" t="str">
            <v>CENTRO POBLADO</v>
          </cell>
          <cell r="H7882">
            <v>-72.749994158199996</v>
          </cell>
          <cell r="I7882">
            <v>2.5681397109800002</v>
          </cell>
          <cell r="K7882" t="str">
            <v>MUNICIPIO</v>
          </cell>
        </row>
        <row r="7883">
          <cell r="B7883">
            <v>95001</v>
          </cell>
          <cell r="C7883" t="str">
            <v>95001011</v>
          </cell>
          <cell r="D7883" t="str">
            <v>GUAVIARE</v>
          </cell>
          <cell r="E7883" t="str">
            <v>SAN JOSÉ DEL GUAVIARE</v>
          </cell>
          <cell r="F7883" t="str">
            <v>PUERTO OSPINA</v>
          </cell>
          <cell r="G7883" t="str">
            <v>CENTRO POBLADO</v>
          </cell>
          <cell r="H7883">
            <v>-72.391000000000005</v>
          </cell>
          <cell r="I7883">
            <v>2.452</v>
          </cell>
          <cell r="K7883" t="str">
            <v>MUNICIPIO</v>
          </cell>
        </row>
        <row r="7884">
          <cell r="B7884">
            <v>95001</v>
          </cell>
          <cell r="C7884" t="str">
            <v>95001012</v>
          </cell>
          <cell r="D7884" t="str">
            <v>GUAVIARE</v>
          </cell>
          <cell r="E7884" t="str">
            <v>SAN JOSÉ DEL GUAVIARE</v>
          </cell>
          <cell r="F7884" t="str">
            <v>CACHICAMO</v>
          </cell>
          <cell r="G7884" t="str">
            <v>CENTRO POBLADO</v>
          </cell>
          <cell r="H7884">
            <v>-73.345924012500006</v>
          </cell>
          <cell r="I7884">
            <v>2.3247047048599998</v>
          </cell>
          <cell r="K7884" t="str">
            <v>MUNICIPIO</v>
          </cell>
        </row>
        <row r="7885">
          <cell r="B7885">
            <v>95001</v>
          </cell>
          <cell r="C7885" t="str">
            <v>95001016</v>
          </cell>
          <cell r="D7885" t="str">
            <v>GUAVIARE</v>
          </cell>
          <cell r="E7885" t="str">
            <v>SAN JOSÉ DEL GUAVIARE</v>
          </cell>
          <cell r="F7885" t="str">
            <v>EL CAPRICHO</v>
          </cell>
          <cell r="G7885" t="str">
            <v>CENTRO POBLADO</v>
          </cell>
          <cell r="H7885">
            <v>-72.831298982099995</v>
          </cell>
          <cell r="I7885">
            <v>2.35237758346</v>
          </cell>
          <cell r="K7885" t="str">
            <v>MUNICIPIO</v>
          </cell>
        </row>
        <row r="7886">
          <cell r="B7886">
            <v>95001</v>
          </cell>
          <cell r="C7886" t="str">
            <v>95001017</v>
          </cell>
          <cell r="D7886" t="str">
            <v>GUAVIARE</v>
          </cell>
          <cell r="E7886" t="str">
            <v>SAN JOSÉ DEL GUAVIARE</v>
          </cell>
          <cell r="F7886" t="str">
            <v>CHARRAS</v>
          </cell>
          <cell r="G7886" t="str">
            <v>CENTRO POBLADO</v>
          </cell>
          <cell r="H7886">
            <v>-71.984217435800005</v>
          </cell>
          <cell r="I7886">
            <v>2.7967801481899999</v>
          </cell>
          <cell r="K7886" t="str">
            <v>MUNICIPIO</v>
          </cell>
        </row>
        <row r="7887">
          <cell r="B7887">
            <v>95001</v>
          </cell>
          <cell r="C7887" t="str">
            <v>95001018</v>
          </cell>
          <cell r="D7887" t="str">
            <v>GUAVIARE</v>
          </cell>
          <cell r="E7887" t="str">
            <v>SAN JOSÉ DEL GUAVIARE</v>
          </cell>
          <cell r="F7887" t="str">
            <v>CARACOL</v>
          </cell>
          <cell r="G7887" t="str">
            <v>CENTRO POBLADO</v>
          </cell>
          <cell r="H7887">
            <v>-72.803449158299998</v>
          </cell>
          <cell r="I7887">
            <v>2.4462006455399998</v>
          </cell>
          <cell r="K7887" t="str">
            <v>MUNICIPIO</v>
          </cell>
        </row>
        <row r="7888">
          <cell r="B7888">
            <v>95001</v>
          </cell>
          <cell r="C7888" t="str">
            <v>95001019</v>
          </cell>
          <cell r="D7888" t="str">
            <v>GUAVIARE</v>
          </cell>
          <cell r="E7888" t="str">
            <v>SAN JOSÉ DEL GUAVIARE</v>
          </cell>
          <cell r="F7888" t="str">
            <v>TOMACHIPÁN</v>
          </cell>
          <cell r="G7888" t="str">
            <v>CENTRO POBLADO</v>
          </cell>
          <cell r="H7888">
            <v>-71.772319664500003</v>
          </cell>
          <cell r="I7888">
            <v>2.2744009103699998</v>
          </cell>
          <cell r="K7888" t="str">
            <v>MUNICIPIO</v>
          </cell>
        </row>
        <row r="7889">
          <cell r="B7889">
            <v>95001</v>
          </cell>
          <cell r="C7889" t="str">
            <v>95001020</v>
          </cell>
          <cell r="D7889" t="str">
            <v>GUAVIARE</v>
          </cell>
          <cell r="E7889" t="str">
            <v>SAN JOSÉ DEL GUAVIARE</v>
          </cell>
          <cell r="F7889" t="str">
            <v>MOCUARE</v>
          </cell>
          <cell r="G7889" t="str">
            <v>CENTRO POBLADO</v>
          </cell>
          <cell r="H7889">
            <v>-71.534289976899998</v>
          </cell>
          <cell r="I7889">
            <v>2.8691333101500001</v>
          </cell>
          <cell r="K7889" t="str">
            <v>MUNICIPIO</v>
          </cell>
        </row>
        <row r="7890">
          <cell r="B7890">
            <v>95001</v>
          </cell>
          <cell r="C7890" t="str">
            <v>95001023</v>
          </cell>
          <cell r="D7890" t="str">
            <v>GUAVIARE</v>
          </cell>
          <cell r="E7890" t="str">
            <v>SAN JOSÉ DEL GUAVIARE</v>
          </cell>
          <cell r="F7890" t="str">
            <v>LA CARPA</v>
          </cell>
          <cell r="G7890" t="str">
            <v>CENTRO POBLADO</v>
          </cell>
          <cell r="H7890">
            <v>-72.931618354500003</v>
          </cell>
          <cell r="I7890">
            <v>2.4649994251799998</v>
          </cell>
          <cell r="K7890" t="str">
            <v>MUNICIPIO</v>
          </cell>
        </row>
        <row r="7891">
          <cell r="B7891">
            <v>95001</v>
          </cell>
          <cell r="C7891" t="str">
            <v>95001024</v>
          </cell>
          <cell r="D7891" t="str">
            <v>GUAVIARE</v>
          </cell>
          <cell r="E7891" t="str">
            <v>SAN JOSÉ DEL GUAVIARE</v>
          </cell>
          <cell r="F7891" t="str">
            <v>BOQUERÓN</v>
          </cell>
          <cell r="G7891" t="str">
            <v>CENTRO POBLADO</v>
          </cell>
          <cell r="H7891">
            <v>-72.329063849400001</v>
          </cell>
          <cell r="I7891">
            <v>2.6203632369699998</v>
          </cell>
          <cell r="K7891" t="str">
            <v>MUNICIPIO</v>
          </cell>
        </row>
        <row r="7892">
          <cell r="B7892">
            <v>95001</v>
          </cell>
          <cell r="C7892" t="str">
            <v>95001027</v>
          </cell>
          <cell r="D7892" t="str">
            <v>GUAVIARE</v>
          </cell>
          <cell r="E7892" t="str">
            <v>SAN JOSÉ DEL GUAVIARE</v>
          </cell>
          <cell r="F7892" t="str">
            <v>LAS ACACIAS</v>
          </cell>
          <cell r="G7892" t="str">
            <v>CENTRO POBLADO</v>
          </cell>
          <cell r="H7892">
            <v>-72.536769545200002</v>
          </cell>
          <cell r="I7892">
            <v>2.4117647851199999</v>
          </cell>
          <cell r="K7892" t="str">
            <v>MUNICIPIO</v>
          </cell>
        </row>
        <row r="7893">
          <cell r="B7893">
            <v>95001</v>
          </cell>
          <cell r="C7893" t="str">
            <v>95001029</v>
          </cell>
          <cell r="D7893" t="str">
            <v>GUAVIARE</v>
          </cell>
          <cell r="E7893" t="str">
            <v>SAN JOSÉ DEL GUAVIARE</v>
          </cell>
          <cell r="F7893" t="str">
            <v>RESBALÓN</v>
          </cell>
          <cell r="G7893" t="str">
            <v>CENTRO POBLADO</v>
          </cell>
          <cell r="H7893">
            <v>-72.481758431100005</v>
          </cell>
          <cell r="I7893">
            <v>2.5464651674300001</v>
          </cell>
          <cell r="K7893" t="str">
            <v>MUNICIPIO</v>
          </cell>
        </row>
        <row r="7894">
          <cell r="B7894">
            <v>95001</v>
          </cell>
          <cell r="C7894" t="str">
            <v>95001030</v>
          </cell>
          <cell r="D7894" t="str">
            <v>GUAVIARE</v>
          </cell>
          <cell r="E7894" t="str">
            <v>SAN JOSÉ DEL GUAVIARE</v>
          </cell>
          <cell r="F7894" t="str">
            <v>CAÑO BLANCO II</v>
          </cell>
          <cell r="G7894" t="str">
            <v>CENTRO POBLADO</v>
          </cell>
          <cell r="H7894">
            <v>-72.350758298599999</v>
          </cell>
          <cell r="I7894">
            <v>2.5555252246100002</v>
          </cell>
          <cell r="K7894" t="str">
            <v>MUNICIPIO</v>
          </cell>
        </row>
        <row r="7895">
          <cell r="B7895">
            <v>95001</v>
          </cell>
          <cell r="C7895" t="str">
            <v>95001031</v>
          </cell>
          <cell r="D7895" t="str">
            <v>GUAVIARE</v>
          </cell>
          <cell r="E7895" t="str">
            <v>SAN JOSÉ DEL GUAVIARE</v>
          </cell>
          <cell r="F7895" t="str">
            <v>CERRO AZUL</v>
          </cell>
          <cell r="G7895" t="str">
            <v>CENTRO POBLADO</v>
          </cell>
          <cell r="H7895">
            <v>-72.842403039100006</v>
          </cell>
          <cell r="I7895">
            <v>2.54154487939</v>
          </cell>
          <cell r="K7895" t="str">
            <v>MUNICIPIO</v>
          </cell>
        </row>
        <row r="7896">
          <cell r="B7896">
            <v>95001</v>
          </cell>
          <cell r="C7896" t="str">
            <v>95001032</v>
          </cell>
          <cell r="D7896" t="str">
            <v>GUAVIARE</v>
          </cell>
          <cell r="E7896" t="str">
            <v>SAN JOSÉ DEL GUAVIARE</v>
          </cell>
          <cell r="F7896" t="str">
            <v>EL DIAMANTE</v>
          </cell>
          <cell r="G7896" t="str">
            <v>CENTRO POBLADO</v>
          </cell>
          <cell r="H7896">
            <v>-72.615577549799994</v>
          </cell>
          <cell r="I7896">
            <v>2.5764037062699998</v>
          </cell>
          <cell r="K7896" t="str">
            <v>MUNICIPIO</v>
          </cell>
        </row>
        <row r="7897">
          <cell r="B7897">
            <v>95001</v>
          </cell>
          <cell r="C7897" t="str">
            <v>95001034</v>
          </cell>
          <cell r="D7897" t="str">
            <v>GUAVIARE</v>
          </cell>
          <cell r="E7897" t="str">
            <v>SAN JOSÉ DEL GUAVIARE</v>
          </cell>
          <cell r="F7897" t="str">
            <v>EL REFUGIO</v>
          </cell>
          <cell r="G7897" t="str">
            <v>CENTRO POBLADO</v>
          </cell>
          <cell r="H7897">
            <v>-72.599061227899995</v>
          </cell>
          <cell r="I7897">
            <v>2.5693350709599998</v>
          </cell>
          <cell r="K7897" t="str">
            <v>MUNICIPIO</v>
          </cell>
        </row>
        <row r="7898">
          <cell r="B7898">
            <v>95001</v>
          </cell>
          <cell r="C7898" t="str">
            <v>95001035</v>
          </cell>
          <cell r="D7898" t="str">
            <v>GUAVIARE</v>
          </cell>
          <cell r="E7898" t="str">
            <v>SAN JOSÉ DEL GUAVIARE</v>
          </cell>
          <cell r="F7898" t="str">
            <v>EL TRIUNFO</v>
          </cell>
          <cell r="G7898" t="str">
            <v>CENTRO POBLADO</v>
          </cell>
          <cell r="H7898">
            <v>-72.778462647200001</v>
          </cell>
          <cell r="I7898">
            <v>2.3823496769000001</v>
          </cell>
          <cell r="K7898" t="str">
            <v>MUNICIPIO</v>
          </cell>
        </row>
        <row r="7899">
          <cell r="B7899">
            <v>95001</v>
          </cell>
          <cell r="C7899" t="str">
            <v>95001036</v>
          </cell>
          <cell r="D7899" t="str">
            <v>GUAVIARE</v>
          </cell>
          <cell r="E7899" t="str">
            <v>SAN JOSÉ DEL GUAVIARE</v>
          </cell>
          <cell r="F7899" t="str">
            <v>LA ESMERALDA</v>
          </cell>
          <cell r="G7899" t="str">
            <v>CENTRO POBLADO</v>
          </cell>
          <cell r="H7899">
            <v>-72.316281907499999</v>
          </cell>
          <cell r="I7899">
            <v>2.5646653646100002</v>
          </cell>
          <cell r="K7899" t="str">
            <v>MUNICIPIO</v>
          </cell>
        </row>
        <row r="7900">
          <cell r="B7900">
            <v>95001</v>
          </cell>
          <cell r="C7900" t="str">
            <v>95001037</v>
          </cell>
          <cell r="D7900" t="str">
            <v>GUAVIARE</v>
          </cell>
          <cell r="E7900" t="str">
            <v>SAN JOSÉ DEL GUAVIARE</v>
          </cell>
          <cell r="F7900" t="str">
            <v>PICALOJO</v>
          </cell>
          <cell r="G7900" t="str">
            <v>CENTRO POBLADO</v>
          </cell>
          <cell r="H7900">
            <v>-72.943113248800003</v>
          </cell>
          <cell r="I7900">
            <v>2.3481560290800001</v>
          </cell>
          <cell r="K7900" t="str">
            <v>MUNICIPIO</v>
          </cell>
        </row>
        <row r="7901">
          <cell r="B7901">
            <v>95001</v>
          </cell>
          <cell r="C7901" t="str">
            <v>95001039</v>
          </cell>
          <cell r="D7901" t="str">
            <v>GUAVIARE</v>
          </cell>
          <cell r="E7901" t="str">
            <v>SAN JOSÉ DEL GUAVIARE</v>
          </cell>
          <cell r="F7901" t="str">
            <v>SANTO DOMINGO</v>
          </cell>
          <cell r="G7901" t="str">
            <v>CENTRO POBLADO</v>
          </cell>
          <cell r="H7901">
            <v>-72.619704445099998</v>
          </cell>
          <cell r="I7901">
            <v>2.5762594666999998</v>
          </cell>
          <cell r="K7901" t="str">
            <v>MUNICIPIO</v>
          </cell>
        </row>
        <row r="7902">
          <cell r="B7902">
            <v>95001</v>
          </cell>
          <cell r="C7902" t="str">
            <v>95001041</v>
          </cell>
          <cell r="D7902" t="str">
            <v>GUAVIARE</v>
          </cell>
          <cell r="E7902" t="str">
            <v>SAN JOSÉ DEL GUAVIARE</v>
          </cell>
          <cell r="F7902" t="str">
            <v>TIENDA NUEVA</v>
          </cell>
          <cell r="G7902" t="str">
            <v>CENTRO POBLADO</v>
          </cell>
          <cell r="H7902">
            <v>-72.442365370000005</v>
          </cell>
          <cell r="I7902">
            <v>2.5544062305600002</v>
          </cell>
          <cell r="K7902" t="str">
            <v>MUNICIPIO</v>
          </cell>
        </row>
        <row r="7903">
          <cell r="B7903">
            <v>95001</v>
          </cell>
          <cell r="C7903" t="str">
            <v>95001042</v>
          </cell>
          <cell r="D7903" t="str">
            <v>GUAVIARE</v>
          </cell>
          <cell r="E7903" t="str">
            <v>SAN JOSÉ DEL GUAVIARE</v>
          </cell>
          <cell r="F7903" t="str">
            <v>EL MORRO</v>
          </cell>
          <cell r="G7903" t="str">
            <v>CENTRO POBLADO</v>
          </cell>
          <cell r="H7903">
            <v>-72.412385393999998</v>
          </cell>
          <cell r="I7903">
            <v>2.5906444079100002</v>
          </cell>
          <cell r="K7903" t="str">
            <v>MUNICIPIO</v>
          </cell>
        </row>
        <row r="7904">
          <cell r="B7904">
            <v>95001</v>
          </cell>
          <cell r="C7904" t="str">
            <v>95001043</v>
          </cell>
          <cell r="D7904" t="str">
            <v>GUAVIARE</v>
          </cell>
          <cell r="E7904" t="str">
            <v>SAN JOSÉ DEL GUAVIARE</v>
          </cell>
          <cell r="F7904" t="str">
            <v>VILLA ALEJANDRA</v>
          </cell>
          <cell r="G7904" t="str">
            <v>CENTRO POBLADO</v>
          </cell>
          <cell r="H7904">
            <v>-72.614605531899997</v>
          </cell>
          <cell r="I7904">
            <v>2.56177591393</v>
          </cell>
          <cell r="K7904" t="str">
            <v>MUNICIPIO</v>
          </cell>
        </row>
        <row r="7905">
          <cell r="B7905">
            <v>95001</v>
          </cell>
          <cell r="C7905" t="str">
            <v>95001044</v>
          </cell>
          <cell r="D7905" t="str">
            <v>GUAVIARE</v>
          </cell>
          <cell r="E7905" t="str">
            <v>SAN JOSÉ DEL GUAVIARE</v>
          </cell>
          <cell r="F7905" t="str">
            <v>VILLA ALEJANDRA 2</v>
          </cell>
          <cell r="G7905" t="str">
            <v>CENTRO POBLADO</v>
          </cell>
          <cell r="K7905" t="str">
            <v>MUNICIPIO</v>
          </cell>
        </row>
        <row r="7906">
          <cell r="B7906">
            <v>95001</v>
          </cell>
          <cell r="C7906" t="str">
            <v>95001045</v>
          </cell>
          <cell r="D7906" t="str">
            <v>GUAVIARE</v>
          </cell>
          <cell r="E7906" t="str">
            <v>SAN JOSÉ DEL GUAVIARE</v>
          </cell>
          <cell r="F7906" t="str">
            <v>MIRALINDO</v>
          </cell>
          <cell r="G7906" t="str">
            <v>CENTRO POBLADO</v>
          </cell>
          <cell r="K7906" t="str">
            <v>MUNICIPIO</v>
          </cell>
        </row>
        <row r="7907">
          <cell r="B7907">
            <v>95001</v>
          </cell>
          <cell r="C7907" t="str">
            <v>95001046</v>
          </cell>
          <cell r="D7907" t="str">
            <v>GUAVIARE</v>
          </cell>
          <cell r="E7907" t="str">
            <v>SAN JOSÉ DEL GUAVIARE</v>
          </cell>
          <cell r="F7907" t="str">
            <v>LA CATALINA</v>
          </cell>
          <cell r="G7907" t="str">
            <v>CENTRO POBLADO</v>
          </cell>
          <cell r="K7907" t="str">
            <v>MUNICIPIO</v>
          </cell>
        </row>
        <row r="7908">
          <cell r="B7908">
            <v>95015</v>
          </cell>
          <cell r="C7908" t="str">
            <v>95015000</v>
          </cell>
          <cell r="D7908" t="str">
            <v>GUAVIARE</v>
          </cell>
          <cell r="E7908" t="str">
            <v>CALAMAR</v>
          </cell>
          <cell r="F7908" t="str">
            <v>CALAMAR</v>
          </cell>
          <cell r="G7908" t="str">
            <v>CABECERA MUNICIPAL</v>
          </cell>
          <cell r="H7908">
            <v>-72.655171996999997</v>
          </cell>
          <cell r="I7908">
            <v>1.96010863321</v>
          </cell>
          <cell r="K7908" t="str">
            <v>MUNICIPIO</v>
          </cell>
        </row>
        <row r="7909">
          <cell r="B7909">
            <v>95015</v>
          </cell>
          <cell r="C7909" t="str">
            <v>95015002</v>
          </cell>
          <cell r="D7909" t="str">
            <v>GUAVIARE</v>
          </cell>
          <cell r="E7909" t="str">
            <v>CALAMAR</v>
          </cell>
          <cell r="F7909" t="str">
            <v>LA UNION</v>
          </cell>
          <cell r="G7909" t="str">
            <v>CENTRO POBLADO</v>
          </cell>
          <cell r="H7909">
            <v>-72.400000000000006</v>
          </cell>
          <cell r="I7909">
            <v>1.806</v>
          </cell>
          <cell r="K7909" t="str">
            <v>MUNICIPIO</v>
          </cell>
        </row>
        <row r="7910">
          <cell r="B7910">
            <v>95015</v>
          </cell>
          <cell r="C7910" t="str">
            <v>95015003</v>
          </cell>
          <cell r="D7910" t="str">
            <v>GUAVIARE</v>
          </cell>
          <cell r="E7910" t="str">
            <v>CALAMAR</v>
          </cell>
          <cell r="F7910" t="str">
            <v>LAS DAMAS</v>
          </cell>
          <cell r="G7910" t="str">
            <v>CENTRO POBLADO</v>
          </cell>
          <cell r="H7910">
            <v>-72.640408523000005</v>
          </cell>
          <cell r="I7910">
            <v>2.0784461242900001</v>
          </cell>
          <cell r="K7910" t="str">
            <v>MUNICIPIO</v>
          </cell>
        </row>
        <row r="7911">
          <cell r="B7911">
            <v>95025</v>
          </cell>
          <cell r="C7911" t="str">
            <v>95025000</v>
          </cell>
          <cell r="D7911" t="str">
            <v>GUAVIARE</v>
          </cell>
          <cell r="E7911" t="str">
            <v>EL RETORNO</v>
          </cell>
          <cell r="F7911" t="str">
            <v>EL RETORNO</v>
          </cell>
          <cell r="G7911" t="str">
            <v>CABECERA MUNICIPAL</v>
          </cell>
          <cell r="H7911">
            <v>-72.627185993300003</v>
          </cell>
          <cell r="I7911">
            <v>2.3301615491200001</v>
          </cell>
          <cell r="K7911" t="str">
            <v>MUNICIPIO</v>
          </cell>
        </row>
        <row r="7912">
          <cell r="B7912">
            <v>95025</v>
          </cell>
          <cell r="C7912" t="str">
            <v>95025001</v>
          </cell>
          <cell r="D7912" t="str">
            <v>GUAVIARE</v>
          </cell>
          <cell r="E7912" t="str">
            <v>EL RETORNO</v>
          </cell>
          <cell r="F7912" t="str">
            <v>LA LIBERTAD</v>
          </cell>
          <cell r="G7912" t="str">
            <v>CENTRO POBLADO</v>
          </cell>
          <cell r="H7912">
            <v>-72.647215449300006</v>
          </cell>
          <cell r="I7912">
            <v>2.1840716065199999</v>
          </cell>
          <cell r="K7912" t="str">
            <v>MUNICIPIO</v>
          </cell>
        </row>
        <row r="7913">
          <cell r="B7913">
            <v>95025</v>
          </cell>
          <cell r="C7913" t="str">
            <v>95025002</v>
          </cell>
          <cell r="D7913" t="str">
            <v>GUAVIARE</v>
          </cell>
          <cell r="E7913" t="str">
            <v>EL RETORNO</v>
          </cell>
          <cell r="F7913" t="str">
            <v>EL UNILLA</v>
          </cell>
          <cell r="G7913" t="str">
            <v>CENTRO POBLADO</v>
          </cell>
          <cell r="H7913">
            <v>-72.745979473999995</v>
          </cell>
          <cell r="I7913">
            <v>2.1988955310999998</v>
          </cell>
          <cell r="K7913" t="str">
            <v>MUNICIPIO</v>
          </cell>
        </row>
        <row r="7914">
          <cell r="B7914">
            <v>95025</v>
          </cell>
          <cell r="C7914" t="str">
            <v>95025003</v>
          </cell>
          <cell r="D7914" t="str">
            <v>GUAVIARE</v>
          </cell>
          <cell r="E7914" t="str">
            <v>EL RETORNO</v>
          </cell>
          <cell r="F7914" t="str">
            <v>CERRITOS</v>
          </cell>
          <cell r="G7914" t="str">
            <v>CENTRO POBLADO</v>
          </cell>
          <cell r="H7914">
            <v>-72.761331811399998</v>
          </cell>
          <cell r="I7914">
            <v>2.3289048319900001</v>
          </cell>
          <cell r="K7914" t="str">
            <v>MUNICIPIO</v>
          </cell>
        </row>
        <row r="7915">
          <cell r="B7915">
            <v>95025</v>
          </cell>
          <cell r="C7915" t="str">
            <v>95025004</v>
          </cell>
          <cell r="D7915" t="str">
            <v>GUAVIARE</v>
          </cell>
          <cell r="E7915" t="str">
            <v>EL RETORNO</v>
          </cell>
          <cell r="F7915" t="str">
            <v>MORICHAL VIEJO</v>
          </cell>
          <cell r="G7915" t="str">
            <v>CENTRO POBLADO</v>
          </cell>
          <cell r="H7915">
            <v>-70.031800000000004</v>
          </cell>
          <cell r="I7915">
            <v>2.2185999999999999</v>
          </cell>
          <cell r="K7915" t="str">
            <v>MUNICIPIO</v>
          </cell>
        </row>
        <row r="7916">
          <cell r="B7916">
            <v>95025</v>
          </cell>
          <cell r="C7916" t="str">
            <v>95025005</v>
          </cell>
          <cell r="D7916" t="str">
            <v>GUAVIARE</v>
          </cell>
          <cell r="E7916" t="str">
            <v>EL RETORNO</v>
          </cell>
          <cell r="F7916" t="str">
            <v>SAN LUCAS</v>
          </cell>
          <cell r="G7916" t="str">
            <v>CENTRO POBLADO</v>
          </cell>
          <cell r="H7916">
            <v>-72.833194555999995</v>
          </cell>
          <cell r="I7916">
            <v>2.1935123305299999</v>
          </cell>
          <cell r="K7916" t="str">
            <v>MUNICIPIO</v>
          </cell>
        </row>
        <row r="7917">
          <cell r="B7917">
            <v>95025</v>
          </cell>
          <cell r="C7917" t="str">
            <v>95025006</v>
          </cell>
          <cell r="D7917" t="str">
            <v>GUAVIARE</v>
          </cell>
          <cell r="E7917" t="str">
            <v>EL RETORNO</v>
          </cell>
          <cell r="F7917" t="str">
            <v>LA FORTALEZA</v>
          </cell>
          <cell r="G7917" t="str">
            <v>CENTRO POBLADO</v>
          </cell>
          <cell r="H7917">
            <v>-72.637898914499999</v>
          </cell>
          <cell r="I7917">
            <v>2.1232915043</v>
          </cell>
          <cell r="K7917" t="str">
            <v>MUNICIPIO</v>
          </cell>
        </row>
        <row r="7918">
          <cell r="B7918">
            <v>95025</v>
          </cell>
          <cell r="C7918" t="str">
            <v>95025007</v>
          </cell>
          <cell r="D7918" t="str">
            <v>GUAVIARE</v>
          </cell>
          <cell r="E7918" t="str">
            <v>EL RETORNO</v>
          </cell>
          <cell r="F7918" t="str">
            <v>MIROLINDO</v>
          </cell>
          <cell r="G7918" t="str">
            <v>CENTRO POBLADO</v>
          </cell>
          <cell r="H7918">
            <v>-72.799000000000007</v>
          </cell>
          <cell r="I7918">
            <v>2.2599999999999998</v>
          </cell>
          <cell r="K7918" t="str">
            <v>MUNICIPIO</v>
          </cell>
        </row>
        <row r="7919">
          <cell r="B7919">
            <v>95025</v>
          </cell>
          <cell r="C7919" t="str">
            <v>95025008</v>
          </cell>
          <cell r="D7919" t="str">
            <v>GUAVIARE</v>
          </cell>
          <cell r="E7919" t="str">
            <v>EL RETORNO</v>
          </cell>
          <cell r="F7919" t="str">
            <v>LA CRISTALINA</v>
          </cell>
          <cell r="G7919" t="str">
            <v>CENTRO POBLADO</v>
          </cell>
          <cell r="H7919">
            <v>-72.628150000000005</v>
          </cell>
          <cell r="I7919">
            <v>2.3317000000000001</v>
          </cell>
          <cell r="K7919" t="str">
            <v>MUNICIPIO</v>
          </cell>
        </row>
        <row r="7920">
          <cell r="B7920">
            <v>95025</v>
          </cell>
          <cell r="C7920" t="str">
            <v>95025009</v>
          </cell>
          <cell r="D7920" t="str">
            <v>GUAVIARE</v>
          </cell>
          <cell r="E7920" t="str">
            <v>EL RETORNO</v>
          </cell>
          <cell r="F7920" t="str">
            <v>LA NUEVA PRIMAVERA</v>
          </cell>
          <cell r="G7920" t="str">
            <v>CENTRO POBLADO</v>
          </cell>
          <cell r="H7920">
            <v>-72.411000000000001</v>
          </cell>
          <cell r="I7920">
            <v>2.1890000000000001</v>
          </cell>
          <cell r="K7920" t="str">
            <v>MUNICIPIO</v>
          </cell>
        </row>
        <row r="7921">
          <cell r="B7921">
            <v>95025</v>
          </cell>
          <cell r="C7921" t="str">
            <v>95025010</v>
          </cell>
          <cell r="D7921" t="str">
            <v>GUAVIARE</v>
          </cell>
          <cell r="E7921" t="str">
            <v>EL RETORNO</v>
          </cell>
          <cell r="F7921" t="str">
            <v>LA PAZ</v>
          </cell>
          <cell r="G7921" t="str">
            <v>CENTRO POBLADO</v>
          </cell>
          <cell r="H7921">
            <v>-72.143000000000001</v>
          </cell>
          <cell r="I7921">
            <v>2.1259999999999999</v>
          </cell>
          <cell r="K7921" t="str">
            <v>MUNICIPIO</v>
          </cell>
        </row>
        <row r="7922">
          <cell r="B7922">
            <v>95025</v>
          </cell>
          <cell r="C7922" t="str">
            <v>95025011</v>
          </cell>
          <cell r="D7922" t="str">
            <v>GUAVIARE</v>
          </cell>
          <cell r="E7922" t="str">
            <v>EL RETORNO</v>
          </cell>
          <cell r="F7922" t="str">
            <v>PUEBLO NUEVO</v>
          </cell>
          <cell r="G7922" t="str">
            <v>CENTRO POBLADO</v>
          </cell>
          <cell r="H7922">
            <v>-72.6455504292</v>
          </cell>
          <cell r="I7922">
            <v>2.1780058798700002</v>
          </cell>
          <cell r="K7922" t="str">
            <v>MUNICIPIO</v>
          </cell>
        </row>
        <row r="7923">
          <cell r="B7923">
            <v>95200</v>
          </cell>
          <cell r="C7923" t="str">
            <v>95200000</v>
          </cell>
          <cell r="D7923" t="str">
            <v>GUAVIARE</v>
          </cell>
          <cell r="E7923" t="str">
            <v>MIRAFLORES</v>
          </cell>
          <cell r="F7923" t="str">
            <v>MIRAFLORES</v>
          </cell>
          <cell r="G7923" t="str">
            <v>CABECERA MUNICIPAL</v>
          </cell>
          <cell r="H7923">
            <v>-71.950543167099994</v>
          </cell>
          <cell r="I7923">
            <v>1.3375740431100001</v>
          </cell>
          <cell r="K7923" t="str">
            <v>MUNICIPIO</v>
          </cell>
        </row>
        <row r="7924">
          <cell r="B7924">
            <v>95200</v>
          </cell>
          <cell r="C7924" t="str">
            <v>95200001</v>
          </cell>
          <cell r="D7924" t="str">
            <v>GUAVIARE</v>
          </cell>
          <cell r="E7924" t="str">
            <v>MIRAFLORES</v>
          </cell>
          <cell r="F7924" t="str">
            <v>BARRANQUILLITA</v>
          </cell>
          <cell r="G7924" t="str">
            <v>CENTRO POBLADO</v>
          </cell>
          <cell r="H7924">
            <v>-72.255856962799996</v>
          </cell>
          <cell r="I7924">
            <v>1.5300096885000001</v>
          </cell>
          <cell r="K7924" t="str">
            <v>MUNICIPIO</v>
          </cell>
        </row>
        <row r="7925">
          <cell r="B7925">
            <v>95200</v>
          </cell>
          <cell r="C7925" t="str">
            <v>95200002</v>
          </cell>
          <cell r="D7925" t="str">
            <v>GUAVIARE</v>
          </cell>
          <cell r="E7925" t="str">
            <v>MIRAFLORES</v>
          </cell>
          <cell r="F7925" t="str">
            <v>LAGOS DEL DORADO</v>
          </cell>
          <cell r="G7925" t="str">
            <v>CENTRO POBLADO</v>
          </cell>
          <cell r="H7925">
            <v>-71.966403275299996</v>
          </cell>
          <cell r="I7925">
            <v>1.2117194634799999</v>
          </cell>
          <cell r="K7925" t="str">
            <v>MUNICIPIO</v>
          </cell>
        </row>
        <row r="7926">
          <cell r="B7926">
            <v>95200</v>
          </cell>
          <cell r="C7926" t="str">
            <v>95200003</v>
          </cell>
          <cell r="D7926" t="str">
            <v>GUAVIARE</v>
          </cell>
          <cell r="E7926" t="str">
            <v>MIRAFLORES</v>
          </cell>
          <cell r="F7926" t="str">
            <v>LAS PAVAS CAÑO TIGRE</v>
          </cell>
          <cell r="G7926" t="str">
            <v>CENTRO POBLADO</v>
          </cell>
          <cell r="H7926">
            <v>-72.177422746199994</v>
          </cell>
          <cell r="I7926">
            <v>1.41574415137</v>
          </cell>
          <cell r="K7926" t="str">
            <v>MUNICIPIO</v>
          </cell>
        </row>
        <row r="7927">
          <cell r="B7927">
            <v>95200</v>
          </cell>
          <cell r="C7927" t="str">
            <v>95200004</v>
          </cell>
          <cell r="D7927" t="str">
            <v>GUAVIARE</v>
          </cell>
          <cell r="E7927" t="str">
            <v>MIRAFLORES</v>
          </cell>
          <cell r="F7927" t="str">
            <v>BUENOS AIRES</v>
          </cell>
          <cell r="G7927" t="str">
            <v>CENTRO POBLADO</v>
          </cell>
          <cell r="H7927">
            <v>-71.895576840199993</v>
          </cell>
          <cell r="I7927">
            <v>1.43882050686</v>
          </cell>
          <cell r="K7927" t="str">
            <v>MUNICIPIO</v>
          </cell>
        </row>
        <row r="7928">
          <cell r="B7928">
            <v>95200</v>
          </cell>
          <cell r="C7928" t="str">
            <v>95200005</v>
          </cell>
          <cell r="D7928" t="str">
            <v>GUAVIARE</v>
          </cell>
          <cell r="E7928" t="str">
            <v>MIRAFLORES</v>
          </cell>
          <cell r="F7928" t="str">
            <v>LA YE</v>
          </cell>
          <cell r="G7928" t="str">
            <v>CENTRO POBLADO</v>
          </cell>
          <cell r="H7928">
            <v>-72.020828787699998</v>
          </cell>
          <cell r="I7928">
            <v>1.5488614463000001</v>
          </cell>
          <cell r="K7928" t="str">
            <v>MUNICIPIO</v>
          </cell>
        </row>
        <row r="7929">
          <cell r="B7929">
            <v>95200</v>
          </cell>
          <cell r="C7929" t="str">
            <v>95200006</v>
          </cell>
          <cell r="D7929" t="str">
            <v>GUAVIARE</v>
          </cell>
          <cell r="E7929" t="str">
            <v>MIRAFLORES</v>
          </cell>
          <cell r="F7929" t="str">
            <v>LAGOS DEL PASO</v>
          </cell>
          <cell r="G7929" t="str">
            <v>CENTRO POBLADO</v>
          </cell>
          <cell r="H7929">
            <v>-71.837401095499999</v>
          </cell>
          <cell r="I7929">
            <v>1.20102482554</v>
          </cell>
          <cell r="K7929" t="str">
            <v>MUNICIPIO</v>
          </cell>
        </row>
        <row r="7930">
          <cell r="B7930">
            <v>95200</v>
          </cell>
          <cell r="C7930" t="str">
            <v>95200009</v>
          </cell>
          <cell r="D7930" t="str">
            <v>GUAVIARE</v>
          </cell>
          <cell r="E7930" t="str">
            <v>MIRAFLORES</v>
          </cell>
          <cell r="F7930" t="str">
            <v>PUERTO NARE</v>
          </cell>
          <cell r="G7930" t="str">
            <v>CENTRO POBLADO</v>
          </cell>
          <cell r="H7930">
            <v>-71.987279368299994</v>
          </cell>
          <cell r="I7930">
            <v>1.23877127298</v>
          </cell>
          <cell r="K7930" t="str">
            <v>MUNICIPIO</v>
          </cell>
        </row>
        <row r="7931">
          <cell r="B7931">
            <v>95200</v>
          </cell>
          <cell r="C7931" t="str">
            <v>95200010</v>
          </cell>
          <cell r="D7931" t="str">
            <v>GUAVIARE</v>
          </cell>
          <cell r="E7931" t="str">
            <v>MIRAFLORES</v>
          </cell>
          <cell r="F7931" t="str">
            <v>PUERTO SANTANDER</v>
          </cell>
          <cell r="G7931" t="str">
            <v>CENTRO POBLADO</v>
          </cell>
          <cell r="H7931">
            <v>-71.582099999999997</v>
          </cell>
          <cell r="I7931">
            <v>1.0966</v>
          </cell>
          <cell r="K7931" t="str">
            <v>MUNICIPIO</v>
          </cell>
        </row>
        <row r="7932">
          <cell r="B7932">
            <v>95200</v>
          </cell>
          <cell r="C7932" t="str">
            <v>95200014</v>
          </cell>
          <cell r="D7932" t="str">
            <v>GUAVIARE</v>
          </cell>
          <cell r="E7932" t="str">
            <v>MIRAFLORES</v>
          </cell>
          <cell r="F7932" t="str">
            <v>LA HACIENDA</v>
          </cell>
          <cell r="G7932" t="str">
            <v>CENTRO POBLADO</v>
          </cell>
          <cell r="H7932">
            <v>-71.884771518199997</v>
          </cell>
          <cell r="I7932">
            <v>1.5232972044999999</v>
          </cell>
          <cell r="K7932" t="str">
            <v>MUNICIPIO</v>
          </cell>
        </row>
        <row r="7933">
          <cell r="B7933">
            <v>95200</v>
          </cell>
          <cell r="C7933" t="str">
            <v>95200015</v>
          </cell>
          <cell r="D7933" t="str">
            <v>GUAVIARE</v>
          </cell>
          <cell r="E7933" t="str">
            <v>MIRAFLORES</v>
          </cell>
          <cell r="F7933" t="str">
            <v>PUERTO CORDOBA</v>
          </cell>
          <cell r="G7933" t="str">
            <v>CENTRO POBLADO</v>
          </cell>
          <cell r="H7933">
            <v>-72.275182026600007</v>
          </cell>
          <cell r="I7933">
            <v>1.4034225040499999</v>
          </cell>
          <cell r="K7933" t="str">
            <v>MUNICIPIO</v>
          </cell>
        </row>
        <row r="7934">
          <cell r="B7934">
            <v>95200</v>
          </cell>
          <cell r="C7934" t="str">
            <v>95200016</v>
          </cell>
          <cell r="D7934" t="str">
            <v>GUAVIARE</v>
          </cell>
          <cell r="E7934" t="str">
            <v>MIRAFLORES</v>
          </cell>
          <cell r="F7934" t="str">
            <v>PUERTO MANDU</v>
          </cell>
          <cell r="G7934" t="str">
            <v>CENTRO POBLADO</v>
          </cell>
          <cell r="H7934">
            <v>-72.191120376000001</v>
          </cell>
          <cell r="I7934">
            <v>1.3819878429600001</v>
          </cell>
          <cell r="K7934" t="str">
            <v>MUNICIPIO</v>
          </cell>
        </row>
        <row r="7935">
          <cell r="B7935">
            <v>97001</v>
          </cell>
          <cell r="C7935" t="str">
            <v>97001000</v>
          </cell>
          <cell r="D7935" t="str">
            <v>VAUPÉS</v>
          </cell>
          <cell r="E7935" t="str">
            <v>MITÚ</v>
          </cell>
          <cell r="F7935" t="str">
            <v>MITÚ</v>
          </cell>
          <cell r="G7935" t="str">
            <v>CABECERA MUNICIPAL</v>
          </cell>
          <cell r="H7935">
            <v>-70.2347505205</v>
          </cell>
          <cell r="I7935">
            <v>1.25119056329</v>
          </cell>
          <cell r="K7935" t="str">
            <v>MUNICIPIO</v>
          </cell>
        </row>
        <row r="7936">
          <cell r="B7936">
            <v>97001</v>
          </cell>
          <cell r="C7936" t="str">
            <v>97001001</v>
          </cell>
          <cell r="D7936" t="str">
            <v>VAUPÉS</v>
          </cell>
          <cell r="E7936" t="str">
            <v>MITÚ</v>
          </cell>
          <cell r="F7936" t="str">
            <v>BOCAS DE QUERARÍ</v>
          </cell>
          <cell r="G7936" t="str">
            <v>CENTRO POBLADO</v>
          </cell>
          <cell r="H7936">
            <v>-69.840278244700002</v>
          </cell>
          <cell r="I7936">
            <v>1.0739281787399999</v>
          </cell>
          <cell r="K7936" t="str">
            <v>MUNICIPIO</v>
          </cell>
        </row>
        <row r="7937">
          <cell r="B7937">
            <v>97001</v>
          </cell>
          <cell r="C7937" t="str">
            <v>97001002</v>
          </cell>
          <cell r="D7937" t="str">
            <v>VAUPÉS</v>
          </cell>
          <cell r="E7937" t="str">
            <v>MITÚ</v>
          </cell>
          <cell r="F7937" t="str">
            <v>CAMANAOS</v>
          </cell>
          <cell r="G7937" t="str">
            <v>CENTRO POBLADO</v>
          </cell>
          <cell r="H7937">
            <v>-69.852542115099993</v>
          </cell>
          <cell r="I7937">
            <v>1.70689772845</v>
          </cell>
          <cell r="K7937" t="str">
            <v>MUNICIPIO</v>
          </cell>
        </row>
        <row r="7938">
          <cell r="B7938">
            <v>97001</v>
          </cell>
          <cell r="C7938" t="str">
            <v>97001003</v>
          </cell>
          <cell r="D7938" t="str">
            <v>VAUPÉS</v>
          </cell>
          <cell r="E7938" t="str">
            <v>MITÚ</v>
          </cell>
          <cell r="F7938" t="str">
            <v>MACUANA</v>
          </cell>
          <cell r="G7938" t="str">
            <v>CENTRO POBLADO</v>
          </cell>
          <cell r="H7938">
            <v>-70.3530258909</v>
          </cell>
          <cell r="I7938">
            <v>1.49118027475</v>
          </cell>
          <cell r="K7938" t="str">
            <v>MUNICIPIO</v>
          </cell>
        </row>
        <row r="7939">
          <cell r="B7939">
            <v>97001</v>
          </cell>
          <cell r="C7939" t="str">
            <v>97001004</v>
          </cell>
          <cell r="D7939" t="str">
            <v>VAUPÉS</v>
          </cell>
          <cell r="E7939" t="str">
            <v>MITÚ</v>
          </cell>
          <cell r="F7939" t="str">
            <v>TRINIDAD DEL TIQUIÉ</v>
          </cell>
          <cell r="G7939" t="str">
            <v>CENTRO POBLADO</v>
          </cell>
          <cell r="H7939">
            <v>-70.116746495399994</v>
          </cell>
          <cell r="I7939">
            <v>0.48738154402299999</v>
          </cell>
          <cell r="K7939" t="str">
            <v>MUNICIPIO</v>
          </cell>
        </row>
        <row r="7940">
          <cell r="B7940">
            <v>97001</v>
          </cell>
          <cell r="C7940" t="str">
            <v>97001005</v>
          </cell>
          <cell r="D7940" t="str">
            <v>VAUPÉS</v>
          </cell>
          <cell r="E7940" t="str">
            <v>MITÚ</v>
          </cell>
          <cell r="F7940" t="str">
            <v>ACARICUARA</v>
          </cell>
          <cell r="G7940" t="str">
            <v>CENTRO POBLADO</v>
          </cell>
          <cell r="H7940">
            <v>-70.251000000000005</v>
          </cell>
          <cell r="I7940">
            <v>0.68100000000000005</v>
          </cell>
          <cell r="K7940" t="str">
            <v>MUNICIPIO</v>
          </cell>
        </row>
        <row r="7941">
          <cell r="B7941">
            <v>97001</v>
          </cell>
          <cell r="C7941" t="str">
            <v>97001006</v>
          </cell>
          <cell r="D7941" t="str">
            <v>VAUPÉS</v>
          </cell>
          <cell r="E7941" t="str">
            <v>MITÚ</v>
          </cell>
          <cell r="F7941" t="str">
            <v>VILLAFÁTIMA</v>
          </cell>
          <cell r="G7941" t="str">
            <v>CENTRO POBLADO</v>
          </cell>
          <cell r="H7941">
            <v>-69.949967941400004</v>
          </cell>
          <cell r="I7941">
            <v>0.97324091253800005</v>
          </cell>
          <cell r="K7941" t="str">
            <v>MUNICIPIO</v>
          </cell>
        </row>
        <row r="7942">
          <cell r="B7942">
            <v>97001</v>
          </cell>
          <cell r="C7942" t="str">
            <v>97001007</v>
          </cell>
          <cell r="D7942" t="str">
            <v>VAUPÉS</v>
          </cell>
          <cell r="E7942" t="str">
            <v>MITÚ</v>
          </cell>
          <cell r="F7942" t="str">
            <v>MANDÍ</v>
          </cell>
          <cell r="G7942" t="str">
            <v>CENTRO POBLADO</v>
          </cell>
          <cell r="H7942">
            <v>-70.721999999999994</v>
          </cell>
          <cell r="I7942">
            <v>1.0960000000000001</v>
          </cell>
          <cell r="K7942" t="str">
            <v>MUNICIPIO</v>
          </cell>
        </row>
        <row r="7943">
          <cell r="B7943">
            <v>97001</v>
          </cell>
          <cell r="C7943" t="str">
            <v>97001008</v>
          </cell>
          <cell r="D7943" t="str">
            <v>VAUPÉS</v>
          </cell>
          <cell r="E7943" t="str">
            <v>MITÚ</v>
          </cell>
          <cell r="F7943" t="str">
            <v>PIRAMIRÍ</v>
          </cell>
          <cell r="G7943" t="str">
            <v>CENTRO POBLADO</v>
          </cell>
          <cell r="H7943">
            <v>-70.555227478600003</v>
          </cell>
          <cell r="I7943">
            <v>1.35676237578</v>
          </cell>
          <cell r="K7943" t="str">
            <v>MUNICIPIO</v>
          </cell>
        </row>
        <row r="7944">
          <cell r="B7944">
            <v>97001</v>
          </cell>
          <cell r="C7944" t="str">
            <v>97001009</v>
          </cell>
          <cell r="D7944" t="str">
            <v>VAUPÉS</v>
          </cell>
          <cell r="E7944" t="str">
            <v>MITÚ</v>
          </cell>
          <cell r="F7944" t="str">
            <v>YAPÚ</v>
          </cell>
          <cell r="G7944" t="str">
            <v>CENTRO POBLADO</v>
          </cell>
          <cell r="H7944">
            <v>-70.349999999999994</v>
          </cell>
          <cell r="I7944">
            <v>0.61499999999999999</v>
          </cell>
          <cell r="K7944" t="str">
            <v>MUNICIPIO</v>
          </cell>
        </row>
        <row r="7945">
          <cell r="B7945">
            <v>97001</v>
          </cell>
          <cell r="C7945" t="str">
            <v>97001010</v>
          </cell>
          <cell r="D7945" t="str">
            <v>VAUPÉS</v>
          </cell>
          <cell r="E7945" t="str">
            <v>MITÚ</v>
          </cell>
          <cell r="F7945" t="str">
            <v>YURUPARÍ</v>
          </cell>
          <cell r="G7945" t="str">
            <v>CENTRO POBLADO</v>
          </cell>
          <cell r="H7945">
            <v>-71.014049532900003</v>
          </cell>
          <cell r="I7945">
            <v>0.86483768081400003</v>
          </cell>
          <cell r="K7945" t="str">
            <v>MUNICIPIO</v>
          </cell>
        </row>
        <row r="7946">
          <cell r="B7946">
            <v>97161</v>
          </cell>
          <cell r="C7946" t="str">
            <v>97161000</v>
          </cell>
          <cell r="D7946" t="str">
            <v>VAUPÉS</v>
          </cell>
          <cell r="E7946" t="str">
            <v>CARURÚ</v>
          </cell>
          <cell r="F7946" t="str">
            <v>CARURÚ</v>
          </cell>
          <cell r="G7946" t="str">
            <v>CABECERA MUNICIPAL</v>
          </cell>
          <cell r="H7946">
            <v>-71.297793262799999</v>
          </cell>
          <cell r="I7946">
            <v>1.01459770902</v>
          </cell>
          <cell r="K7946" t="str">
            <v>MUNICIPIO</v>
          </cell>
        </row>
        <row r="7947">
          <cell r="B7947">
            <v>97511</v>
          </cell>
          <cell r="C7947" t="str">
            <v>97511000</v>
          </cell>
          <cell r="D7947" t="str">
            <v>VAUPÉS</v>
          </cell>
          <cell r="E7947" t="str">
            <v>PACOA (ANM)</v>
          </cell>
          <cell r="F7947" t="str">
            <v>PACOA</v>
          </cell>
          <cell r="G7947" t="str">
            <v>CENTRO POBLADO</v>
          </cell>
          <cell r="H7947">
            <v>-71.004339227200006</v>
          </cell>
          <cell r="I7947">
            <v>2.0698059767699999E-2</v>
          </cell>
          <cell r="K7947" t="str">
            <v>AREA NO MUNICIPALIZADA</v>
          </cell>
        </row>
        <row r="7948">
          <cell r="B7948">
            <v>97666</v>
          </cell>
          <cell r="C7948" t="str">
            <v>97666000</v>
          </cell>
          <cell r="D7948" t="str">
            <v>VAUPÉS</v>
          </cell>
          <cell r="E7948" t="str">
            <v>TARAIRA</v>
          </cell>
          <cell r="F7948" t="str">
            <v>TARAIRA</v>
          </cell>
          <cell r="G7948" t="str">
            <v>CABECERA MUNICIPAL</v>
          </cell>
          <cell r="H7948">
            <v>-69.639003660300006</v>
          </cell>
          <cell r="I7948">
            <v>-0.56938554020999999</v>
          </cell>
          <cell r="K7948" t="str">
            <v>MUNICIPIO</v>
          </cell>
        </row>
        <row r="7949">
          <cell r="B7949">
            <v>97666</v>
          </cell>
          <cell r="C7949" t="str">
            <v>97666001</v>
          </cell>
          <cell r="D7949" t="str">
            <v>VAUPÉS</v>
          </cell>
          <cell r="E7949" t="str">
            <v>TARAIRA</v>
          </cell>
          <cell r="F7949" t="str">
            <v>COMUNIDAD DE CURUPIRA</v>
          </cell>
          <cell r="G7949" t="str">
            <v>CENTRO POBLADO</v>
          </cell>
          <cell r="H7949">
            <v>-70.143000000000001</v>
          </cell>
          <cell r="I7949">
            <v>-0.97899999999999998</v>
          </cell>
          <cell r="K7949" t="str">
            <v>MUNICIPIO</v>
          </cell>
        </row>
        <row r="7950">
          <cell r="B7950">
            <v>97777</v>
          </cell>
          <cell r="C7950" t="str">
            <v>97777000</v>
          </cell>
          <cell r="D7950" t="str">
            <v>VAUPÉS</v>
          </cell>
          <cell r="E7950" t="str">
            <v>PAPUNAHUA (ANM)</v>
          </cell>
          <cell r="F7950" t="str">
            <v>PUERTO SOLANO (PAPUNAHUA)</v>
          </cell>
          <cell r="G7950" t="str">
            <v>CENTRO POBLADO</v>
          </cell>
          <cell r="H7950">
            <v>-70.761167456199999</v>
          </cell>
          <cell r="I7950">
            <v>1.9074027999000001</v>
          </cell>
          <cell r="K7950" t="str">
            <v>AREA NO MUNICIPALIZADA</v>
          </cell>
        </row>
        <row r="7951">
          <cell r="B7951">
            <v>97889</v>
          </cell>
          <cell r="C7951" t="str">
            <v>97889000</v>
          </cell>
          <cell r="D7951" t="str">
            <v>VAUPÉS</v>
          </cell>
          <cell r="E7951" t="str">
            <v>YAVARATÉ (ANM)</v>
          </cell>
          <cell r="F7951" t="str">
            <v>YAVARATÉ</v>
          </cell>
          <cell r="G7951" t="str">
            <v>CENTRO POBLADO</v>
          </cell>
          <cell r="H7951">
            <v>-69.203337317700004</v>
          </cell>
          <cell r="I7951">
            <v>0.60914161469399997</v>
          </cell>
          <cell r="K7951" t="str">
            <v>AREA NO MUNICIPALIZADA</v>
          </cell>
        </row>
        <row r="7952">
          <cell r="B7952">
            <v>97889</v>
          </cell>
          <cell r="C7952" t="str">
            <v>97889001</v>
          </cell>
          <cell r="D7952" t="str">
            <v>VAUPÉS</v>
          </cell>
          <cell r="E7952" t="str">
            <v>YAVARATÉ (ANM)</v>
          </cell>
          <cell r="F7952" t="str">
            <v>PAPURÍ</v>
          </cell>
          <cell r="G7952" t="str">
            <v>CENTRO POBLADO</v>
          </cell>
          <cell r="H7952">
            <v>-70.034000000000006</v>
          </cell>
          <cell r="I7952">
            <v>0.57199999999999995</v>
          </cell>
          <cell r="K7952" t="str">
            <v>AREA NO MUNICIPALIZADA</v>
          </cell>
        </row>
        <row r="7953">
          <cell r="B7953">
            <v>99001</v>
          </cell>
          <cell r="C7953" t="str">
            <v>99001000</v>
          </cell>
          <cell r="D7953" t="str">
            <v>VICHADA</v>
          </cell>
          <cell r="E7953" t="str">
            <v>PUERTO CARREÑO</v>
          </cell>
          <cell r="F7953" t="str">
            <v>PUERTO CARREÑO</v>
          </cell>
          <cell r="G7953" t="str">
            <v>CABECERA MUNICIPAL</v>
          </cell>
          <cell r="H7953">
            <v>-67.486996995599995</v>
          </cell>
          <cell r="I7953">
            <v>6.1868641868300003</v>
          </cell>
          <cell r="K7953" t="str">
            <v>MUNICIPIO</v>
          </cell>
        </row>
        <row r="7954">
          <cell r="B7954">
            <v>99001</v>
          </cell>
          <cell r="C7954" t="str">
            <v>99001001</v>
          </cell>
          <cell r="D7954" t="str">
            <v>VICHADA</v>
          </cell>
          <cell r="E7954" t="str">
            <v>PUERTO CARREÑO</v>
          </cell>
          <cell r="F7954" t="str">
            <v>LA VENTUROSA</v>
          </cell>
          <cell r="G7954" t="str">
            <v>CENTRO POBLADO</v>
          </cell>
          <cell r="H7954">
            <v>-68.779159628000002</v>
          </cell>
          <cell r="I7954">
            <v>6.1434168784900001</v>
          </cell>
          <cell r="K7954" t="str">
            <v>MUNICIPIO</v>
          </cell>
        </row>
        <row r="7955">
          <cell r="B7955">
            <v>99001</v>
          </cell>
          <cell r="C7955" t="str">
            <v>99001002</v>
          </cell>
          <cell r="D7955" t="str">
            <v>VICHADA</v>
          </cell>
          <cell r="E7955" t="str">
            <v>PUERTO CARREÑO</v>
          </cell>
          <cell r="F7955" t="str">
            <v>CASUARITO</v>
          </cell>
          <cell r="G7955" t="str">
            <v>CENTRO POBLADO</v>
          </cell>
          <cell r="H7955">
            <v>-67.6423663355</v>
          </cell>
          <cell r="I7955">
            <v>5.6827968887700004</v>
          </cell>
          <cell r="K7955" t="str">
            <v>MUNICIPIO</v>
          </cell>
        </row>
        <row r="7956">
          <cell r="B7956">
            <v>99001</v>
          </cell>
          <cell r="C7956" t="str">
            <v>99001003</v>
          </cell>
          <cell r="D7956" t="str">
            <v>VICHADA</v>
          </cell>
          <cell r="E7956" t="str">
            <v>PUERTO CARREÑO</v>
          </cell>
          <cell r="F7956" t="str">
            <v>PUERTO MURILLO</v>
          </cell>
          <cell r="G7956" t="str">
            <v>CENTRO POBLADO</v>
          </cell>
          <cell r="H7956">
            <v>-68.490348867600005</v>
          </cell>
          <cell r="I7956">
            <v>6.1645967517400004</v>
          </cell>
          <cell r="K7956" t="str">
            <v>MUNICIPIO</v>
          </cell>
        </row>
        <row r="7957">
          <cell r="B7957">
            <v>99001</v>
          </cell>
          <cell r="C7957" t="str">
            <v>99001004</v>
          </cell>
          <cell r="D7957" t="str">
            <v>VICHADA</v>
          </cell>
          <cell r="E7957" t="str">
            <v>PUERTO CARREÑO</v>
          </cell>
          <cell r="F7957" t="str">
            <v>ACEITICO</v>
          </cell>
          <cell r="G7957" t="str">
            <v>CENTRO POBLADO</v>
          </cell>
          <cell r="H7957">
            <v>-68.393975787800002</v>
          </cell>
          <cell r="I7957">
            <v>6.17287140039</v>
          </cell>
          <cell r="K7957" t="str">
            <v>MUNICIPIO</v>
          </cell>
        </row>
        <row r="7958">
          <cell r="B7958">
            <v>99001</v>
          </cell>
          <cell r="C7958" t="str">
            <v>99001005</v>
          </cell>
          <cell r="D7958" t="str">
            <v>VICHADA</v>
          </cell>
          <cell r="E7958" t="str">
            <v>PUERTO CARREÑO</v>
          </cell>
          <cell r="F7958" t="str">
            <v>GARCITAS</v>
          </cell>
          <cell r="G7958" t="str">
            <v>CENTRO POBLADO</v>
          </cell>
          <cell r="H7958">
            <v>-67.633610759999996</v>
          </cell>
          <cell r="I7958">
            <v>5.4802857185100002</v>
          </cell>
          <cell r="K7958" t="str">
            <v>MUNICIPIO</v>
          </cell>
        </row>
        <row r="7959">
          <cell r="B7959">
            <v>99001</v>
          </cell>
          <cell r="C7959" t="str">
            <v>99001006</v>
          </cell>
          <cell r="D7959" t="str">
            <v>VICHADA</v>
          </cell>
          <cell r="E7959" t="str">
            <v>PUERTO CARREÑO</v>
          </cell>
          <cell r="F7959" t="str">
            <v>GUARIPA</v>
          </cell>
          <cell r="G7959" t="str">
            <v>CENTRO POBLADO</v>
          </cell>
          <cell r="H7959">
            <v>-67.483999999999995</v>
          </cell>
          <cell r="I7959">
            <v>5.9630000000000001</v>
          </cell>
          <cell r="K7959" t="str">
            <v>MUNICIPIO</v>
          </cell>
        </row>
        <row r="7960">
          <cell r="B7960">
            <v>99001</v>
          </cell>
          <cell r="C7960" t="str">
            <v>99001007</v>
          </cell>
          <cell r="D7960" t="str">
            <v>VICHADA</v>
          </cell>
          <cell r="E7960" t="str">
            <v>PUERTO CARREÑO</v>
          </cell>
          <cell r="F7960" t="str">
            <v>MORICHADA</v>
          </cell>
          <cell r="G7960" t="str">
            <v>CENTRO POBLADO</v>
          </cell>
          <cell r="H7960">
            <v>-68.391305728500001</v>
          </cell>
          <cell r="I7960">
            <v>6.1559486362199998</v>
          </cell>
          <cell r="K7960" t="str">
            <v>MUNICIPIO</v>
          </cell>
        </row>
        <row r="7961">
          <cell r="B7961">
            <v>99524</v>
          </cell>
          <cell r="C7961" t="str">
            <v>99524000</v>
          </cell>
          <cell r="D7961" t="str">
            <v>VICHADA</v>
          </cell>
          <cell r="E7961" t="str">
            <v>LA PRIMAVERA</v>
          </cell>
          <cell r="F7961" t="str">
            <v>LA PRIMAVERA</v>
          </cell>
          <cell r="G7961" t="str">
            <v>CABECERA MUNICIPAL</v>
          </cell>
          <cell r="H7961">
            <v>-70.410420013299998</v>
          </cell>
          <cell r="I7961">
            <v>5.48633761449</v>
          </cell>
          <cell r="K7961" t="str">
            <v>MUNICIPIO</v>
          </cell>
        </row>
        <row r="7962">
          <cell r="B7962">
            <v>99524</v>
          </cell>
          <cell r="C7962" t="str">
            <v>99524001</v>
          </cell>
          <cell r="D7962" t="str">
            <v>VICHADA</v>
          </cell>
          <cell r="E7962" t="str">
            <v>LA PRIMAVERA</v>
          </cell>
          <cell r="F7962" t="str">
            <v>NUEVA ANTIOQUIA</v>
          </cell>
          <cell r="G7962" t="str">
            <v>CENTRO POBLADO</v>
          </cell>
          <cell r="H7962">
            <v>-69.422776917799993</v>
          </cell>
          <cell r="I7962">
            <v>6.0936575128800001</v>
          </cell>
          <cell r="K7962" t="str">
            <v>MUNICIPIO</v>
          </cell>
        </row>
        <row r="7963">
          <cell r="B7963">
            <v>99524</v>
          </cell>
          <cell r="C7963" t="str">
            <v>99524002</v>
          </cell>
          <cell r="D7963" t="str">
            <v>VICHADA</v>
          </cell>
          <cell r="E7963" t="str">
            <v>LA PRIMAVERA</v>
          </cell>
          <cell r="F7963" t="str">
            <v>SANTA BÁRBARA</v>
          </cell>
          <cell r="G7963" t="str">
            <v>CENTRO POBLADO</v>
          </cell>
          <cell r="H7963">
            <v>-69.983652372400002</v>
          </cell>
          <cell r="I7963">
            <v>5.7960085904199996</v>
          </cell>
          <cell r="K7963" t="str">
            <v>MUNICIPIO</v>
          </cell>
        </row>
        <row r="7964">
          <cell r="B7964">
            <v>99524</v>
          </cell>
          <cell r="C7964" t="str">
            <v>99524007</v>
          </cell>
          <cell r="D7964" t="str">
            <v>VICHADA</v>
          </cell>
          <cell r="E7964" t="str">
            <v>LA PRIMAVERA</v>
          </cell>
          <cell r="F7964" t="str">
            <v>SAN TEODORO (LA PASCUA)</v>
          </cell>
          <cell r="G7964" t="str">
            <v>CENTRO POBLADO</v>
          </cell>
          <cell r="H7964">
            <v>-69.610481398999994</v>
          </cell>
          <cell r="I7964">
            <v>5.5215613160999997</v>
          </cell>
          <cell r="K7964" t="str">
            <v>MUNICIPIO</v>
          </cell>
        </row>
        <row r="7965">
          <cell r="B7965">
            <v>99624</v>
          </cell>
          <cell r="C7965" t="str">
            <v>99624000</v>
          </cell>
          <cell r="D7965" t="str">
            <v>VICHADA</v>
          </cell>
          <cell r="E7965" t="str">
            <v>SANTA ROSALÍA</v>
          </cell>
          <cell r="F7965" t="str">
            <v>SANTA ROSALÍA</v>
          </cell>
          <cell r="G7965" t="str">
            <v>CABECERA MUNICIPAL</v>
          </cell>
          <cell r="H7965">
            <v>-70.859741338999996</v>
          </cell>
          <cell r="I7965">
            <v>5.1364313856999999</v>
          </cell>
          <cell r="K7965" t="str">
            <v>MUNICIPIO</v>
          </cell>
        </row>
        <row r="7966">
          <cell r="B7966">
            <v>99624</v>
          </cell>
          <cell r="C7966" t="str">
            <v>99624001</v>
          </cell>
          <cell r="D7966" t="str">
            <v>VICHADA</v>
          </cell>
          <cell r="E7966" t="str">
            <v>SANTA ROSALÍA</v>
          </cell>
          <cell r="F7966" t="str">
            <v>GUACACÍAS</v>
          </cell>
          <cell r="G7966" t="str">
            <v>CENTRO POBLADO</v>
          </cell>
          <cell r="H7966">
            <v>-71.038316954999999</v>
          </cell>
          <cell r="I7966">
            <v>4.8534613460599996</v>
          </cell>
          <cell r="K7966" t="str">
            <v>MUNICIPIO</v>
          </cell>
        </row>
        <row r="7967">
          <cell r="B7967">
            <v>99773</v>
          </cell>
          <cell r="C7967" t="str">
            <v>99773000</v>
          </cell>
          <cell r="D7967" t="str">
            <v>VICHADA</v>
          </cell>
          <cell r="E7967" t="str">
            <v>CUMARIBO</v>
          </cell>
          <cell r="F7967" t="str">
            <v>CUMARIBO</v>
          </cell>
          <cell r="G7967" t="str">
            <v>CABECERA MUNICIPAL</v>
          </cell>
          <cell r="H7967">
            <v>-69.795532941299996</v>
          </cell>
          <cell r="I7967">
            <v>4.4463521737100002</v>
          </cell>
          <cell r="K7967" t="str">
            <v>MUNICIPIO</v>
          </cell>
        </row>
        <row r="7968">
          <cell r="B7968">
            <v>99773</v>
          </cell>
          <cell r="C7968" t="str">
            <v>99773001</v>
          </cell>
          <cell r="D7968" t="str">
            <v>VICHADA</v>
          </cell>
          <cell r="E7968" t="str">
            <v>CUMARIBO</v>
          </cell>
          <cell r="F7968" t="str">
            <v>PALMARITO</v>
          </cell>
          <cell r="G7968" t="str">
            <v>CENTRO POBLADO</v>
          </cell>
          <cell r="H7968">
            <v>-69.289190478999998</v>
          </cell>
          <cell r="I7968">
            <v>4.6186365769200002</v>
          </cell>
          <cell r="K7968" t="str">
            <v>MUNICIPIO</v>
          </cell>
        </row>
        <row r="7969">
          <cell r="B7969">
            <v>99773</v>
          </cell>
          <cell r="C7969" t="str">
            <v>99773002</v>
          </cell>
          <cell r="D7969" t="str">
            <v>VICHADA</v>
          </cell>
          <cell r="E7969" t="str">
            <v>CUMARIBO</v>
          </cell>
          <cell r="F7969" t="str">
            <v>EL VIENTO</v>
          </cell>
          <cell r="G7969" t="str">
            <v>CENTRO POBLADO</v>
          </cell>
          <cell r="H7969">
            <v>-71.069749513199994</v>
          </cell>
          <cell r="I7969">
            <v>4.5861278188399996</v>
          </cell>
          <cell r="K7969" t="str">
            <v>MUNICIPIO</v>
          </cell>
        </row>
        <row r="7970">
          <cell r="B7970">
            <v>99773</v>
          </cell>
          <cell r="C7970" t="str">
            <v>99773003</v>
          </cell>
          <cell r="D7970" t="str">
            <v>VICHADA</v>
          </cell>
          <cell r="E7970" t="str">
            <v>CUMARIBO</v>
          </cell>
          <cell r="F7970" t="str">
            <v>TRES MATAS</v>
          </cell>
          <cell r="G7970" t="str">
            <v>CENTRO POBLADO</v>
          </cell>
          <cell r="H7970">
            <v>-70.668985988700001</v>
          </cell>
          <cell r="I7970">
            <v>4.4936805809899996</v>
          </cell>
          <cell r="K7970" t="str">
            <v>MUNICIPIO</v>
          </cell>
        </row>
        <row r="7971">
          <cell r="B7971">
            <v>99773</v>
          </cell>
          <cell r="C7971" t="str">
            <v>99773004</v>
          </cell>
          <cell r="D7971" t="str">
            <v>VICHADA</v>
          </cell>
          <cell r="E7971" t="str">
            <v>CUMARIBO</v>
          </cell>
          <cell r="F7971" t="str">
            <v>AMANAVÉN</v>
          </cell>
          <cell r="G7971" t="str">
            <v>CENTRO POBLADO</v>
          </cell>
          <cell r="H7971">
            <v>-67.715999999999994</v>
          </cell>
          <cell r="I7971">
            <v>4.0469999999999997</v>
          </cell>
          <cell r="K7971" t="str">
            <v>MUNICIPIO</v>
          </cell>
        </row>
        <row r="7972">
          <cell r="B7972">
            <v>99773</v>
          </cell>
          <cell r="C7972" t="str">
            <v>99773005</v>
          </cell>
          <cell r="D7972" t="str">
            <v>VICHADA</v>
          </cell>
          <cell r="E7972" t="str">
            <v>CUMARIBO</v>
          </cell>
          <cell r="F7972" t="str">
            <v>CHUPAVE</v>
          </cell>
          <cell r="G7972" t="str">
            <v>CENTRO POBLADO</v>
          </cell>
          <cell r="H7972">
            <v>-70.221665560999995</v>
          </cell>
          <cell r="I7972">
            <v>4.0674785911600004</v>
          </cell>
          <cell r="K7972" t="str">
            <v>MUNICIPIO</v>
          </cell>
        </row>
        <row r="7973">
          <cell r="B7973">
            <v>99773</v>
          </cell>
          <cell r="C7973" t="str">
            <v>99773008</v>
          </cell>
          <cell r="D7973" t="str">
            <v>VICHADA</v>
          </cell>
          <cell r="E7973" t="str">
            <v>CUMARIBO</v>
          </cell>
          <cell r="F7973" t="str">
            <v>GUANAPE</v>
          </cell>
          <cell r="G7973" t="str">
            <v>CENTRO POBLADO</v>
          </cell>
          <cell r="H7973">
            <v>-69.798689999999993</v>
          </cell>
          <cell r="I7973">
            <v>4.4444400000000002</v>
          </cell>
          <cell r="K7973" t="str">
            <v>MUNICIPIO</v>
          </cell>
        </row>
        <row r="7974">
          <cell r="B7974">
            <v>99773</v>
          </cell>
          <cell r="C7974" t="str">
            <v>99773010</v>
          </cell>
          <cell r="D7974" t="str">
            <v>VICHADA</v>
          </cell>
          <cell r="E7974" t="str">
            <v>CUMARIBO</v>
          </cell>
          <cell r="F7974" t="str">
            <v>PUERTO PRÍNCIPE</v>
          </cell>
          <cell r="G7974" t="str">
            <v>CENTRO POBLADO</v>
          </cell>
          <cell r="H7974">
            <v>-70.588538939100005</v>
          </cell>
          <cell r="I7974">
            <v>3.8244878519299998</v>
          </cell>
          <cell r="K7974" t="str">
            <v>MUNICIPIO</v>
          </cell>
        </row>
        <row r="7975">
          <cell r="B7975">
            <v>99773</v>
          </cell>
          <cell r="C7975" t="str">
            <v>99773013</v>
          </cell>
          <cell r="D7975" t="str">
            <v>VICHADA</v>
          </cell>
          <cell r="E7975" t="str">
            <v>CUMARIBO</v>
          </cell>
          <cell r="F7975" t="str">
            <v>PUERTO NARIÑO</v>
          </cell>
          <cell r="G7975" t="str">
            <v>CENTRO POBLADO</v>
          </cell>
          <cell r="H7975">
            <v>-67.834866788799999</v>
          </cell>
          <cell r="I7975">
            <v>4.9562394991499996</v>
          </cell>
          <cell r="K7975" t="str">
            <v>MUNICIPIO</v>
          </cell>
        </row>
        <row r="7976">
          <cell r="B7976">
            <v>99773</v>
          </cell>
          <cell r="C7976" t="str">
            <v>99773015</v>
          </cell>
          <cell r="D7976" t="str">
            <v>VICHADA</v>
          </cell>
          <cell r="E7976" t="str">
            <v>CUMARIBO</v>
          </cell>
          <cell r="F7976" t="str">
            <v>SANTA RITA</v>
          </cell>
          <cell r="G7976" t="str">
            <v>CENTRO POBLADO</v>
          </cell>
          <cell r="H7976">
            <v>-68.366465101000003</v>
          </cell>
          <cell r="I7976">
            <v>4.8644274084000001</v>
          </cell>
          <cell r="K7976" t="str">
            <v>MUNICIPIO</v>
          </cell>
        </row>
        <row r="7977">
          <cell r="B7977">
            <v>99773</v>
          </cell>
          <cell r="C7977" t="str">
            <v>99773017</v>
          </cell>
          <cell r="D7977" t="str">
            <v>VICHADA</v>
          </cell>
          <cell r="E7977" t="str">
            <v>CUMARIBO</v>
          </cell>
          <cell r="F7977" t="str">
            <v>CHAPARRAL</v>
          </cell>
          <cell r="G7977" t="str">
            <v>CENTRO POBLADO</v>
          </cell>
          <cell r="H7977">
            <v>-68.948399270300001</v>
          </cell>
          <cell r="I7977">
            <v>4.7228304463699997</v>
          </cell>
          <cell r="K7977" t="str">
            <v>MUNICIPIO</v>
          </cell>
        </row>
        <row r="7978">
          <cell r="B7978">
            <v>99773</v>
          </cell>
          <cell r="C7978" t="str">
            <v>99773020</v>
          </cell>
          <cell r="D7978" t="str">
            <v>VICHADA</v>
          </cell>
          <cell r="E7978" t="str">
            <v>CUMARIBO</v>
          </cell>
          <cell r="F7978" t="str">
            <v>EL PROGRESO</v>
          </cell>
          <cell r="G7978" t="str">
            <v>CENTRO POBLADO</v>
          </cell>
          <cell r="H7978">
            <v>-70.934466835199999</v>
          </cell>
          <cell r="I7978">
            <v>4.5333835323200002</v>
          </cell>
          <cell r="K7978" t="str">
            <v>MUNICIPIO</v>
          </cell>
        </row>
        <row r="7979">
          <cell r="B7979">
            <v>99773</v>
          </cell>
          <cell r="C7979" t="str">
            <v>99773021</v>
          </cell>
          <cell r="D7979" t="str">
            <v>VICHADA</v>
          </cell>
          <cell r="E7979" t="str">
            <v>CUMARIBO</v>
          </cell>
          <cell r="F7979" t="str">
            <v>EL TUPARRO</v>
          </cell>
          <cell r="G7979" t="str">
            <v>CENTRO POBLADO</v>
          </cell>
          <cell r="H7979">
            <v>-68.275999999999996</v>
          </cell>
          <cell r="I7979">
            <v>5.1280000000000001</v>
          </cell>
          <cell r="K7979" t="str">
            <v>MUNICIPIO</v>
          </cell>
        </row>
        <row r="7980">
          <cell r="B7980">
            <v>99773</v>
          </cell>
          <cell r="C7980" t="str">
            <v>99773024</v>
          </cell>
          <cell r="D7980" t="str">
            <v>VICHADA</v>
          </cell>
          <cell r="E7980" t="str">
            <v>CUMARIBO</v>
          </cell>
          <cell r="F7980" t="str">
            <v>BRISA</v>
          </cell>
          <cell r="G7980" t="str">
            <v>CENTRO POBLADO</v>
          </cell>
          <cell r="H7980">
            <v>-69.7735963497</v>
          </cell>
          <cell r="I7980">
            <v>4.3435180099500004</v>
          </cell>
          <cell r="K7980" t="str">
            <v>MUNICIPIO</v>
          </cell>
        </row>
        <row r="7981">
          <cell r="B7981">
            <v>99773</v>
          </cell>
          <cell r="C7981" t="str">
            <v>99773025</v>
          </cell>
          <cell r="D7981" t="str">
            <v>VICHADA</v>
          </cell>
          <cell r="E7981" t="str">
            <v>CUMARIBO</v>
          </cell>
          <cell r="F7981" t="str">
            <v>GUATURIBA</v>
          </cell>
          <cell r="G7981" t="str">
            <v>CENTRO POBLADO</v>
          </cell>
          <cell r="H7981">
            <v>-69.854645206699999</v>
          </cell>
          <cell r="I7981">
            <v>4.34512982618</v>
          </cell>
          <cell r="K7981" t="str">
            <v>MUNICIPIO</v>
          </cell>
        </row>
        <row r="7982">
          <cell r="B7982">
            <v>99773</v>
          </cell>
          <cell r="C7982" t="str">
            <v>99773026</v>
          </cell>
          <cell r="D7982" t="str">
            <v>VICHADA</v>
          </cell>
          <cell r="E7982" t="str">
            <v>CUMARIBO</v>
          </cell>
          <cell r="F7982" t="str">
            <v>MATSULDANI</v>
          </cell>
          <cell r="G7982" t="str">
            <v>CENTRO POBLADO</v>
          </cell>
          <cell r="H7982">
            <v>-69.797888245899998</v>
          </cell>
          <cell r="I7982">
            <v>4.3424955014700002</v>
          </cell>
          <cell r="K7982" t="str">
            <v>MUNICIPIO</v>
          </cell>
        </row>
        <row r="7983">
          <cell r="B7983">
            <v>99773</v>
          </cell>
          <cell r="C7983" t="str">
            <v>99773027</v>
          </cell>
          <cell r="D7983" t="str">
            <v>VICHADA</v>
          </cell>
          <cell r="E7983" t="str">
            <v>CUMARIBO</v>
          </cell>
          <cell r="F7983" t="str">
            <v>REMANSO</v>
          </cell>
          <cell r="G7983" t="str">
            <v>CENTRO POBLADO</v>
          </cell>
          <cell r="H7983">
            <v>-69.852691603099998</v>
          </cell>
          <cell r="I7983">
            <v>4.3338188369699999</v>
          </cell>
          <cell r="K7983" t="str">
            <v>MUNICIPIO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53440-F97A-4044-AD6F-DC249A10706F}">
  <sheetPr codeName="Hoja1"/>
  <dimension ref="A1:I92"/>
  <sheetViews>
    <sheetView tabSelected="1" view="pageBreakPreview" zoomScale="80" zoomScaleNormal="85" zoomScaleSheetLayoutView="80" workbookViewId="0">
      <selection activeCell="C2" sqref="C2:D3"/>
    </sheetView>
  </sheetViews>
  <sheetFormatPr baseColWidth="10" defaultColWidth="11.42578125" defaultRowHeight="12.75" x14ac:dyDescent="0.2"/>
  <cols>
    <col min="1" max="1" width="2.28515625" style="36" customWidth="1"/>
    <col min="2" max="2" width="34.28515625" style="36" customWidth="1"/>
    <col min="3" max="3" width="43.42578125" style="36" customWidth="1"/>
    <col min="4" max="4" width="36.85546875" style="36" customWidth="1"/>
    <col min="5" max="5" width="25.42578125" style="36" customWidth="1"/>
    <col min="6" max="6" width="4.28515625" style="36" customWidth="1"/>
    <col min="7" max="16384" width="11.42578125" style="36"/>
  </cols>
  <sheetData>
    <row r="1" spans="1:9" ht="13.5" thickBot="1" x14ac:dyDescent="0.25">
      <c r="A1" s="1"/>
      <c r="B1" s="112"/>
      <c r="C1" s="112"/>
      <c r="D1" s="112"/>
      <c r="E1" s="112"/>
      <c r="F1" s="1"/>
      <c r="G1" s="1"/>
      <c r="H1" s="1"/>
      <c r="I1" s="1"/>
    </row>
    <row r="2" spans="1:9" x14ac:dyDescent="0.2">
      <c r="A2" s="1"/>
      <c r="B2" s="190" t="s">
        <v>0</v>
      </c>
      <c r="C2" s="194" t="s">
        <v>6898</v>
      </c>
      <c r="D2" s="195"/>
      <c r="E2" s="2" t="s">
        <v>6954</v>
      </c>
      <c r="F2" s="1"/>
      <c r="G2" s="1"/>
      <c r="H2" s="1"/>
      <c r="I2" s="1"/>
    </row>
    <row r="3" spans="1:9" ht="13.5" thickBot="1" x14ac:dyDescent="0.25">
      <c r="A3" s="1"/>
      <c r="B3" s="191"/>
      <c r="C3" s="196"/>
      <c r="D3" s="197"/>
      <c r="E3" s="3" t="s">
        <v>6953</v>
      </c>
      <c r="F3" s="1"/>
      <c r="G3" s="1"/>
      <c r="H3" s="1"/>
      <c r="I3" s="1"/>
    </row>
    <row r="4" spans="1:9" x14ac:dyDescent="0.2">
      <c r="A4" s="1"/>
      <c r="B4" s="192"/>
      <c r="C4" s="198" t="s">
        <v>6899</v>
      </c>
      <c r="D4" s="199"/>
      <c r="E4" s="4" t="s">
        <v>6955</v>
      </c>
      <c r="F4" s="1"/>
      <c r="G4" s="1"/>
      <c r="H4" s="1"/>
      <c r="I4" s="1"/>
    </row>
    <row r="5" spans="1:9" ht="24.75" customHeight="1" thickBot="1" x14ac:dyDescent="0.25">
      <c r="A5" s="1"/>
      <c r="B5" s="193"/>
      <c r="C5" s="200" t="s">
        <v>6659</v>
      </c>
      <c r="D5" s="201"/>
      <c r="E5" s="5" t="s">
        <v>6957</v>
      </c>
      <c r="F5" s="1"/>
      <c r="G5" s="1"/>
      <c r="H5" s="1"/>
      <c r="I5" s="1"/>
    </row>
    <row r="6" spans="1:9" ht="13.5" thickBot="1" x14ac:dyDescent="0.25">
      <c r="A6" s="1"/>
      <c r="B6" s="113"/>
      <c r="C6" s="112"/>
      <c r="D6" s="112"/>
      <c r="E6" s="112"/>
      <c r="F6" s="1"/>
      <c r="G6" s="1"/>
      <c r="H6" s="6"/>
      <c r="I6" s="6"/>
    </row>
    <row r="7" spans="1:9" ht="17.25" customHeight="1" thickBot="1" x14ac:dyDescent="0.25">
      <c r="A7" s="1"/>
      <c r="B7" s="114" t="s">
        <v>1</v>
      </c>
      <c r="C7" s="202" t="s">
        <v>16</v>
      </c>
      <c r="D7" s="203"/>
      <c r="E7" s="204"/>
      <c r="F7" s="1"/>
      <c r="G7" s="1"/>
      <c r="H7" s="6"/>
      <c r="I7" s="6"/>
    </row>
    <row r="8" spans="1:9" x14ac:dyDescent="0.2">
      <c r="A8" s="1"/>
      <c r="B8" s="113"/>
      <c r="C8" s="112"/>
      <c r="D8" s="112"/>
      <c r="E8" s="112"/>
      <c r="F8" s="1"/>
      <c r="G8" s="1"/>
      <c r="H8" s="6"/>
      <c r="I8" s="6"/>
    </row>
    <row r="9" spans="1:9" x14ac:dyDescent="0.2">
      <c r="A9" s="1"/>
      <c r="B9" s="115" t="s">
        <v>2</v>
      </c>
      <c r="C9" s="189"/>
      <c r="D9" s="189"/>
      <c r="E9" s="189"/>
      <c r="F9" s="1"/>
      <c r="G9" s="1"/>
      <c r="H9" s="1"/>
      <c r="I9" s="1"/>
    </row>
    <row r="10" spans="1:9" ht="13.5" thickBot="1" x14ac:dyDescent="0.25">
      <c r="A10" s="1"/>
      <c r="B10" s="112"/>
      <c r="C10" s="112"/>
      <c r="D10" s="112"/>
      <c r="E10" s="112"/>
      <c r="F10" s="1"/>
      <c r="G10" s="1"/>
      <c r="H10" s="1"/>
      <c r="I10" s="1"/>
    </row>
    <row r="11" spans="1:9" x14ac:dyDescent="0.2">
      <c r="A11" s="1"/>
      <c r="B11" s="116" t="s">
        <v>6654</v>
      </c>
      <c r="C11" s="205"/>
      <c r="D11" s="205"/>
      <c r="E11" s="206"/>
      <c r="F11" s="1"/>
      <c r="G11" s="1"/>
      <c r="H11" s="1"/>
      <c r="I11" s="1"/>
    </row>
    <row r="12" spans="1:9" x14ac:dyDescent="0.2">
      <c r="A12" s="1"/>
      <c r="B12" s="117" t="s">
        <v>3</v>
      </c>
      <c r="C12" s="211"/>
      <c r="D12" s="212"/>
      <c r="E12" s="213"/>
      <c r="F12" s="1"/>
      <c r="G12" s="1"/>
      <c r="H12" s="1"/>
      <c r="I12" s="1"/>
    </row>
    <row r="13" spans="1:9" x14ac:dyDescent="0.2">
      <c r="A13" s="1"/>
      <c r="B13" s="117" t="s">
        <v>4</v>
      </c>
      <c r="C13" s="207" t="s">
        <v>17</v>
      </c>
      <c r="D13" s="207"/>
      <c r="E13" s="208"/>
      <c r="F13" s="1"/>
      <c r="G13" s="1"/>
      <c r="H13" s="1"/>
      <c r="I13" s="1"/>
    </row>
    <row r="14" spans="1:9" x14ac:dyDescent="0.2">
      <c r="A14" s="1"/>
      <c r="B14" s="117" t="s">
        <v>5</v>
      </c>
      <c r="C14" s="207" t="s">
        <v>18</v>
      </c>
      <c r="D14" s="207"/>
      <c r="E14" s="208"/>
      <c r="F14" s="1"/>
      <c r="G14" s="1"/>
      <c r="H14" s="1"/>
      <c r="I14" s="1"/>
    </row>
    <row r="15" spans="1:9" x14ac:dyDescent="0.2">
      <c r="A15" s="1"/>
      <c r="B15" s="117" t="s">
        <v>6</v>
      </c>
      <c r="C15" s="209">
        <f>C16+C17+C18+C19+C20</f>
        <v>0</v>
      </c>
      <c r="D15" s="209"/>
      <c r="E15" s="210"/>
      <c r="F15" s="1"/>
      <c r="G15" s="1"/>
      <c r="H15" s="1"/>
      <c r="I15" s="1"/>
    </row>
    <row r="16" spans="1:9" ht="33.75" x14ac:dyDescent="0.2">
      <c r="A16" s="1"/>
      <c r="B16" s="117" t="s">
        <v>7</v>
      </c>
      <c r="C16" s="209">
        <f>+INSUMOS!F83</f>
        <v>0</v>
      </c>
      <c r="D16" s="209"/>
      <c r="E16" s="210"/>
      <c r="F16" s="1"/>
      <c r="G16" s="1"/>
      <c r="H16" s="1"/>
      <c r="I16" s="1"/>
    </row>
    <row r="17" spans="1:9" x14ac:dyDescent="0.2">
      <c r="A17" s="1"/>
      <c r="B17" s="117" t="s">
        <v>8</v>
      </c>
      <c r="C17" s="214"/>
      <c r="D17" s="214"/>
      <c r="E17" s="215"/>
      <c r="F17" s="1"/>
      <c r="G17" s="1"/>
      <c r="H17" s="1"/>
      <c r="I17" s="1"/>
    </row>
    <row r="18" spans="1:9" x14ac:dyDescent="0.2">
      <c r="A18" s="1"/>
      <c r="B18" s="117" t="s">
        <v>9</v>
      </c>
      <c r="C18" s="214"/>
      <c r="D18" s="214"/>
      <c r="E18" s="215"/>
      <c r="F18" s="1"/>
      <c r="G18" s="1"/>
      <c r="H18" s="1"/>
      <c r="I18" s="1"/>
    </row>
    <row r="19" spans="1:9" ht="22.5" x14ac:dyDescent="0.2">
      <c r="A19" s="1"/>
      <c r="B19" s="117" t="s">
        <v>6895</v>
      </c>
      <c r="C19" s="214"/>
      <c r="D19" s="214"/>
      <c r="E19" s="215"/>
      <c r="F19" s="1"/>
      <c r="G19" s="1"/>
      <c r="H19" s="1"/>
      <c r="I19" s="1"/>
    </row>
    <row r="20" spans="1:9" x14ac:dyDescent="0.2">
      <c r="A20" s="1"/>
      <c r="B20" s="117" t="s">
        <v>10</v>
      </c>
      <c r="C20" s="214"/>
      <c r="D20" s="214"/>
      <c r="E20" s="215"/>
      <c r="F20" s="1"/>
      <c r="G20" s="1"/>
      <c r="H20" s="1"/>
      <c r="I20" s="1"/>
    </row>
    <row r="21" spans="1:9" x14ac:dyDescent="0.2">
      <c r="A21" s="1"/>
      <c r="B21" s="117" t="s">
        <v>19</v>
      </c>
      <c r="C21" s="219" t="s">
        <v>20</v>
      </c>
      <c r="D21" s="219"/>
      <c r="E21" s="220"/>
      <c r="F21" s="1"/>
      <c r="G21" s="1"/>
      <c r="H21" s="1"/>
      <c r="I21" s="1"/>
    </row>
    <row r="22" spans="1:9" ht="13.5" thickBot="1" x14ac:dyDescent="0.25">
      <c r="A22" s="1"/>
      <c r="B22" s="118" t="s">
        <v>11</v>
      </c>
      <c r="C22" s="216">
        <f ca="1">NOW()</f>
        <v>44455.544224768521</v>
      </c>
      <c r="D22" s="217"/>
      <c r="E22" s="218"/>
      <c r="F22" s="1"/>
      <c r="G22" s="1"/>
      <c r="H22" s="1"/>
      <c r="I22" s="1"/>
    </row>
    <row r="23" spans="1:9" x14ac:dyDescent="0.2">
      <c r="A23" s="1"/>
      <c r="B23" s="119"/>
      <c r="C23" s="119"/>
      <c r="D23" s="119"/>
      <c r="E23" s="119"/>
      <c r="F23" s="1"/>
      <c r="G23" s="1"/>
      <c r="H23" s="1"/>
      <c r="I23" s="1"/>
    </row>
    <row r="24" spans="1:9" x14ac:dyDescent="0.2">
      <c r="A24" s="1"/>
      <c r="B24" s="120" t="s">
        <v>21</v>
      </c>
      <c r="C24" s="119"/>
      <c r="D24" s="119"/>
      <c r="E24" s="119"/>
      <c r="F24" s="1"/>
      <c r="G24" s="1"/>
      <c r="H24" s="1"/>
      <c r="I24" s="1"/>
    </row>
    <row r="25" spans="1:9" ht="13.5" thickBot="1" x14ac:dyDescent="0.25">
      <c r="A25" s="1"/>
      <c r="B25" s="119"/>
      <c r="C25" s="119"/>
      <c r="D25" s="119"/>
      <c r="E25" s="119"/>
      <c r="F25" s="1"/>
      <c r="G25" s="1"/>
      <c r="H25" s="1"/>
      <c r="I25" s="1"/>
    </row>
    <row r="26" spans="1:9" x14ac:dyDescent="0.2">
      <c r="A26" s="1"/>
      <c r="B26" s="116" t="s">
        <v>24</v>
      </c>
      <c r="C26" s="232">
        <v>11001</v>
      </c>
      <c r="D26" s="233"/>
      <c r="E26" s="234"/>
      <c r="F26" s="1"/>
      <c r="G26" s="1"/>
      <c r="H26" s="1"/>
      <c r="I26" s="1"/>
    </row>
    <row r="27" spans="1:9" x14ac:dyDescent="0.2">
      <c r="A27" s="1"/>
      <c r="B27" s="117" t="s">
        <v>22</v>
      </c>
      <c r="C27" s="235" t="str">
        <f>VLOOKUP($C$26,TABLA_DANES!A1:AD1126,4,0)</f>
        <v>CUNDINAMARCA</v>
      </c>
      <c r="D27" s="236"/>
      <c r="E27" s="237"/>
      <c r="F27" s="1"/>
      <c r="G27" s="1"/>
      <c r="H27" s="1"/>
      <c r="I27" s="1"/>
    </row>
    <row r="28" spans="1:9" x14ac:dyDescent="0.2">
      <c r="A28" s="1"/>
      <c r="B28" s="117" t="s">
        <v>23</v>
      </c>
      <c r="C28" s="235" t="str">
        <f>VLOOKUP($C$26,TABLA_DANES!A2:AD1127,5,0)</f>
        <v>BOGOTA</v>
      </c>
      <c r="D28" s="236"/>
      <c r="E28" s="237"/>
      <c r="F28" s="1"/>
      <c r="G28" s="1"/>
      <c r="H28" s="1"/>
      <c r="I28" s="1"/>
    </row>
    <row r="29" spans="1:9" ht="13.5" thickBot="1" x14ac:dyDescent="0.25">
      <c r="A29" s="1"/>
      <c r="B29" s="118" t="s">
        <v>25</v>
      </c>
      <c r="C29" s="238"/>
      <c r="D29" s="239"/>
      <c r="E29" s="240"/>
      <c r="F29" s="1"/>
      <c r="G29" s="1"/>
      <c r="H29" s="1"/>
      <c r="I29" s="1"/>
    </row>
    <row r="30" spans="1:9" x14ac:dyDescent="0.2">
      <c r="A30" s="1"/>
      <c r="B30" s="119"/>
      <c r="C30" s="119"/>
      <c r="D30" s="119"/>
      <c r="E30" s="119"/>
      <c r="F30" s="1"/>
      <c r="G30" s="1"/>
      <c r="H30" s="1"/>
      <c r="I30" s="1"/>
    </row>
    <row r="31" spans="1:9" x14ac:dyDescent="0.2">
      <c r="A31" s="1"/>
      <c r="B31" s="121" t="s">
        <v>6656</v>
      </c>
      <c r="C31" s="119"/>
      <c r="D31" s="119"/>
      <c r="E31" s="119"/>
      <c r="F31" s="1"/>
      <c r="G31" s="1"/>
      <c r="H31" s="1"/>
      <c r="I31" s="1"/>
    </row>
    <row r="32" spans="1:9" ht="13.5" thickBot="1" x14ac:dyDescent="0.25">
      <c r="A32" s="1"/>
      <c r="B32" s="121"/>
      <c r="C32" s="119"/>
      <c r="D32" s="119"/>
      <c r="E32" s="119"/>
      <c r="F32" s="1"/>
      <c r="G32" s="1"/>
      <c r="H32" s="1"/>
      <c r="I32" s="1"/>
    </row>
    <row r="33" spans="1:9" x14ac:dyDescent="0.2">
      <c r="A33" s="1"/>
      <c r="B33" s="122" t="s">
        <v>12</v>
      </c>
      <c r="C33" s="123" t="s">
        <v>13</v>
      </c>
      <c r="D33" s="124" t="s">
        <v>6655</v>
      </c>
      <c r="E33" s="112"/>
      <c r="F33" s="1"/>
      <c r="G33" s="1"/>
    </row>
    <row r="34" spans="1:9" ht="13.5" thickBot="1" x14ac:dyDescent="0.25">
      <c r="A34" s="1"/>
      <c r="B34" s="125">
        <v>15</v>
      </c>
      <c r="C34" s="126"/>
      <c r="D34" s="135"/>
      <c r="E34" s="112"/>
      <c r="F34" s="1"/>
      <c r="G34" s="1"/>
    </row>
    <row r="35" spans="1:9" x14ac:dyDescent="0.2">
      <c r="A35" s="1"/>
      <c r="B35" s="120"/>
      <c r="C35" s="119"/>
      <c r="D35" s="119"/>
      <c r="E35" s="119"/>
      <c r="F35" s="1"/>
      <c r="G35" s="1"/>
      <c r="H35" s="1"/>
      <c r="I35" s="1"/>
    </row>
    <row r="36" spans="1:9" x14ac:dyDescent="0.2">
      <c r="A36" s="1"/>
      <c r="B36" s="230" t="s">
        <v>6912</v>
      </c>
      <c r="C36" s="230"/>
      <c r="D36" s="230"/>
      <c r="E36" s="230"/>
      <c r="F36" s="1"/>
      <c r="G36" s="1"/>
      <c r="H36" s="1"/>
      <c r="I36" s="1"/>
    </row>
    <row r="37" spans="1:9" ht="13.5" thickBot="1" x14ac:dyDescent="0.25">
      <c r="A37" s="1"/>
      <c r="B37" s="142"/>
      <c r="C37" s="142"/>
      <c r="D37" s="142"/>
      <c r="E37" s="142"/>
      <c r="F37" s="1"/>
      <c r="G37" s="1"/>
      <c r="H37" s="1"/>
      <c r="I37" s="1"/>
    </row>
    <row r="38" spans="1:9" x14ac:dyDescent="0.2">
      <c r="A38" s="1"/>
      <c r="B38" s="221"/>
      <c r="C38" s="222"/>
      <c r="D38" s="222"/>
      <c r="E38" s="223"/>
      <c r="F38" s="1"/>
      <c r="G38" s="1"/>
      <c r="H38" s="1"/>
      <c r="I38" s="1"/>
    </row>
    <row r="39" spans="1:9" x14ac:dyDescent="0.2">
      <c r="A39" s="1"/>
      <c r="B39" s="224"/>
      <c r="C39" s="231"/>
      <c r="D39" s="231"/>
      <c r="E39" s="226"/>
      <c r="F39" s="1"/>
      <c r="G39" s="1"/>
      <c r="H39" s="1"/>
      <c r="I39" s="1"/>
    </row>
    <row r="40" spans="1:9" x14ac:dyDescent="0.2">
      <c r="A40" s="1"/>
      <c r="B40" s="224"/>
      <c r="C40" s="231"/>
      <c r="D40" s="231"/>
      <c r="E40" s="226"/>
      <c r="F40" s="1"/>
      <c r="G40" s="1"/>
      <c r="H40" s="1"/>
      <c r="I40" s="1"/>
    </row>
    <row r="41" spans="1:9" x14ac:dyDescent="0.2">
      <c r="A41" s="1"/>
      <c r="B41" s="224"/>
      <c r="C41" s="231"/>
      <c r="D41" s="231"/>
      <c r="E41" s="226"/>
      <c r="F41" s="1"/>
      <c r="G41" s="1"/>
      <c r="H41" s="1"/>
      <c r="I41" s="1"/>
    </row>
    <row r="42" spans="1:9" ht="13.5" thickBot="1" x14ac:dyDescent="0.25">
      <c r="A42" s="1"/>
      <c r="B42" s="227"/>
      <c r="C42" s="228"/>
      <c r="D42" s="228"/>
      <c r="E42" s="229"/>
      <c r="F42" s="1"/>
      <c r="G42" s="1"/>
      <c r="H42" s="1"/>
      <c r="I42" s="1"/>
    </row>
    <row r="43" spans="1:9" x14ac:dyDescent="0.2">
      <c r="A43" s="1"/>
      <c r="B43" s="127"/>
      <c r="C43" s="127"/>
      <c r="D43" s="127"/>
      <c r="E43" s="127"/>
      <c r="F43" s="1"/>
      <c r="G43" s="1"/>
      <c r="H43" s="1"/>
      <c r="I43" s="1"/>
    </row>
    <row r="44" spans="1:9" x14ac:dyDescent="0.2">
      <c r="A44" s="1"/>
      <c r="B44" s="121" t="s">
        <v>6913</v>
      </c>
      <c r="C44" s="119"/>
      <c r="D44" s="119"/>
      <c r="E44" s="119"/>
      <c r="F44" s="1"/>
      <c r="G44" s="1"/>
      <c r="H44" s="1"/>
      <c r="I44" s="1"/>
    </row>
    <row r="45" spans="1:9" ht="13.5" thickBot="1" x14ac:dyDescent="0.25">
      <c r="A45" s="1"/>
      <c r="B45" s="121"/>
      <c r="C45" s="119"/>
      <c r="D45" s="119"/>
      <c r="E45" s="119"/>
      <c r="F45" s="1"/>
      <c r="G45" s="1"/>
      <c r="H45" s="1"/>
      <c r="I45" s="1"/>
    </row>
    <row r="46" spans="1:9" x14ac:dyDescent="0.2">
      <c r="A46" s="1"/>
      <c r="B46" s="221"/>
      <c r="C46" s="222"/>
      <c r="D46" s="222"/>
      <c r="E46" s="223"/>
      <c r="F46" s="1"/>
      <c r="G46" s="1"/>
      <c r="H46" s="1"/>
      <c r="I46" s="1"/>
    </row>
    <row r="47" spans="1:9" x14ac:dyDescent="0.2">
      <c r="A47" s="1"/>
      <c r="B47" s="224"/>
      <c r="C47" s="225"/>
      <c r="D47" s="225"/>
      <c r="E47" s="226"/>
      <c r="F47" s="1"/>
      <c r="G47" s="1"/>
      <c r="H47" s="1"/>
      <c r="I47" s="1"/>
    </row>
    <row r="48" spans="1:9" ht="13.5" thickBot="1" x14ac:dyDescent="0.25">
      <c r="A48" s="1"/>
      <c r="B48" s="227"/>
      <c r="C48" s="228"/>
      <c r="D48" s="228"/>
      <c r="E48" s="229"/>
      <c r="F48" s="1"/>
      <c r="G48" s="1"/>
      <c r="H48" s="1"/>
      <c r="I48" s="1"/>
    </row>
    <row r="49" spans="1:9" x14ac:dyDescent="0.2">
      <c r="A49" s="1"/>
      <c r="B49" s="127"/>
      <c r="C49" s="127"/>
      <c r="D49" s="127"/>
      <c r="E49" s="127"/>
      <c r="F49" s="107"/>
      <c r="G49" s="107"/>
      <c r="H49" s="107"/>
      <c r="I49" s="107"/>
    </row>
    <row r="50" spans="1:9" x14ac:dyDescent="0.2">
      <c r="A50" s="1"/>
      <c r="B50" s="241" t="s">
        <v>6914</v>
      </c>
      <c r="C50" s="241"/>
      <c r="D50" s="119"/>
      <c r="E50" s="119"/>
      <c r="F50" s="1"/>
      <c r="G50" s="1"/>
      <c r="H50" s="1"/>
      <c r="I50" s="1"/>
    </row>
    <row r="51" spans="1:9" ht="13.5" thickBot="1" x14ac:dyDescent="0.25">
      <c r="A51" s="1"/>
      <c r="B51" s="144"/>
      <c r="C51" s="144"/>
      <c r="D51" s="119"/>
      <c r="E51" s="119"/>
      <c r="F51" s="1"/>
      <c r="G51" s="1"/>
      <c r="H51" s="1"/>
      <c r="I51" s="1"/>
    </row>
    <row r="52" spans="1:9" x14ac:dyDescent="0.2">
      <c r="A52" s="1"/>
      <c r="B52" s="221"/>
      <c r="C52" s="222"/>
      <c r="D52" s="222"/>
      <c r="E52" s="223"/>
      <c r="F52" s="1"/>
      <c r="G52" s="1"/>
      <c r="H52" s="1"/>
      <c r="I52" s="1"/>
    </row>
    <row r="53" spans="1:9" x14ac:dyDescent="0.2">
      <c r="A53" s="1"/>
      <c r="B53" s="224"/>
      <c r="C53" s="225"/>
      <c r="D53" s="225"/>
      <c r="E53" s="226"/>
      <c r="F53" s="1"/>
      <c r="G53" s="1"/>
      <c r="H53" s="1"/>
      <c r="I53" s="1"/>
    </row>
    <row r="54" spans="1:9" x14ac:dyDescent="0.2">
      <c r="A54" s="1"/>
      <c r="B54" s="224"/>
      <c r="C54" s="225"/>
      <c r="D54" s="225"/>
      <c r="E54" s="226"/>
      <c r="F54" s="1"/>
      <c r="G54" s="1"/>
      <c r="H54" s="1"/>
      <c r="I54" s="1"/>
    </row>
    <row r="55" spans="1:9" x14ac:dyDescent="0.2">
      <c r="A55" s="1"/>
      <c r="B55" s="224"/>
      <c r="C55" s="225"/>
      <c r="D55" s="225"/>
      <c r="E55" s="226"/>
      <c r="F55" s="1"/>
      <c r="G55" s="1"/>
      <c r="H55" s="1"/>
      <c r="I55" s="1"/>
    </row>
    <row r="56" spans="1:9" ht="13.5" thickBot="1" x14ac:dyDescent="0.25">
      <c r="A56" s="1"/>
      <c r="B56" s="227"/>
      <c r="C56" s="228"/>
      <c r="D56" s="228"/>
      <c r="E56" s="229"/>
      <c r="F56" s="1"/>
      <c r="G56" s="1"/>
      <c r="H56" s="1"/>
      <c r="I56" s="1"/>
    </row>
    <row r="57" spans="1:9" x14ac:dyDescent="0.2">
      <c r="A57" s="1"/>
      <c r="B57" s="112"/>
      <c r="C57" s="112"/>
      <c r="D57" s="112"/>
      <c r="E57" s="112"/>
      <c r="F57" s="1"/>
      <c r="G57" s="1"/>
      <c r="H57" s="1"/>
      <c r="I57" s="1"/>
    </row>
    <row r="58" spans="1:9" x14ac:dyDescent="0.2">
      <c r="A58" s="1"/>
      <c r="B58" s="230" t="s">
        <v>6915</v>
      </c>
      <c r="C58" s="230"/>
      <c r="D58" s="230"/>
      <c r="E58" s="230"/>
      <c r="F58" s="1"/>
      <c r="G58" s="1"/>
      <c r="H58" s="1"/>
      <c r="I58" s="1"/>
    </row>
    <row r="59" spans="1:9" ht="13.5" thickBot="1" x14ac:dyDescent="0.25">
      <c r="A59" s="1"/>
      <c r="B59" s="142"/>
      <c r="C59" s="142"/>
      <c r="D59" s="142"/>
      <c r="E59" s="142"/>
      <c r="F59" s="1"/>
      <c r="G59" s="1"/>
      <c r="H59" s="1"/>
      <c r="I59" s="1"/>
    </row>
    <row r="60" spans="1:9" x14ac:dyDescent="0.2">
      <c r="A60" s="1"/>
      <c r="B60" s="221"/>
      <c r="C60" s="222"/>
      <c r="D60" s="222"/>
      <c r="E60" s="223"/>
      <c r="F60" s="1"/>
      <c r="G60" s="1"/>
      <c r="H60" s="1"/>
      <c r="I60" s="1"/>
    </row>
    <row r="61" spans="1:9" x14ac:dyDescent="0.2">
      <c r="A61" s="1"/>
      <c r="B61" s="224"/>
      <c r="C61" s="225"/>
      <c r="D61" s="225"/>
      <c r="E61" s="226"/>
      <c r="F61" s="1"/>
      <c r="G61" s="1"/>
      <c r="H61" s="1"/>
      <c r="I61" s="1"/>
    </row>
    <row r="62" spans="1:9" x14ac:dyDescent="0.2">
      <c r="A62" s="1"/>
      <c r="B62" s="224"/>
      <c r="C62" s="225"/>
      <c r="D62" s="225"/>
      <c r="E62" s="226"/>
      <c r="F62" s="1"/>
      <c r="G62" s="1"/>
      <c r="H62" s="1"/>
      <c r="I62" s="1"/>
    </row>
    <row r="63" spans="1:9" x14ac:dyDescent="0.2">
      <c r="A63" s="1"/>
      <c r="B63" s="224"/>
      <c r="C63" s="225"/>
      <c r="D63" s="225"/>
      <c r="E63" s="226"/>
      <c r="F63" s="1"/>
      <c r="G63" s="1"/>
      <c r="H63" s="1"/>
      <c r="I63" s="1"/>
    </row>
    <row r="64" spans="1:9" x14ac:dyDescent="0.2">
      <c r="A64" s="1"/>
      <c r="B64" s="224"/>
      <c r="C64" s="225"/>
      <c r="D64" s="225"/>
      <c r="E64" s="226"/>
      <c r="F64" s="1"/>
      <c r="G64" s="1"/>
      <c r="H64" s="1"/>
      <c r="I64" s="1"/>
    </row>
    <row r="65" spans="1:9" ht="13.5" thickBot="1" x14ac:dyDescent="0.25">
      <c r="A65" s="1"/>
      <c r="B65" s="227"/>
      <c r="C65" s="228"/>
      <c r="D65" s="228"/>
      <c r="E65" s="229"/>
      <c r="F65" s="1"/>
      <c r="G65" s="1"/>
      <c r="H65" s="1"/>
      <c r="I65" s="1"/>
    </row>
    <row r="66" spans="1:9" x14ac:dyDescent="0.2">
      <c r="A66" s="1"/>
      <c r="B66" s="127"/>
      <c r="C66" s="127"/>
      <c r="D66" s="127"/>
      <c r="E66" s="127"/>
      <c r="F66" s="1"/>
      <c r="G66" s="1"/>
      <c r="H66" s="1"/>
      <c r="I66" s="1"/>
    </row>
    <row r="67" spans="1:9" x14ac:dyDescent="0.2">
      <c r="A67" s="1"/>
      <c r="B67" s="120" t="s">
        <v>14</v>
      </c>
      <c r="C67" s="119" t="s">
        <v>15</v>
      </c>
      <c r="D67" s="119"/>
      <c r="E67" s="119"/>
      <c r="F67" s="1"/>
      <c r="G67" s="1"/>
      <c r="H67" s="1"/>
      <c r="I67" s="1"/>
    </row>
    <row r="68" spans="1:9" x14ac:dyDescent="0.2">
      <c r="A68" s="1"/>
      <c r="B68" s="120"/>
      <c r="C68" s="119"/>
      <c r="D68" s="119"/>
      <c r="E68" s="119"/>
      <c r="F68" s="1"/>
      <c r="G68" s="1"/>
      <c r="H68" s="1"/>
      <c r="I68" s="1"/>
    </row>
    <row r="69" spans="1:9" x14ac:dyDescent="0.2">
      <c r="A69" s="1"/>
      <c r="B69" s="120" t="s">
        <v>6916</v>
      </c>
      <c r="C69" s="119"/>
      <c r="D69" s="119"/>
      <c r="E69" s="119"/>
      <c r="F69" s="1"/>
      <c r="G69" s="1"/>
      <c r="H69" s="1"/>
      <c r="I69" s="1"/>
    </row>
    <row r="70" spans="1:9" x14ac:dyDescent="0.2">
      <c r="A70" s="1"/>
      <c r="B70" s="120"/>
      <c r="C70" s="119"/>
      <c r="D70" s="119"/>
      <c r="E70" s="119"/>
      <c r="F70" s="1"/>
      <c r="G70" s="1"/>
      <c r="H70" s="1"/>
      <c r="I70" s="1"/>
    </row>
    <row r="71" spans="1:9" x14ac:dyDescent="0.2">
      <c r="A71" s="1"/>
      <c r="B71" s="120" t="s">
        <v>6917</v>
      </c>
      <c r="C71" s="119"/>
      <c r="D71" s="119"/>
      <c r="E71" s="119"/>
      <c r="F71" s="1"/>
      <c r="G71" s="1"/>
      <c r="H71" s="1"/>
      <c r="I71" s="1"/>
    </row>
    <row r="72" spans="1:9" x14ac:dyDescent="0.2">
      <c r="A72" s="1"/>
      <c r="B72" s="120"/>
      <c r="C72" s="119"/>
      <c r="D72" s="119"/>
      <c r="E72" s="119"/>
      <c r="F72" s="1"/>
      <c r="G72" s="1"/>
      <c r="H72" s="1"/>
      <c r="I72" s="1"/>
    </row>
    <row r="73" spans="1:9" x14ac:dyDescent="0.2">
      <c r="A73" s="1"/>
      <c r="B73" s="112"/>
      <c r="C73" s="112"/>
      <c r="D73" s="112"/>
      <c r="E73" s="112"/>
      <c r="F73" s="1"/>
      <c r="G73" s="1"/>
      <c r="H73" s="1"/>
      <c r="I73" s="1"/>
    </row>
    <row r="74" spans="1:9" x14ac:dyDescent="0.2">
      <c r="A74" s="1"/>
      <c r="B74" s="128" t="s">
        <v>6909</v>
      </c>
      <c r="C74" s="129" t="str">
        <f>+C28</f>
        <v>BOGOTA</v>
      </c>
      <c r="D74" s="112"/>
      <c r="E74" s="112"/>
      <c r="F74" s="1"/>
      <c r="G74" s="1"/>
      <c r="H74" s="1"/>
      <c r="I74" s="1"/>
    </row>
    <row r="75" spans="1:9" ht="37.5" customHeight="1" x14ac:dyDescent="0.2">
      <c r="A75" s="1"/>
      <c r="B75" s="130" t="s">
        <v>6900</v>
      </c>
      <c r="C75" s="136" t="s">
        <v>6675</v>
      </c>
      <c r="D75" s="112"/>
      <c r="E75" s="112"/>
      <c r="F75" s="1"/>
      <c r="G75" s="1"/>
      <c r="H75" s="1"/>
      <c r="I75" s="1"/>
    </row>
    <row r="76" spans="1:9" x14ac:dyDescent="0.2">
      <c r="A76" s="1"/>
      <c r="B76" s="130" t="s">
        <v>6901</v>
      </c>
      <c r="C76" s="136" t="s">
        <v>6676</v>
      </c>
      <c r="D76" s="112"/>
      <c r="E76" s="112"/>
      <c r="F76" s="1"/>
      <c r="G76" s="1"/>
      <c r="H76" s="1"/>
      <c r="I76" s="1"/>
    </row>
    <row r="77" spans="1:9" x14ac:dyDescent="0.2">
      <c r="A77" s="1"/>
      <c r="B77" s="130" t="s">
        <v>6902</v>
      </c>
      <c r="C77" s="136" t="s">
        <v>6677</v>
      </c>
      <c r="D77" s="112"/>
      <c r="E77" s="112"/>
      <c r="F77" s="1"/>
      <c r="G77" s="1"/>
      <c r="H77" s="1"/>
      <c r="I77" s="1"/>
    </row>
    <row r="78" spans="1:9" x14ac:dyDescent="0.2">
      <c r="A78" s="1"/>
      <c r="B78" s="130" t="s">
        <v>6903</v>
      </c>
      <c r="C78" s="137" t="s">
        <v>6678</v>
      </c>
      <c r="D78" s="112"/>
      <c r="E78" s="112"/>
      <c r="F78" s="1"/>
      <c r="G78" s="1"/>
      <c r="H78" s="1"/>
      <c r="I78" s="1"/>
    </row>
    <row r="79" spans="1:9" x14ac:dyDescent="0.2">
      <c r="A79" s="1"/>
      <c r="B79" s="131" t="s">
        <v>6904</v>
      </c>
      <c r="C79" s="138"/>
      <c r="D79" s="112"/>
      <c r="E79" s="112"/>
      <c r="F79" s="1"/>
      <c r="G79" s="1"/>
      <c r="H79" s="1"/>
      <c r="I79" s="1"/>
    </row>
    <row r="80" spans="1:9" ht="33" customHeight="1" x14ac:dyDescent="0.2">
      <c r="A80" s="1"/>
      <c r="B80" s="132" t="s">
        <v>6905</v>
      </c>
      <c r="C80" s="139" t="s">
        <v>6679</v>
      </c>
      <c r="D80" s="112"/>
      <c r="E80" s="112"/>
      <c r="F80" s="1"/>
      <c r="G80" s="1"/>
      <c r="H80" s="1"/>
      <c r="I80" s="1"/>
    </row>
    <row r="81" spans="1:9" ht="39.75" customHeight="1" x14ac:dyDescent="0.2">
      <c r="A81" s="1"/>
      <c r="B81" s="130" t="s">
        <v>6906</v>
      </c>
      <c r="C81" s="140" t="s">
        <v>6680</v>
      </c>
      <c r="D81" s="112"/>
      <c r="E81" s="112"/>
      <c r="F81" s="1"/>
      <c r="G81" s="1"/>
      <c r="H81" s="1"/>
      <c r="I81" s="1"/>
    </row>
    <row r="82" spans="1:9" x14ac:dyDescent="0.2">
      <c r="A82" s="1"/>
      <c r="B82" s="132" t="s">
        <v>6907</v>
      </c>
      <c r="C82" s="136" t="s">
        <v>6682</v>
      </c>
      <c r="D82" s="112"/>
      <c r="E82" s="112"/>
      <c r="F82" s="1"/>
      <c r="G82" s="1"/>
      <c r="H82" s="1"/>
      <c r="I82" s="1"/>
    </row>
    <row r="83" spans="1:9" x14ac:dyDescent="0.2">
      <c r="A83" s="1"/>
      <c r="B83" s="130" t="s">
        <v>6902</v>
      </c>
      <c r="C83" s="136" t="s">
        <v>6683</v>
      </c>
      <c r="D83" s="112"/>
      <c r="E83" s="112"/>
      <c r="F83" s="1"/>
      <c r="G83" s="1"/>
      <c r="H83" s="1"/>
      <c r="I83" s="1"/>
    </row>
    <row r="84" spans="1:9" x14ac:dyDescent="0.2">
      <c r="A84" s="1"/>
      <c r="B84" s="130" t="s">
        <v>6903</v>
      </c>
      <c r="C84" s="136" t="s">
        <v>6684</v>
      </c>
      <c r="D84" s="112"/>
      <c r="E84" s="112"/>
      <c r="F84" s="1"/>
      <c r="G84" s="1"/>
      <c r="H84" s="1"/>
      <c r="I84" s="1"/>
    </row>
    <row r="85" spans="1:9" x14ac:dyDescent="0.2">
      <c r="A85" s="1"/>
      <c r="B85" s="131" t="s">
        <v>6904</v>
      </c>
      <c r="C85" s="141"/>
      <c r="D85" s="112"/>
      <c r="E85" s="112"/>
      <c r="F85" s="1"/>
      <c r="G85" s="1"/>
      <c r="H85" s="1"/>
      <c r="I85" s="1"/>
    </row>
    <row r="86" spans="1:9" ht="36.75" customHeight="1" x14ac:dyDescent="0.2">
      <c r="A86" s="1"/>
      <c r="B86" s="133" t="s">
        <v>6908</v>
      </c>
      <c r="C86" s="141" t="s">
        <v>6685</v>
      </c>
      <c r="D86" s="112"/>
      <c r="E86" s="112"/>
      <c r="F86" s="1"/>
      <c r="G86" s="1"/>
      <c r="H86" s="1"/>
      <c r="I86" s="1"/>
    </row>
    <row r="87" spans="1:9" ht="31.5" customHeight="1" x14ac:dyDescent="0.2">
      <c r="A87" s="1"/>
      <c r="B87" s="130" t="s">
        <v>6906</v>
      </c>
      <c r="C87" s="140" t="s">
        <v>6686</v>
      </c>
      <c r="D87" s="112"/>
      <c r="E87" s="112"/>
      <c r="F87" s="1"/>
      <c r="G87" s="1"/>
      <c r="H87" s="1"/>
      <c r="I87" s="1"/>
    </row>
    <row r="88" spans="1:9" x14ac:dyDescent="0.2">
      <c r="A88" s="1"/>
      <c r="B88" s="132" t="s">
        <v>6907</v>
      </c>
      <c r="C88" s="136" t="s">
        <v>6687</v>
      </c>
      <c r="D88" s="112"/>
      <c r="E88" s="112"/>
      <c r="F88" s="1"/>
      <c r="G88" s="1"/>
      <c r="H88" s="1"/>
      <c r="I88" s="1"/>
    </row>
    <row r="89" spans="1:9" x14ac:dyDescent="0.2">
      <c r="A89" s="1"/>
      <c r="B89" s="130" t="s">
        <v>6902</v>
      </c>
      <c r="C89" s="136" t="s">
        <v>6688</v>
      </c>
      <c r="D89" s="112"/>
      <c r="E89" s="112"/>
      <c r="F89" s="1"/>
      <c r="G89" s="1"/>
      <c r="H89" s="1"/>
      <c r="I89" s="1"/>
    </row>
    <row r="90" spans="1:9" x14ac:dyDescent="0.2">
      <c r="A90" s="1"/>
      <c r="B90" s="130" t="s">
        <v>6903</v>
      </c>
      <c r="C90" s="136" t="s">
        <v>6681</v>
      </c>
      <c r="D90" s="112"/>
      <c r="E90" s="112"/>
      <c r="F90" s="1"/>
      <c r="G90" s="1"/>
      <c r="H90" s="1"/>
      <c r="I90" s="1"/>
    </row>
    <row r="91" spans="1:9" x14ac:dyDescent="0.2">
      <c r="A91" s="1"/>
      <c r="B91" s="112"/>
      <c r="C91" s="112"/>
      <c r="D91" s="112"/>
      <c r="E91" s="112"/>
      <c r="F91" s="1"/>
      <c r="G91" s="1"/>
      <c r="H91" s="1"/>
      <c r="I91" s="1"/>
    </row>
    <row r="92" spans="1:9" x14ac:dyDescent="0.2">
      <c r="B92" s="134"/>
      <c r="C92" s="134"/>
      <c r="D92" s="134"/>
      <c r="E92" s="134"/>
    </row>
  </sheetData>
  <mergeCells count="29">
    <mergeCell ref="C26:E26"/>
    <mergeCell ref="C27:E27"/>
    <mergeCell ref="C28:E28"/>
    <mergeCell ref="C29:E29"/>
    <mergeCell ref="B50:C50"/>
    <mergeCell ref="B52:E56"/>
    <mergeCell ref="B58:E58"/>
    <mergeCell ref="B60:E65"/>
    <mergeCell ref="B36:E36"/>
    <mergeCell ref="B38:E42"/>
    <mergeCell ref="B46:E48"/>
    <mergeCell ref="C17:E17"/>
    <mergeCell ref="C18:E18"/>
    <mergeCell ref="C19:E19"/>
    <mergeCell ref="C20:E20"/>
    <mergeCell ref="C22:E22"/>
    <mergeCell ref="C21:E21"/>
    <mergeCell ref="C11:E11"/>
    <mergeCell ref="C13:E13"/>
    <mergeCell ref="C14:E14"/>
    <mergeCell ref="C15:E15"/>
    <mergeCell ref="C16:E16"/>
    <mergeCell ref="C12:E12"/>
    <mergeCell ref="C9:E9"/>
    <mergeCell ref="B2:B5"/>
    <mergeCell ref="C2:D3"/>
    <mergeCell ref="C4:D4"/>
    <mergeCell ref="C5:D5"/>
    <mergeCell ref="C7:E7"/>
  </mergeCells>
  <dataValidations count="2">
    <dataValidation type="list" allowBlank="1" showInputMessage="1" showErrorMessage="1" sqref="C21:E21" xr:uid="{6AF423E5-FF81-4693-A39F-CA041DC5B204}">
      <formula1>"RURAL,URBANO"</formula1>
    </dataValidation>
    <dataValidation type="list" allowBlank="1" showInputMessage="1" showErrorMessage="1" sqref="D34" xr:uid="{CA92022C-F612-405D-AB73-B5C71598ABF9}">
      <formula1>"NO ÉTNICO,ÉTNICO"</formula1>
    </dataValidation>
  </dataValidations>
  <pageMargins left="0.7" right="0.7" top="0.75" bottom="0.7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98A7-4E5E-4FD3-A74A-0F92C6642DA3}">
  <sheetPr codeName="Hoja2"/>
  <dimension ref="A1:AM71"/>
  <sheetViews>
    <sheetView view="pageBreakPreview" topLeftCell="F1" zoomScale="131" zoomScaleNormal="85" zoomScaleSheetLayoutView="55" workbookViewId="0">
      <selection activeCell="AE4" sqref="AE4:AL4"/>
    </sheetView>
  </sheetViews>
  <sheetFormatPr baseColWidth="10" defaultRowHeight="12.75" x14ac:dyDescent="0.2"/>
  <cols>
    <col min="1" max="1" width="1.7109375" customWidth="1"/>
    <col min="2" max="3" width="4.28515625" customWidth="1"/>
    <col min="4" max="4" width="11.42578125" customWidth="1"/>
    <col min="5" max="5" width="13" customWidth="1"/>
    <col min="6" max="7" width="11.42578125" customWidth="1"/>
    <col min="8" max="18" width="4.28515625" customWidth="1"/>
    <col min="19" max="34" width="3.28515625" customWidth="1"/>
    <col min="35" max="35" width="3" customWidth="1"/>
    <col min="36" max="42" width="3.28515625" customWidth="1"/>
  </cols>
  <sheetData>
    <row r="1" spans="1:38" ht="12.75" customHeight="1" x14ac:dyDescent="0.2">
      <c r="A1" s="101"/>
      <c r="B1" s="102"/>
      <c r="C1" s="102"/>
      <c r="D1" s="102"/>
      <c r="E1" s="102"/>
      <c r="F1" s="102"/>
      <c r="G1" s="102"/>
      <c r="H1" s="276" t="s">
        <v>6657</v>
      </c>
      <c r="I1" s="277"/>
      <c r="J1" s="277"/>
      <c r="K1" s="277"/>
      <c r="L1" s="277"/>
      <c r="M1" s="277"/>
      <c r="N1" s="277"/>
      <c r="O1" s="277"/>
      <c r="P1" s="277"/>
      <c r="Q1" s="277"/>
      <c r="R1" s="277"/>
      <c r="S1" s="277"/>
      <c r="T1" s="277"/>
      <c r="U1" s="277"/>
      <c r="V1" s="277"/>
      <c r="W1" s="277"/>
      <c r="X1" s="277"/>
      <c r="Y1" s="277"/>
      <c r="Z1" s="277"/>
      <c r="AA1" s="277"/>
      <c r="AB1" s="277"/>
      <c r="AC1" s="277"/>
      <c r="AD1" s="278"/>
      <c r="AE1" s="288" t="s">
        <v>6954</v>
      </c>
      <c r="AF1" s="289"/>
      <c r="AG1" s="289"/>
      <c r="AH1" s="289"/>
      <c r="AI1" s="289"/>
      <c r="AJ1" s="289"/>
      <c r="AK1" s="289"/>
      <c r="AL1" s="290"/>
    </row>
    <row r="2" spans="1:38" ht="12.75" customHeight="1" x14ac:dyDescent="0.2">
      <c r="A2" s="103"/>
      <c r="B2" s="104"/>
      <c r="C2" s="104"/>
      <c r="D2" s="104"/>
      <c r="E2" s="104"/>
      <c r="F2" s="104"/>
      <c r="G2" s="104"/>
      <c r="H2" s="279" t="s">
        <v>6658</v>
      </c>
      <c r="I2" s="280"/>
      <c r="J2" s="280"/>
      <c r="K2" s="280"/>
      <c r="L2" s="280"/>
      <c r="M2" s="280"/>
      <c r="N2" s="280"/>
      <c r="O2" s="280"/>
      <c r="P2" s="280"/>
      <c r="Q2" s="280"/>
      <c r="R2" s="280"/>
      <c r="S2" s="280"/>
      <c r="T2" s="280"/>
      <c r="U2" s="280"/>
      <c r="V2" s="280"/>
      <c r="W2" s="280"/>
      <c r="X2" s="280"/>
      <c r="Y2" s="280"/>
      <c r="Z2" s="280"/>
      <c r="AA2" s="280"/>
      <c r="AB2" s="280"/>
      <c r="AC2" s="280"/>
      <c r="AD2" s="281"/>
      <c r="AE2" s="248" t="s">
        <v>6953</v>
      </c>
      <c r="AF2" s="249"/>
      <c r="AG2" s="249"/>
      <c r="AH2" s="249"/>
      <c r="AI2" s="249"/>
      <c r="AJ2" s="249"/>
      <c r="AK2" s="249"/>
      <c r="AL2" s="250"/>
    </row>
    <row r="3" spans="1:38" ht="12.75" customHeight="1" x14ac:dyDescent="0.2">
      <c r="A3" s="103"/>
      <c r="B3" s="104"/>
      <c r="C3" s="104"/>
      <c r="D3" s="104"/>
      <c r="E3" s="104"/>
      <c r="F3" s="104"/>
      <c r="G3" s="104"/>
      <c r="H3" s="282" t="s">
        <v>6659</v>
      </c>
      <c r="I3" s="283"/>
      <c r="J3" s="283"/>
      <c r="K3" s="283"/>
      <c r="L3" s="283"/>
      <c r="M3" s="283"/>
      <c r="N3" s="283"/>
      <c r="O3" s="283"/>
      <c r="P3" s="283"/>
      <c r="Q3" s="283"/>
      <c r="R3" s="283"/>
      <c r="S3" s="283"/>
      <c r="T3" s="283"/>
      <c r="U3" s="283"/>
      <c r="V3" s="283"/>
      <c r="W3" s="283"/>
      <c r="X3" s="283"/>
      <c r="Y3" s="283"/>
      <c r="Z3" s="283"/>
      <c r="AA3" s="283"/>
      <c r="AB3" s="283"/>
      <c r="AC3" s="283"/>
      <c r="AD3" s="284"/>
      <c r="AE3" s="248" t="s">
        <v>6955</v>
      </c>
      <c r="AF3" s="249"/>
      <c r="AG3" s="249"/>
      <c r="AH3" s="249"/>
      <c r="AI3" s="249"/>
      <c r="AJ3" s="249"/>
      <c r="AK3" s="249"/>
      <c r="AL3" s="250"/>
    </row>
    <row r="4" spans="1:38" ht="13.5" customHeight="1" thickBot="1" x14ac:dyDescent="0.25">
      <c r="A4" s="105"/>
      <c r="B4" s="106"/>
      <c r="C4" s="106"/>
      <c r="D4" s="106"/>
      <c r="E4" s="106"/>
      <c r="F4" s="106"/>
      <c r="G4" s="106"/>
      <c r="H4" s="285"/>
      <c r="I4" s="286"/>
      <c r="J4" s="286"/>
      <c r="K4" s="286"/>
      <c r="L4" s="286"/>
      <c r="M4" s="286"/>
      <c r="N4" s="286"/>
      <c r="O4" s="286"/>
      <c r="P4" s="286"/>
      <c r="Q4" s="286"/>
      <c r="R4" s="286"/>
      <c r="S4" s="286"/>
      <c r="T4" s="286"/>
      <c r="U4" s="286"/>
      <c r="V4" s="286"/>
      <c r="W4" s="286"/>
      <c r="X4" s="286"/>
      <c r="Y4" s="286"/>
      <c r="Z4" s="286"/>
      <c r="AA4" s="286"/>
      <c r="AB4" s="286"/>
      <c r="AC4" s="286"/>
      <c r="AD4" s="287"/>
      <c r="AE4" s="261" t="s">
        <v>6958</v>
      </c>
      <c r="AF4" s="262"/>
      <c r="AG4" s="262"/>
      <c r="AH4" s="262"/>
      <c r="AI4" s="262"/>
      <c r="AJ4" s="262"/>
      <c r="AK4" s="262"/>
      <c r="AL4" s="263"/>
    </row>
    <row r="5" spans="1:38" ht="15" thickBot="1" x14ac:dyDescent="0.25">
      <c r="A5" s="245"/>
      <c r="B5" s="246"/>
      <c r="C5" s="246"/>
      <c r="D5" s="246"/>
      <c r="E5" s="246"/>
      <c r="F5" s="246"/>
      <c r="G5" s="246"/>
      <c r="H5" s="246"/>
      <c r="I5" s="246"/>
      <c r="J5" s="246"/>
      <c r="K5" s="246"/>
      <c r="L5" s="247"/>
      <c r="M5" s="247"/>
      <c r="N5" s="247"/>
      <c r="O5" s="247"/>
      <c r="P5" s="247"/>
      <c r="Q5" s="247"/>
      <c r="R5" s="247"/>
      <c r="S5" s="247"/>
      <c r="T5" s="247"/>
      <c r="U5" s="247"/>
      <c r="V5" s="247"/>
      <c r="W5" s="247"/>
      <c r="X5" s="247"/>
      <c r="Y5" s="247"/>
      <c r="Z5" s="247"/>
      <c r="AA5" s="247"/>
      <c r="AB5" s="247"/>
      <c r="AC5" s="247"/>
      <c r="AD5" s="247"/>
      <c r="AE5" s="246"/>
      <c r="AF5" s="246"/>
      <c r="AG5" s="246"/>
      <c r="AH5" s="246"/>
      <c r="AI5" s="246"/>
      <c r="AJ5" s="18"/>
    </row>
    <row r="6" spans="1:38" ht="13.5" thickBot="1" x14ac:dyDescent="0.25">
      <c r="A6" s="294" t="s">
        <v>14</v>
      </c>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6"/>
    </row>
    <row r="7" spans="1:38" x14ac:dyDescent="0.2">
      <c r="A7" s="10"/>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7"/>
      <c r="AJ7" s="18"/>
    </row>
    <row r="8" spans="1:38" ht="13.5" thickBot="1" x14ac:dyDescent="0.25">
      <c r="A8" s="10"/>
      <c r="B8" s="14"/>
      <c r="C8" s="12"/>
      <c r="D8" s="12"/>
      <c r="E8" s="12"/>
      <c r="F8" s="12"/>
      <c r="G8" s="12"/>
      <c r="H8" s="12"/>
      <c r="I8" s="12"/>
      <c r="J8" s="12"/>
      <c r="K8" s="12"/>
      <c r="L8" s="12"/>
      <c r="M8" s="12"/>
      <c r="N8" s="12"/>
      <c r="O8" s="12"/>
      <c r="P8" s="12"/>
      <c r="Q8" s="12"/>
      <c r="R8" s="12"/>
      <c r="S8" s="12"/>
      <c r="T8" s="12"/>
      <c r="U8" s="12"/>
      <c r="V8" s="12"/>
      <c r="W8" s="12"/>
      <c r="X8" s="12"/>
      <c r="Y8" s="13"/>
      <c r="Z8" s="13"/>
      <c r="AA8" s="13"/>
      <c r="AB8" s="13"/>
      <c r="AC8" s="13"/>
      <c r="AD8" s="13"/>
      <c r="AE8" s="17"/>
      <c r="AF8" s="18"/>
    </row>
    <row r="9" spans="1:38" x14ac:dyDescent="0.2">
      <c r="A9" s="10"/>
      <c r="B9" s="255" t="s">
        <v>6660</v>
      </c>
      <c r="C9" s="256"/>
      <c r="D9" s="256" t="s">
        <v>6661</v>
      </c>
      <c r="E9" s="256"/>
      <c r="F9" s="256"/>
      <c r="G9" s="256"/>
      <c r="H9" s="259" t="s">
        <v>6662</v>
      </c>
      <c r="I9" s="259"/>
      <c r="J9" s="259"/>
      <c r="K9" s="259"/>
      <c r="L9" s="256" t="s">
        <v>6663</v>
      </c>
      <c r="M9" s="256"/>
      <c r="N9" s="256"/>
      <c r="O9" s="242" t="s">
        <v>6664</v>
      </c>
      <c r="P9" s="243"/>
      <c r="Q9" s="243"/>
      <c r="R9" s="244"/>
      <c r="S9" s="242" t="s">
        <v>6665</v>
      </c>
      <c r="T9" s="243"/>
      <c r="U9" s="243"/>
      <c r="V9" s="244"/>
      <c r="W9" s="242" t="s">
        <v>6666</v>
      </c>
      <c r="X9" s="243"/>
      <c r="Y9" s="243"/>
      <c r="Z9" s="244"/>
      <c r="AA9" s="251" t="s">
        <v>6667</v>
      </c>
      <c r="AB9" s="243"/>
      <c r="AC9" s="243"/>
      <c r="AD9" s="244"/>
      <c r="AE9" s="251" t="s">
        <v>6673</v>
      </c>
      <c r="AF9" s="243"/>
      <c r="AG9" s="243"/>
      <c r="AH9" s="244"/>
      <c r="AI9" s="251" t="s">
        <v>6674</v>
      </c>
      <c r="AJ9" s="243"/>
      <c r="AK9" s="243"/>
      <c r="AL9" s="244"/>
    </row>
    <row r="10" spans="1:38" ht="13.5" thickBot="1" x14ac:dyDescent="0.25">
      <c r="A10" s="10"/>
      <c r="B10" s="257"/>
      <c r="C10" s="258"/>
      <c r="D10" s="258"/>
      <c r="E10" s="258"/>
      <c r="F10" s="258"/>
      <c r="G10" s="258"/>
      <c r="H10" s="260"/>
      <c r="I10" s="260"/>
      <c r="J10" s="260"/>
      <c r="K10" s="260"/>
      <c r="L10" s="258"/>
      <c r="M10" s="258"/>
      <c r="N10" s="258"/>
      <c r="O10" s="145" t="s">
        <v>6668</v>
      </c>
      <c r="P10" s="146" t="s">
        <v>6669</v>
      </c>
      <c r="Q10" s="146" t="s">
        <v>6670</v>
      </c>
      <c r="R10" s="147" t="s">
        <v>6671</v>
      </c>
      <c r="S10" s="145" t="s">
        <v>6668</v>
      </c>
      <c r="T10" s="146" t="s">
        <v>6669</v>
      </c>
      <c r="U10" s="146" t="s">
        <v>6670</v>
      </c>
      <c r="V10" s="147" t="s">
        <v>6671</v>
      </c>
      <c r="W10" s="145" t="s">
        <v>6668</v>
      </c>
      <c r="X10" s="146" t="s">
        <v>6669</v>
      </c>
      <c r="Y10" s="146" t="s">
        <v>6670</v>
      </c>
      <c r="Z10" s="147" t="s">
        <v>6671</v>
      </c>
      <c r="AA10" s="148" t="s">
        <v>6668</v>
      </c>
      <c r="AB10" s="146" t="s">
        <v>6669</v>
      </c>
      <c r="AC10" s="146" t="s">
        <v>6670</v>
      </c>
      <c r="AD10" s="147" t="s">
        <v>6671</v>
      </c>
      <c r="AE10" s="148" t="s">
        <v>6668</v>
      </c>
      <c r="AF10" s="146" t="s">
        <v>6669</v>
      </c>
      <c r="AG10" s="146" t="s">
        <v>6670</v>
      </c>
      <c r="AH10" s="147" t="s">
        <v>6671</v>
      </c>
      <c r="AI10" s="148" t="s">
        <v>6668</v>
      </c>
      <c r="AJ10" s="146" t="s">
        <v>6669</v>
      </c>
      <c r="AK10" s="146" t="s">
        <v>6670</v>
      </c>
      <c r="AL10" s="147" t="s">
        <v>6671</v>
      </c>
    </row>
    <row r="11" spans="1:38" x14ac:dyDescent="0.2">
      <c r="A11" s="10"/>
      <c r="B11" s="252">
        <v>1</v>
      </c>
      <c r="C11" s="253"/>
      <c r="D11" s="254"/>
      <c r="E11" s="254"/>
      <c r="F11" s="254"/>
      <c r="G11" s="254"/>
      <c r="H11" s="254"/>
      <c r="I11" s="254"/>
      <c r="J11" s="254"/>
      <c r="K11" s="254"/>
      <c r="L11" s="254"/>
      <c r="M11" s="254"/>
      <c r="N11" s="254"/>
      <c r="O11" s="83"/>
      <c r="P11" s="84"/>
      <c r="Q11" s="84"/>
      <c r="R11" s="85"/>
      <c r="S11" s="83"/>
      <c r="T11" s="84"/>
      <c r="U11" s="84"/>
      <c r="V11" s="85"/>
      <c r="W11" s="83"/>
      <c r="X11" s="84"/>
      <c r="Y11" s="86"/>
      <c r="Z11" s="87"/>
      <c r="AA11" s="88"/>
      <c r="AB11" s="86"/>
      <c r="AC11" s="86"/>
      <c r="AD11" s="87"/>
      <c r="AE11" s="88"/>
      <c r="AF11" s="86"/>
      <c r="AG11" s="86"/>
      <c r="AH11" s="87"/>
      <c r="AI11" s="88"/>
      <c r="AJ11" s="86"/>
      <c r="AK11" s="86"/>
      <c r="AL11" s="87"/>
    </row>
    <row r="12" spans="1:38" x14ac:dyDescent="0.2">
      <c r="A12" s="10"/>
      <c r="B12" s="264">
        <v>2</v>
      </c>
      <c r="C12" s="265"/>
      <c r="D12" s="266"/>
      <c r="E12" s="266"/>
      <c r="F12" s="266"/>
      <c r="G12" s="266"/>
      <c r="H12" s="266"/>
      <c r="I12" s="266"/>
      <c r="J12" s="266"/>
      <c r="K12" s="266"/>
      <c r="L12" s="266"/>
      <c r="M12" s="266"/>
      <c r="N12" s="266"/>
      <c r="O12" s="89"/>
      <c r="P12" s="90"/>
      <c r="Q12" s="90"/>
      <c r="R12" s="91"/>
      <c r="S12" s="89"/>
      <c r="T12" s="90"/>
      <c r="U12" s="90"/>
      <c r="V12" s="91"/>
      <c r="W12" s="89"/>
      <c r="X12" s="90"/>
      <c r="Y12" s="92"/>
      <c r="Z12" s="93"/>
      <c r="AA12" s="94"/>
      <c r="AB12" s="92"/>
      <c r="AC12" s="92"/>
      <c r="AD12" s="93"/>
      <c r="AE12" s="94"/>
      <c r="AF12" s="92"/>
      <c r="AG12" s="92"/>
      <c r="AH12" s="93"/>
      <c r="AI12" s="94"/>
      <c r="AJ12" s="92"/>
      <c r="AK12" s="92"/>
      <c r="AL12" s="93"/>
    </row>
    <row r="13" spans="1:38" x14ac:dyDescent="0.2">
      <c r="A13" s="10"/>
      <c r="B13" s="264">
        <v>3</v>
      </c>
      <c r="C13" s="265"/>
      <c r="D13" s="266"/>
      <c r="E13" s="266"/>
      <c r="F13" s="266"/>
      <c r="G13" s="266"/>
      <c r="H13" s="266"/>
      <c r="I13" s="266"/>
      <c r="J13" s="266"/>
      <c r="K13" s="266"/>
      <c r="L13" s="266"/>
      <c r="M13" s="266"/>
      <c r="N13" s="266"/>
      <c r="O13" s="89"/>
      <c r="P13" s="90"/>
      <c r="Q13" s="90"/>
      <c r="R13" s="91"/>
      <c r="S13" s="89"/>
      <c r="T13" s="90"/>
      <c r="U13" s="90"/>
      <c r="V13" s="91"/>
      <c r="W13" s="89"/>
      <c r="X13" s="90"/>
      <c r="Y13" s="92"/>
      <c r="Z13" s="93"/>
      <c r="AA13" s="94"/>
      <c r="AB13" s="92"/>
      <c r="AC13" s="92"/>
      <c r="AD13" s="93"/>
      <c r="AE13" s="94"/>
      <c r="AF13" s="92"/>
      <c r="AG13" s="92"/>
      <c r="AH13" s="93"/>
      <c r="AI13" s="94"/>
      <c r="AJ13" s="92"/>
      <c r="AK13" s="92"/>
      <c r="AL13" s="93"/>
    </row>
    <row r="14" spans="1:38" x14ac:dyDescent="0.2">
      <c r="A14" s="10"/>
      <c r="B14" s="264">
        <v>4</v>
      </c>
      <c r="C14" s="265"/>
      <c r="D14" s="266"/>
      <c r="E14" s="266"/>
      <c r="F14" s="266"/>
      <c r="G14" s="266"/>
      <c r="H14" s="266"/>
      <c r="I14" s="266"/>
      <c r="J14" s="266"/>
      <c r="K14" s="266"/>
      <c r="L14" s="266"/>
      <c r="M14" s="266"/>
      <c r="N14" s="266"/>
      <c r="O14" s="89"/>
      <c r="P14" s="90"/>
      <c r="Q14" s="90"/>
      <c r="R14" s="91"/>
      <c r="S14" s="89"/>
      <c r="T14" s="90"/>
      <c r="U14" s="90"/>
      <c r="V14" s="91"/>
      <c r="W14" s="89"/>
      <c r="X14" s="90"/>
      <c r="Y14" s="92"/>
      <c r="Z14" s="93"/>
      <c r="AA14" s="94"/>
      <c r="AB14" s="92"/>
      <c r="AC14" s="92"/>
      <c r="AD14" s="93"/>
      <c r="AE14" s="94"/>
      <c r="AF14" s="92"/>
      <c r="AG14" s="92"/>
      <c r="AH14" s="93"/>
      <c r="AI14" s="94"/>
      <c r="AJ14" s="92"/>
      <c r="AK14" s="92"/>
      <c r="AL14" s="93"/>
    </row>
    <row r="15" spans="1:38" x14ac:dyDescent="0.2">
      <c r="A15" s="10"/>
      <c r="B15" s="264">
        <v>5</v>
      </c>
      <c r="C15" s="265"/>
      <c r="D15" s="266"/>
      <c r="E15" s="266"/>
      <c r="F15" s="266"/>
      <c r="G15" s="266"/>
      <c r="H15" s="266"/>
      <c r="I15" s="266"/>
      <c r="J15" s="266"/>
      <c r="K15" s="266"/>
      <c r="L15" s="266"/>
      <c r="M15" s="266"/>
      <c r="N15" s="266"/>
      <c r="O15" s="89"/>
      <c r="P15" s="90"/>
      <c r="Q15" s="90"/>
      <c r="R15" s="91"/>
      <c r="S15" s="89"/>
      <c r="T15" s="90"/>
      <c r="U15" s="90"/>
      <c r="V15" s="91"/>
      <c r="W15" s="89"/>
      <c r="X15" s="90"/>
      <c r="Y15" s="92"/>
      <c r="Z15" s="93"/>
      <c r="AA15" s="94"/>
      <c r="AB15" s="92"/>
      <c r="AC15" s="92"/>
      <c r="AD15" s="93"/>
      <c r="AE15" s="94"/>
      <c r="AF15" s="92"/>
      <c r="AG15" s="92"/>
      <c r="AH15" s="93"/>
      <c r="AI15" s="94"/>
      <c r="AJ15" s="92"/>
      <c r="AK15" s="92"/>
      <c r="AL15" s="93"/>
    </row>
    <row r="16" spans="1:38" x14ac:dyDescent="0.2">
      <c r="A16" s="10"/>
      <c r="B16" s="264">
        <v>6</v>
      </c>
      <c r="C16" s="265"/>
      <c r="D16" s="266"/>
      <c r="E16" s="266"/>
      <c r="F16" s="266"/>
      <c r="G16" s="266"/>
      <c r="H16" s="266"/>
      <c r="I16" s="266"/>
      <c r="J16" s="266"/>
      <c r="K16" s="266"/>
      <c r="L16" s="266"/>
      <c r="M16" s="266"/>
      <c r="N16" s="266"/>
      <c r="O16" s="89"/>
      <c r="P16" s="90"/>
      <c r="Q16" s="90"/>
      <c r="R16" s="91"/>
      <c r="S16" s="89"/>
      <c r="T16" s="90"/>
      <c r="U16" s="90"/>
      <c r="V16" s="91"/>
      <c r="W16" s="89"/>
      <c r="X16" s="90"/>
      <c r="Y16" s="92"/>
      <c r="Z16" s="93"/>
      <c r="AA16" s="94"/>
      <c r="AB16" s="92"/>
      <c r="AC16" s="92"/>
      <c r="AD16" s="93"/>
      <c r="AE16" s="94"/>
      <c r="AF16" s="92"/>
      <c r="AG16" s="92"/>
      <c r="AH16" s="93"/>
      <c r="AI16" s="94"/>
      <c r="AJ16" s="92"/>
      <c r="AK16" s="92"/>
      <c r="AL16" s="93"/>
    </row>
    <row r="17" spans="1:38" x14ac:dyDescent="0.2">
      <c r="A17" s="10"/>
      <c r="B17" s="264">
        <v>7</v>
      </c>
      <c r="C17" s="265"/>
      <c r="D17" s="266"/>
      <c r="E17" s="266"/>
      <c r="F17" s="266"/>
      <c r="G17" s="266"/>
      <c r="H17" s="266"/>
      <c r="I17" s="266"/>
      <c r="J17" s="266"/>
      <c r="K17" s="266"/>
      <c r="L17" s="266"/>
      <c r="M17" s="266"/>
      <c r="N17" s="266"/>
      <c r="O17" s="89"/>
      <c r="P17" s="90"/>
      <c r="Q17" s="90"/>
      <c r="R17" s="91"/>
      <c r="S17" s="89"/>
      <c r="T17" s="90"/>
      <c r="U17" s="90"/>
      <c r="V17" s="91"/>
      <c r="W17" s="89"/>
      <c r="X17" s="90"/>
      <c r="Y17" s="92"/>
      <c r="Z17" s="93"/>
      <c r="AA17" s="94"/>
      <c r="AB17" s="92"/>
      <c r="AC17" s="92"/>
      <c r="AD17" s="93"/>
      <c r="AE17" s="94"/>
      <c r="AF17" s="92"/>
      <c r="AG17" s="92"/>
      <c r="AH17" s="93"/>
      <c r="AI17" s="94"/>
      <c r="AJ17" s="92"/>
      <c r="AK17" s="92"/>
      <c r="AL17" s="93"/>
    </row>
    <row r="18" spans="1:38" x14ac:dyDescent="0.2">
      <c r="A18" s="10"/>
      <c r="B18" s="264">
        <v>8</v>
      </c>
      <c r="C18" s="265"/>
      <c r="D18" s="266"/>
      <c r="E18" s="266"/>
      <c r="F18" s="266"/>
      <c r="G18" s="266"/>
      <c r="H18" s="266"/>
      <c r="I18" s="266"/>
      <c r="J18" s="266"/>
      <c r="K18" s="266"/>
      <c r="L18" s="266"/>
      <c r="M18" s="266"/>
      <c r="N18" s="266"/>
      <c r="O18" s="89"/>
      <c r="P18" s="90"/>
      <c r="Q18" s="90"/>
      <c r="R18" s="91"/>
      <c r="S18" s="89"/>
      <c r="T18" s="90"/>
      <c r="U18" s="90"/>
      <c r="V18" s="91"/>
      <c r="W18" s="89"/>
      <c r="X18" s="90"/>
      <c r="Y18" s="92"/>
      <c r="Z18" s="93"/>
      <c r="AA18" s="94"/>
      <c r="AB18" s="92"/>
      <c r="AC18" s="92"/>
      <c r="AD18" s="93"/>
      <c r="AE18" s="94"/>
      <c r="AF18" s="92"/>
      <c r="AG18" s="92"/>
      <c r="AH18" s="93"/>
      <c r="AI18" s="94"/>
      <c r="AJ18" s="92"/>
      <c r="AK18" s="92"/>
      <c r="AL18" s="93"/>
    </row>
    <row r="19" spans="1:38" x14ac:dyDescent="0.2">
      <c r="A19" s="10"/>
      <c r="B19" s="264">
        <v>9</v>
      </c>
      <c r="C19" s="265"/>
      <c r="D19" s="266"/>
      <c r="E19" s="266"/>
      <c r="F19" s="266"/>
      <c r="G19" s="266"/>
      <c r="H19" s="266"/>
      <c r="I19" s="266"/>
      <c r="J19" s="266"/>
      <c r="K19" s="266"/>
      <c r="L19" s="266"/>
      <c r="M19" s="266"/>
      <c r="N19" s="266"/>
      <c r="O19" s="89"/>
      <c r="P19" s="90"/>
      <c r="Q19" s="90"/>
      <c r="R19" s="91"/>
      <c r="S19" s="89"/>
      <c r="T19" s="90"/>
      <c r="U19" s="90"/>
      <c r="V19" s="91"/>
      <c r="W19" s="89"/>
      <c r="X19" s="90"/>
      <c r="Y19" s="92"/>
      <c r="Z19" s="93"/>
      <c r="AA19" s="94"/>
      <c r="AB19" s="92"/>
      <c r="AC19" s="92"/>
      <c r="AD19" s="93"/>
      <c r="AE19" s="94"/>
      <c r="AF19" s="92"/>
      <c r="AG19" s="92"/>
      <c r="AH19" s="93"/>
      <c r="AI19" s="94"/>
      <c r="AJ19" s="92"/>
      <c r="AK19" s="92"/>
      <c r="AL19" s="93"/>
    </row>
    <row r="20" spans="1:38" x14ac:dyDescent="0.2">
      <c r="A20" s="10"/>
      <c r="B20" s="264">
        <v>10</v>
      </c>
      <c r="C20" s="265"/>
      <c r="D20" s="266"/>
      <c r="E20" s="266"/>
      <c r="F20" s="266"/>
      <c r="G20" s="266"/>
      <c r="H20" s="266"/>
      <c r="I20" s="266"/>
      <c r="J20" s="266"/>
      <c r="K20" s="266"/>
      <c r="L20" s="266"/>
      <c r="M20" s="266"/>
      <c r="N20" s="266"/>
      <c r="O20" s="89"/>
      <c r="P20" s="90"/>
      <c r="Q20" s="90"/>
      <c r="R20" s="91"/>
      <c r="S20" s="89"/>
      <c r="T20" s="90"/>
      <c r="U20" s="90"/>
      <c r="V20" s="91"/>
      <c r="W20" s="89"/>
      <c r="X20" s="90"/>
      <c r="Y20" s="92"/>
      <c r="Z20" s="93"/>
      <c r="AA20" s="94"/>
      <c r="AB20" s="92"/>
      <c r="AC20" s="92"/>
      <c r="AD20" s="93"/>
      <c r="AE20" s="94"/>
      <c r="AF20" s="92"/>
      <c r="AG20" s="92"/>
      <c r="AH20" s="93"/>
      <c r="AI20" s="94"/>
      <c r="AJ20" s="92"/>
      <c r="AK20" s="92"/>
      <c r="AL20" s="93"/>
    </row>
    <row r="21" spans="1:38" x14ac:dyDescent="0.2">
      <c r="A21" s="10"/>
      <c r="B21" s="264">
        <v>11</v>
      </c>
      <c r="C21" s="265"/>
      <c r="D21" s="266"/>
      <c r="E21" s="266"/>
      <c r="F21" s="266"/>
      <c r="G21" s="266"/>
      <c r="H21" s="266"/>
      <c r="I21" s="266"/>
      <c r="J21" s="266"/>
      <c r="K21" s="266"/>
      <c r="L21" s="266"/>
      <c r="M21" s="266"/>
      <c r="N21" s="266"/>
      <c r="O21" s="89"/>
      <c r="P21" s="90"/>
      <c r="Q21" s="90"/>
      <c r="R21" s="91"/>
      <c r="S21" s="89"/>
      <c r="T21" s="90"/>
      <c r="U21" s="90"/>
      <c r="V21" s="91"/>
      <c r="W21" s="89"/>
      <c r="X21" s="90"/>
      <c r="Y21" s="92"/>
      <c r="Z21" s="93"/>
      <c r="AA21" s="94"/>
      <c r="AB21" s="92"/>
      <c r="AC21" s="92"/>
      <c r="AD21" s="93"/>
      <c r="AE21" s="94"/>
      <c r="AF21" s="92"/>
      <c r="AG21" s="92"/>
      <c r="AH21" s="93"/>
      <c r="AI21" s="94"/>
      <c r="AJ21" s="92"/>
      <c r="AK21" s="92"/>
      <c r="AL21" s="93"/>
    </row>
    <row r="22" spans="1:38" x14ac:dyDescent="0.2">
      <c r="A22" s="10"/>
      <c r="B22" s="264">
        <v>12</v>
      </c>
      <c r="C22" s="265"/>
      <c r="D22" s="266"/>
      <c r="E22" s="266"/>
      <c r="F22" s="266"/>
      <c r="G22" s="266"/>
      <c r="H22" s="266"/>
      <c r="I22" s="266"/>
      <c r="J22" s="266"/>
      <c r="K22" s="266"/>
      <c r="L22" s="266"/>
      <c r="M22" s="266"/>
      <c r="N22" s="266"/>
      <c r="O22" s="89"/>
      <c r="P22" s="90"/>
      <c r="Q22" s="90"/>
      <c r="R22" s="91"/>
      <c r="S22" s="89"/>
      <c r="T22" s="90"/>
      <c r="U22" s="90"/>
      <c r="V22" s="91"/>
      <c r="W22" s="89"/>
      <c r="X22" s="90"/>
      <c r="Y22" s="92"/>
      <c r="Z22" s="93"/>
      <c r="AA22" s="94"/>
      <c r="AB22" s="92"/>
      <c r="AC22" s="92"/>
      <c r="AD22" s="93"/>
      <c r="AE22" s="94"/>
      <c r="AF22" s="92"/>
      <c r="AG22" s="92"/>
      <c r="AH22" s="93"/>
      <c r="AI22" s="94"/>
      <c r="AJ22" s="92"/>
      <c r="AK22" s="92"/>
      <c r="AL22" s="93"/>
    </row>
    <row r="23" spans="1:38" x14ac:dyDescent="0.2">
      <c r="A23" s="10"/>
      <c r="B23" s="264">
        <v>13</v>
      </c>
      <c r="C23" s="265"/>
      <c r="D23" s="266"/>
      <c r="E23" s="266"/>
      <c r="F23" s="266"/>
      <c r="G23" s="266"/>
      <c r="H23" s="266"/>
      <c r="I23" s="266"/>
      <c r="J23" s="266"/>
      <c r="K23" s="266"/>
      <c r="L23" s="266"/>
      <c r="M23" s="266"/>
      <c r="N23" s="266"/>
      <c r="O23" s="89"/>
      <c r="P23" s="90"/>
      <c r="Q23" s="90"/>
      <c r="R23" s="91"/>
      <c r="S23" s="89"/>
      <c r="T23" s="90"/>
      <c r="U23" s="90"/>
      <c r="V23" s="91"/>
      <c r="W23" s="89"/>
      <c r="X23" s="90"/>
      <c r="Y23" s="92"/>
      <c r="Z23" s="93"/>
      <c r="AA23" s="94"/>
      <c r="AB23" s="92"/>
      <c r="AC23" s="92"/>
      <c r="AD23" s="93"/>
      <c r="AE23" s="94"/>
      <c r="AF23" s="92"/>
      <c r="AG23" s="92"/>
      <c r="AH23" s="93"/>
      <c r="AI23" s="94"/>
      <c r="AJ23" s="92"/>
      <c r="AK23" s="92"/>
      <c r="AL23" s="93"/>
    </row>
    <row r="24" spans="1:38" x14ac:dyDescent="0.2">
      <c r="A24" s="10"/>
      <c r="B24" s="264">
        <v>14</v>
      </c>
      <c r="C24" s="265"/>
      <c r="D24" s="266"/>
      <c r="E24" s="266"/>
      <c r="F24" s="266"/>
      <c r="G24" s="266"/>
      <c r="H24" s="266"/>
      <c r="I24" s="266"/>
      <c r="J24" s="266"/>
      <c r="K24" s="266"/>
      <c r="L24" s="266"/>
      <c r="M24" s="266"/>
      <c r="N24" s="266"/>
      <c r="O24" s="89"/>
      <c r="P24" s="90"/>
      <c r="Q24" s="90"/>
      <c r="R24" s="91"/>
      <c r="S24" s="89"/>
      <c r="T24" s="90"/>
      <c r="U24" s="90"/>
      <c r="V24" s="91"/>
      <c r="W24" s="89"/>
      <c r="X24" s="90"/>
      <c r="Y24" s="92"/>
      <c r="Z24" s="93"/>
      <c r="AA24" s="94"/>
      <c r="AB24" s="92"/>
      <c r="AC24" s="92"/>
      <c r="AD24" s="93"/>
      <c r="AE24" s="94"/>
      <c r="AF24" s="92"/>
      <c r="AG24" s="92"/>
      <c r="AH24" s="93"/>
      <c r="AI24" s="94"/>
      <c r="AJ24" s="92"/>
      <c r="AK24" s="92"/>
      <c r="AL24" s="93"/>
    </row>
    <row r="25" spans="1:38" x14ac:dyDescent="0.2">
      <c r="A25" s="10"/>
      <c r="B25" s="264">
        <v>15</v>
      </c>
      <c r="C25" s="265"/>
      <c r="D25" s="266"/>
      <c r="E25" s="266"/>
      <c r="F25" s="266"/>
      <c r="G25" s="266"/>
      <c r="H25" s="266"/>
      <c r="I25" s="266"/>
      <c r="J25" s="266"/>
      <c r="K25" s="266"/>
      <c r="L25" s="266"/>
      <c r="M25" s="266"/>
      <c r="N25" s="266"/>
      <c r="O25" s="89"/>
      <c r="P25" s="90"/>
      <c r="Q25" s="90"/>
      <c r="R25" s="91"/>
      <c r="S25" s="89"/>
      <c r="T25" s="90"/>
      <c r="U25" s="90"/>
      <c r="V25" s="91"/>
      <c r="W25" s="89"/>
      <c r="X25" s="90"/>
      <c r="Y25" s="92"/>
      <c r="Z25" s="93"/>
      <c r="AA25" s="94"/>
      <c r="AB25" s="92"/>
      <c r="AC25" s="92"/>
      <c r="AD25" s="93"/>
      <c r="AE25" s="94"/>
      <c r="AF25" s="92"/>
      <c r="AG25" s="92"/>
      <c r="AH25" s="93"/>
      <c r="AI25" s="94"/>
      <c r="AJ25" s="92"/>
      <c r="AK25" s="92"/>
      <c r="AL25" s="93"/>
    </row>
    <row r="26" spans="1:38" x14ac:dyDescent="0.2">
      <c r="A26" s="10"/>
      <c r="B26" s="264">
        <v>16</v>
      </c>
      <c r="C26" s="265"/>
      <c r="D26" s="266"/>
      <c r="E26" s="266"/>
      <c r="F26" s="266"/>
      <c r="G26" s="266"/>
      <c r="H26" s="266"/>
      <c r="I26" s="266"/>
      <c r="J26" s="266"/>
      <c r="K26" s="266"/>
      <c r="L26" s="266"/>
      <c r="M26" s="266"/>
      <c r="N26" s="266"/>
      <c r="O26" s="89"/>
      <c r="P26" s="90"/>
      <c r="Q26" s="90"/>
      <c r="R26" s="91"/>
      <c r="S26" s="89"/>
      <c r="T26" s="90"/>
      <c r="U26" s="90"/>
      <c r="V26" s="91"/>
      <c r="W26" s="89"/>
      <c r="X26" s="90"/>
      <c r="Y26" s="92"/>
      <c r="Z26" s="93"/>
      <c r="AA26" s="94"/>
      <c r="AB26" s="92"/>
      <c r="AC26" s="92"/>
      <c r="AD26" s="93"/>
      <c r="AE26" s="94"/>
      <c r="AF26" s="92"/>
      <c r="AG26" s="92"/>
      <c r="AH26" s="93"/>
      <c r="AI26" s="94"/>
      <c r="AJ26" s="92"/>
      <c r="AK26" s="92"/>
      <c r="AL26" s="93"/>
    </row>
    <row r="27" spans="1:38" x14ac:dyDescent="0.2">
      <c r="A27" s="10"/>
      <c r="B27" s="264">
        <v>17</v>
      </c>
      <c r="C27" s="265"/>
      <c r="D27" s="266"/>
      <c r="E27" s="266"/>
      <c r="F27" s="266"/>
      <c r="G27" s="266"/>
      <c r="H27" s="266"/>
      <c r="I27" s="266"/>
      <c r="J27" s="266"/>
      <c r="K27" s="266"/>
      <c r="L27" s="266"/>
      <c r="M27" s="266"/>
      <c r="N27" s="266"/>
      <c r="O27" s="89"/>
      <c r="P27" s="90"/>
      <c r="Q27" s="90"/>
      <c r="R27" s="91"/>
      <c r="S27" s="89"/>
      <c r="T27" s="90"/>
      <c r="U27" s="90"/>
      <c r="V27" s="91"/>
      <c r="W27" s="89"/>
      <c r="X27" s="90"/>
      <c r="Y27" s="92"/>
      <c r="Z27" s="93"/>
      <c r="AA27" s="94"/>
      <c r="AB27" s="92"/>
      <c r="AC27" s="92"/>
      <c r="AD27" s="93"/>
      <c r="AE27" s="94"/>
      <c r="AF27" s="92"/>
      <c r="AG27" s="92"/>
      <c r="AH27" s="93"/>
      <c r="AI27" s="94"/>
      <c r="AJ27" s="92"/>
      <c r="AK27" s="92"/>
      <c r="AL27" s="93"/>
    </row>
    <row r="28" spans="1:38" x14ac:dyDescent="0.2">
      <c r="A28" s="10"/>
      <c r="B28" s="264">
        <v>18</v>
      </c>
      <c r="C28" s="265"/>
      <c r="D28" s="266"/>
      <c r="E28" s="266"/>
      <c r="F28" s="266"/>
      <c r="G28" s="266"/>
      <c r="H28" s="266"/>
      <c r="I28" s="266"/>
      <c r="J28" s="266"/>
      <c r="K28" s="266"/>
      <c r="L28" s="266"/>
      <c r="M28" s="266"/>
      <c r="N28" s="266"/>
      <c r="O28" s="89"/>
      <c r="P28" s="90"/>
      <c r="Q28" s="90"/>
      <c r="R28" s="91"/>
      <c r="S28" s="89"/>
      <c r="T28" s="90"/>
      <c r="U28" s="90"/>
      <c r="V28" s="91"/>
      <c r="W28" s="89"/>
      <c r="X28" s="90"/>
      <c r="Y28" s="92"/>
      <c r="Z28" s="93"/>
      <c r="AA28" s="94"/>
      <c r="AB28" s="92"/>
      <c r="AC28" s="92"/>
      <c r="AD28" s="93"/>
      <c r="AE28" s="94"/>
      <c r="AF28" s="92"/>
      <c r="AG28" s="92"/>
      <c r="AH28" s="93"/>
      <c r="AI28" s="94"/>
      <c r="AJ28" s="92"/>
      <c r="AK28" s="92"/>
      <c r="AL28" s="93"/>
    </row>
    <row r="29" spans="1:38" x14ac:dyDescent="0.2">
      <c r="A29" s="10"/>
      <c r="B29" s="264">
        <v>19</v>
      </c>
      <c r="C29" s="265"/>
      <c r="D29" s="266"/>
      <c r="E29" s="266"/>
      <c r="F29" s="266"/>
      <c r="G29" s="266"/>
      <c r="H29" s="266"/>
      <c r="I29" s="266"/>
      <c r="J29" s="266"/>
      <c r="K29" s="266"/>
      <c r="L29" s="266"/>
      <c r="M29" s="266"/>
      <c r="N29" s="266"/>
      <c r="O29" s="89"/>
      <c r="P29" s="90"/>
      <c r="Q29" s="90"/>
      <c r="R29" s="91"/>
      <c r="S29" s="89"/>
      <c r="T29" s="90"/>
      <c r="U29" s="90"/>
      <c r="V29" s="91"/>
      <c r="W29" s="89"/>
      <c r="X29" s="90"/>
      <c r="Y29" s="92"/>
      <c r="Z29" s="93"/>
      <c r="AA29" s="94"/>
      <c r="AB29" s="92"/>
      <c r="AC29" s="92"/>
      <c r="AD29" s="93"/>
      <c r="AE29" s="94"/>
      <c r="AF29" s="92"/>
      <c r="AG29" s="92"/>
      <c r="AH29" s="93"/>
      <c r="AI29" s="94"/>
      <c r="AJ29" s="92"/>
      <c r="AK29" s="92"/>
      <c r="AL29" s="93"/>
    </row>
    <row r="30" spans="1:38" x14ac:dyDescent="0.2">
      <c r="A30" s="10"/>
      <c r="B30" s="264">
        <v>20</v>
      </c>
      <c r="C30" s="265"/>
      <c r="D30" s="266"/>
      <c r="E30" s="266"/>
      <c r="F30" s="266"/>
      <c r="G30" s="266"/>
      <c r="H30" s="266"/>
      <c r="I30" s="266"/>
      <c r="J30" s="266"/>
      <c r="K30" s="266"/>
      <c r="L30" s="266"/>
      <c r="M30" s="266"/>
      <c r="N30" s="266"/>
      <c r="O30" s="89"/>
      <c r="P30" s="90"/>
      <c r="Q30" s="90"/>
      <c r="R30" s="91"/>
      <c r="S30" s="89"/>
      <c r="T30" s="90"/>
      <c r="U30" s="90"/>
      <c r="V30" s="91"/>
      <c r="W30" s="89"/>
      <c r="X30" s="90"/>
      <c r="Y30" s="92"/>
      <c r="Z30" s="93"/>
      <c r="AA30" s="94"/>
      <c r="AB30" s="92"/>
      <c r="AC30" s="92"/>
      <c r="AD30" s="93"/>
      <c r="AE30" s="94"/>
      <c r="AF30" s="92"/>
      <c r="AG30" s="92"/>
      <c r="AH30" s="93"/>
      <c r="AI30" s="94"/>
      <c r="AJ30" s="92"/>
      <c r="AK30" s="92"/>
      <c r="AL30" s="93"/>
    </row>
    <row r="31" spans="1:38" x14ac:dyDescent="0.2">
      <c r="A31" s="10"/>
      <c r="B31" s="264">
        <v>21</v>
      </c>
      <c r="C31" s="265"/>
      <c r="D31" s="266"/>
      <c r="E31" s="266"/>
      <c r="F31" s="266"/>
      <c r="G31" s="266"/>
      <c r="H31" s="266"/>
      <c r="I31" s="266"/>
      <c r="J31" s="266"/>
      <c r="K31" s="266"/>
      <c r="L31" s="266"/>
      <c r="M31" s="266"/>
      <c r="N31" s="266"/>
      <c r="O31" s="89"/>
      <c r="P31" s="90"/>
      <c r="Q31" s="90"/>
      <c r="R31" s="91"/>
      <c r="S31" s="89"/>
      <c r="T31" s="90"/>
      <c r="U31" s="90"/>
      <c r="V31" s="91"/>
      <c r="W31" s="89"/>
      <c r="X31" s="90"/>
      <c r="Y31" s="92"/>
      <c r="Z31" s="93"/>
      <c r="AA31" s="94"/>
      <c r="AB31" s="92"/>
      <c r="AC31" s="92"/>
      <c r="AD31" s="93"/>
      <c r="AE31" s="94"/>
      <c r="AF31" s="92"/>
      <c r="AG31" s="92"/>
      <c r="AH31" s="93"/>
      <c r="AI31" s="94"/>
      <c r="AJ31" s="92"/>
      <c r="AK31" s="92"/>
      <c r="AL31" s="93"/>
    </row>
    <row r="32" spans="1:38" x14ac:dyDescent="0.2">
      <c r="A32" s="10"/>
      <c r="B32" s="264">
        <v>22</v>
      </c>
      <c r="C32" s="265"/>
      <c r="D32" s="266"/>
      <c r="E32" s="266"/>
      <c r="F32" s="266"/>
      <c r="G32" s="266"/>
      <c r="H32" s="266"/>
      <c r="I32" s="266"/>
      <c r="J32" s="266"/>
      <c r="K32" s="266"/>
      <c r="L32" s="266"/>
      <c r="M32" s="266"/>
      <c r="N32" s="266"/>
      <c r="O32" s="89"/>
      <c r="P32" s="90"/>
      <c r="Q32" s="90"/>
      <c r="R32" s="91"/>
      <c r="S32" s="89"/>
      <c r="T32" s="90"/>
      <c r="U32" s="90"/>
      <c r="V32" s="91"/>
      <c r="W32" s="89"/>
      <c r="X32" s="90"/>
      <c r="Y32" s="92"/>
      <c r="Z32" s="93"/>
      <c r="AA32" s="94"/>
      <c r="AB32" s="92"/>
      <c r="AC32" s="92"/>
      <c r="AD32" s="93"/>
      <c r="AE32" s="94"/>
      <c r="AF32" s="92"/>
      <c r="AG32" s="92"/>
      <c r="AH32" s="93"/>
      <c r="AI32" s="94"/>
      <c r="AJ32" s="92"/>
      <c r="AK32" s="92"/>
      <c r="AL32" s="93"/>
    </row>
    <row r="33" spans="1:38" x14ac:dyDescent="0.2">
      <c r="A33" s="10"/>
      <c r="B33" s="264">
        <v>23</v>
      </c>
      <c r="C33" s="265"/>
      <c r="D33" s="266"/>
      <c r="E33" s="266"/>
      <c r="F33" s="266"/>
      <c r="G33" s="266"/>
      <c r="H33" s="266"/>
      <c r="I33" s="266"/>
      <c r="J33" s="266"/>
      <c r="K33" s="266"/>
      <c r="L33" s="266"/>
      <c r="M33" s="266"/>
      <c r="N33" s="266"/>
      <c r="O33" s="89"/>
      <c r="P33" s="90"/>
      <c r="Q33" s="90"/>
      <c r="R33" s="91"/>
      <c r="S33" s="89"/>
      <c r="T33" s="90"/>
      <c r="U33" s="90"/>
      <c r="V33" s="91"/>
      <c r="W33" s="89"/>
      <c r="X33" s="90"/>
      <c r="Y33" s="92"/>
      <c r="Z33" s="93"/>
      <c r="AA33" s="94"/>
      <c r="AB33" s="92"/>
      <c r="AC33" s="92"/>
      <c r="AD33" s="93"/>
      <c r="AE33" s="94"/>
      <c r="AF33" s="92"/>
      <c r="AG33" s="92"/>
      <c r="AH33" s="93"/>
      <c r="AI33" s="94"/>
      <c r="AJ33" s="92"/>
      <c r="AK33" s="92"/>
      <c r="AL33" s="93"/>
    </row>
    <row r="34" spans="1:38" x14ac:dyDescent="0.2">
      <c r="A34" s="10"/>
      <c r="B34" s="264">
        <v>24</v>
      </c>
      <c r="C34" s="265"/>
      <c r="D34" s="266"/>
      <c r="E34" s="266"/>
      <c r="F34" s="266"/>
      <c r="G34" s="266"/>
      <c r="H34" s="266"/>
      <c r="I34" s="266"/>
      <c r="J34" s="266"/>
      <c r="K34" s="266"/>
      <c r="L34" s="266"/>
      <c r="M34" s="266"/>
      <c r="N34" s="266"/>
      <c r="O34" s="89"/>
      <c r="P34" s="90"/>
      <c r="Q34" s="90"/>
      <c r="R34" s="91"/>
      <c r="S34" s="89"/>
      <c r="T34" s="90"/>
      <c r="U34" s="90"/>
      <c r="V34" s="91"/>
      <c r="W34" s="89"/>
      <c r="X34" s="90"/>
      <c r="Y34" s="92"/>
      <c r="Z34" s="93"/>
      <c r="AA34" s="94"/>
      <c r="AB34" s="92"/>
      <c r="AC34" s="92"/>
      <c r="AD34" s="93"/>
      <c r="AE34" s="94"/>
      <c r="AF34" s="92"/>
      <c r="AG34" s="92"/>
      <c r="AH34" s="93"/>
      <c r="AI34" s="94"/>
      <c r="AJ34" s="92"/>
      <c r="AK34" s="92"/>
      <c r="AL34" s="93"/>
    </row>
    <row r="35" spans="1:38" x14ac:dyDescent="0.2">
      <c r="A35" s="10"/>
      <c r="B35" s="264">
        <v>25</v>
      </c>
      <c r="C35" s="265"/>
      <c r="D35" s="266"/>
      <c r="E35" s="266"/>
      <c r="F35" s="266"/>
      <c r="G35" s="266"/>
      <c r="H35" s="266"/>
      <c r="I35" s="266"/>
      <c r="J35" s="266"/>
      <c r="K35" s="266"/>
      <c r="L35" s="266"/>
      <c r="M35" s="266"/>
      <c r="N35" s="266"/>
      <c r="O35" s="89"/>
      <c r="P35" s="90"/>
      <c r="Q35" s="90"/>
      <c r="R35" s="91"/>
      <c r="S35" s="89"/>
      <c r="T35" s="90"/>
      <c r="U35" s="90"/>
      <c r="V35" s="91"/>
      <c r="W35" s="89"/>
      <c r="X35" s="90"/>
      <c r="Y35" s="92"/>
      <c r="Z35" s="93"/>
      <c r="AA35" s="94"/>
      <c r="AB35" s="92"/>
      <c r="AC35" s="92"/>
      <c r="AD35" s="93"/>
      <c r="AE35" s="94"/>
      <c r="AF35" s="92"/>
      <c r="AG35" s="92"/>
      <c r="AH35" s="93"/>
      <c r="AI35" s="94"/>
      <c r="AJ35" s="92"/>
      <c r="AK35" s="92"/>
      <c r="AL35" s="93"/>
    </row>
    <row r="36" spans="1:38" x14ac:dyDescent="0.2">
      <c r="A36" s="10"/>
      <c r="B36" s="264">
        <v>26</v>
      </c>
      <c r="C36" s="265"/>
      <c r="D36" s="266"/>
      <c r="E36" s="266"/>
      <c r="F36" s="266"/>
      <c r="G36" s="266"/>
      <c r="H36" s="266"/>
      <c r="I36" s="266"/>
      <c r="J36" s="266"/>
      <c r="K36" s="266"/>
      <c r="L36" s="266"/>
      <c r="M36" s="266"/>
      <c r="N36" s="266"/>
      <c r="O36" s="89"/>
      <c r="P36" s="90"/>
      <c r="Q36" s="90"/>
      <c r="R36" s="91"/>
      <c r="S36" s="89"/>
      <c r="T36" s="90"/>
      <c r="U36" s="90"/>
      <c r="V36" s="91"/>
      <c r="W36" s="89"/>
      <c r="X36" s="90"/>
      <c r="Y36" s="92"/>
      <c r="Z36" s="93"/>
      <c r="AA36" s="94"/>
      <c r="AB36" s="92"/>
      <c r="AC36" s="92"/>
      <c r="AD36" s="93"/>
      <c r="AE36" s="94"/>
      <c r="AF36" s="92"/>
      <c r="AG36" s="92"/>
      <c r="AH36" s="93"/>
      <c r="AI36" s="94"/>
      <c r="AJ36" s="92"/>
      <c r="AK36" s="92"/>
      <c r="AL36" s="93"/>
    </row>
    <row r="37" spans="1:38" x14ac:dyDescent="0.2">
      <c r="A37" s="10"/>
      <c r="B37" s="264">
        <v>27</v>
      </c>
      <c r="C37" s="265"/>
      <c r="D37" s="266"/>
      <c r="E37" s="266"/>
      <c r="F37" s="266"/>
      <c r="G37" s="266"/>
      <c r="H37" s="266"/>
      <c r="I37" s="266"/>
      <c r="J37" s="266"/>
      <c r="K37" s="266"/>
      <c r="L37" s="266"/>
      <c r="M37" s="266"/>
      <c r="N37" s="266"/>
      <c r="O37" s="89"/>
      <c r="P37" s="90"/>
      <c r="Q37" s="90"/>
      <c r="R37" s="91"/>
      <c r="S37" s="89"/>
      <c r="T37" s="90"/>
      <c r="U37" s="90"/>
      <c r="V37" s="91"/>
      <c r="W37" s="89"/>
      <c r="X37" s="90"/>
      <c r="Y37" s="92"/>
      <c r="Z37" s="93"/>
      <c r="AA37" s="94"/>
      <c r="AB37" s="92"/>
      <c r="AC37" s="92"/>
      <c r="AD37" s="93"/>
      <c r="AE37" s="94"/>
      <c r="AF37" s="92"/>
      <c r="AG37" s="92"/>
      <c r="AH37" s="93"/>
      <c r="AI37" s="94"/>
      <c r="AJ37" s="92"/>
      <c r="AK37" s="92"/>
      <c r="AL37" s="93"/>
    </row>
    <row r="38" spans="1:38" x14ac:dyDescent="0.2">
      <c r="A38" s="10"/>
      <c r="B38" s="264">
        <v>28</v>
      </c>
      <c r="C38" s="265"/>
      <c r="D38" s="266"/>
      <c r="E38" s="266"/>
      <c r="F38" s="266"/>
      <c r="G38" s="266"/>
      <c r="H38" s="266"/>
      <c r="I38" s="266"/>
      <c r="J38" s="266"/>
      <c r="K38" s="266"/>
      <c r="L38" s="266"/>
      <c r="M38" s="266"/>
      <c r="N38" s="266"/>
      <c r="O38" s="89"/>
      <c r="P38" s="90"/>
      <c r="Q38" s="90"/>
      <c r="R38" s="91"/>
      <c r="S38" s="89"/>
      <c r="T38" s="90"/>
      <c r="U38" s="90"/>
      <c r="V38" s="91"/>
      <c r="W38" s="89"/>
      <c r="X38" s="90"/>
      <c r="Y38" s="92"/>
      <c r="Z38" s="93"/>
      <c r="AA38" s="94"/>
      <c r="AB38" s="92"/>
      <c r="AC38" s="92"/>
      <c r="AD38" s="93"/>
      <c r="AE38" s="94"/>
      <c r="AF38" s="92"/>
      <c r="AG38" s="92"/>
      <c r="AH38" s="93"/>
      <c r="AI38" s="94"/>
      <c r="AJ38" s="92"/>
      <c r="AK38" s="92"/>
      <c r="AL38" s="93"/>
    </row>
    <row r="39" spans="1:38" x14ac:dyDescent="0.2">
      <c r="A39" s="10"/>
      <c r="B39" s="264">
        <v>29</v>
      </c>
      <c r="C39" s="265"/>
      <c r="D39" s="266"/>
      <c r="E39" s="266"/>
      <c r="F39" s="266"/>
      <c r="G39" s="266"/>
      <c r="H39" s="266"/>
      <c r="I39" s="266"/>
      <c r="J39" s="266"/>
      <c r="K39" s="266"/>
      <c r="L39" s="266"/>
      <c r="M39" s="266"/>
      <c r="N39" s="266"/>
      <c r="O39" s="89"/>
      <c r="P39" s="90"/>
      <c r="Q39" s="90"/>
      <c r="R39" s="91"/>
      <c r="S39" s="89"/>
      <c r="T39" s="90"/>
      <c r="U39" s="90"/>
      <c r="V39" s="91"/>
      <c r="W39" s="89"/>
      <c r="X39" s="90"/>
      <c r="Y39" s="92"/>
      <c r="Z39" s="93"/>
      <c r="AA39" s="94"/>
      <c r="AB39" s="92"/>
      <c r="AC39" s="92"/>
      <c r="AD39" s="93"/>
      <c r="AE39" s="94"/>
      <c r="AF39" s="92"/>
      <c r="AG39" s="92"/>
      <c r="AH39" s="93"/>
      <c r="AI39" s="94"/>
      <c r="AJ39" s="92"/>
      <c r="AK39" s="92"/>
      <c r="AL39" s="93"/>
    </row>
    <row r="40" spans="1:38" x14ac:dyDescent="0.2">
      <c r="A40" s="10"/>
      <c r="B40" s="264">
        <v>30</v>
      </c>
      <c r="C40" s="265"/>
      <c r="D40" s="266"/>
      <c r="E40" s="266"/>
      <c r="F40" s="266"/>
      <c r="G40" s="266"/>
      <c r="H40" s="266"/>
      <c r="I40" s="266"/>
      <c r="J40" s="266"/>
      <c r="K40" s="266"/>
      <c r="L40" s="266"/>
      <c r="M40" s="266"/>
      <c r="N40" s="266"/>
      <c r="O40" s="89"/>
      <c r="P40" s="90"/>
      <c r="Q40" s="90"/>
      <c r="R40" s="91"/>
      <c r="S40" s="89"/>
      <c r="T40" s="90"/>
      <c r="U40" s="90"/>
      <c r="V40" s="91"/>
      <c r="W40" s="89"/>
      <c r="X40" s="90"/>
      <c r="Y40" s="92"/>
      <c r="Z40" s="93"/>
      <c r="AA40" s="94"/>
      <c r="AB40" s="92"/>
      <c r="AC40" s="92"/>
      <c r="AD40" s="93"/>
      <c r="AE40" s="94"/>
      <c r="AF40" s="92"/>
      <c r="AG40" s="92"/>
      <c r="AH40" s="93"/>
      <c r="AI40" s="94"/>
      <c r="AJ40" s="92"/>
      <c r="AK40" s="92"/>
      <c r="AL40" s="93"/>
    </row>
    <row r="41" spans="1:38" x14ac:dyDescent="0.2">
      <c r="A41" s="10"/>
      <c r="B41" s="264">
        <v>31</v>
      </c>
      <c r="C41" s="265"/>
      <c r="D41" s="266"/>
      <c r="E41" s="266"/>
      <c r="F41" s="266"/>
      <c r="G41" s="266"/>
      <c r="H41" s="266"/>
      <c r="I41" s="266"/>
      <c r="J41" s="266"/>
      <c r="K41" s="266"/>
      <c r="L41" s="266"/>
      <c r="M41" s="266"/>
      <c r="N41" s="266"/>
      <c r="O41" s="89"/>
      <c r="P41" s="90"/>
      <c r="Q41" s="90"/>
      <c r="R41" s="91"/>
      <c r="S41" s="89"/>
      <c r="T41" s="90"/>
      <c r="U41" s="90"/>
      <c r="V41" s="91"/>
      <c r="W41" s="89"/>
      <c r="X41" s="90"/>
      <c r="Y41" s="92"/>
      <c r="Z41" s="93"/>
      <c r="AA41" s="94"/>
      <c r="AB41" s="92"/>
      <c r="AC41" s="92"/>
      <c r="AD41" s="93"/>
      <c r="AE41" s="94"/>
      <c r="AF41" s="92"/>
      <c r="AG41" s="92"/>
      <c r="AH41" s="93"/>
      <c r="AI41" s="94"/>
      <c r="AJ41" s="92"/>
      <c r="AK41" s="92"/>
      <c r="AL41" s="93"/>
    </row>
    <row r="42" spans="1:38" x14ac:dyDescent="0.2">
      <c r="A42" s="10"/>
      <c r="B42" s="264">
        <v>32</v>
      </c>
      <c r="C42" s="265"/>
      <c r="D42" s="266"/>
      <c r="E42" s="266"/>
      <c r="F42" s="266"/>
      <c r="G42" s="266"/>
      <c r="H42" s="266"/>
      <c r="I42" s="266"/>
      <c r="J42" s="266"/>
      <c r="K42" s="266"/>
      <c r="L42" s="266"/>
      <c r="M42" s="266"/>
      <c r="N42" s="266"/>
      <c r="O42" s="89"/>
      <c r="P42" s="90"/>
      <c r="Q42" s="90"/>
      <c r="R42" s="91"/>
      <c r="S42" s="89"/>
      <c r="T42" s="90"/>
      <c r="U42" s="90"/>
      <c r="V42" s="91"/>
      <c r="W42" s="89"/>
      <c r="X42" s="90"/>
      <c r="Y42" s="92"/>
      <c r="Z42" s="93"/>
      <c r="AA42" s="94"/>
      <c r="AB42" s="92"/>
      <c r="AC42" s="92"/>
      <c r="AD42" s="93"/>
      <c r="AE42" s="94"/>
      <c r="AF42" s="92"/>
      <c r="AG42" s="92"/>
      <c r="AH42" s="93"/>
      <c r="AI42" s="94"/>
      <c r="AJ42" s="92"/>
      <c r="AK42" s="92"/>
      <c r="AL42" s="93"/>
    </row>
    <row r="43" spans="1:38" x14ac:dyDescent="0.2">
      <c r="A43" s="10"/>
      <c r="B43" s="264">
        <v>33</v>
      </c>
      <c r="C43" s="265"/>
      <c r="D43" s="266"/>
      <c r="E43" s="266"/>
      <c r="F43" s="266"/>
      <c r="G43" s="266"/>
      <c r="H43" s="266"/>
      <c r="I43" s="266"/>
      <c r="J43" s="266"/>
      <c r="K43" s="266"/>
      <c r="L43" s="266"/>
      <c r="M43" s="266"/>
      <c r="N43" s="266"/>
      <c r="O43" s="89"/>
      <c r="P43" s="90"/>
      <c r="Q43" s="90"/>
      <c r="R43" s="91"/>
      <c r="S43" s="89"/>
      <c r="T43" s="90"/>
      <c r="U43" s="90"/>
      <c r="V43" s="91"/>
      <c r="W43" s="89"/>
      <c r="X43" s="90"/>
      <c r="Y43" s="92"/>
      <c r="Z43" s="93"/>
      <c r="AA43" s="94"/>
      <c r="AB43" s="92"/>
      <c r="AC43" s="92"/>
      <c r="AD43" s="93"/>
      <c r="AE43" s="94"/>
      <c r="AF43" s="92"/>
      <c r="AG43" s="92"/>
      <c r="AH43" s="93"/>
      <c r="AI43" s="94"/>
      <c r="AJ43" s="92"/>
      <c r="AK43" s="92"/>
      <c r="AL43" s="93"/>
    </row>
    <row r="44" spans="1:38" x14ac:dyDescent="0.2">
      <c r="A44" s="10"/>
      <c r="B44" s="264">
        <v>34</v>
      </c>
      <c r="C44" s="265"/>
      <c r="D44" s="266"/>
      <c r="E44" s="266"/>
      <c r="F44" s="266"/>
      <c r="G44" s="266"/>
      <c r="H44" s="266"/>
      <c r="I44" s="266"/>
      <c r="J44" s="266"/>
      <c r="K44" s="266"/>
      <c r="L44" s="266"/>
      <c r="M44" s="266"/>
      <c r="N44" s="266"/>
      <c r="O44" s="89"/>
      <c r="P44" s="90"/>
      <c r="Q44" s="90"/>
      <c r="R44" s="91"/>
      <c r="S44" s="89"/>
      <c r="T44" s="90"/>
      <c r="U44" s="90"/>
      <c r="V44" s="91"/>
      <c r="W44" s="89"/>
      <c r="X44" s="90"/>
      <c r="Y44" s="92"/>
      <c r="Z44" s="93"/>
      <c r="AA44" s="94"/>
      <c r="AB44" s="92"/>
      <c r="AC44" s="92"/>
      <c r="AD44" s="93"/>
      <c r="AE44" s="94"/>
      <c r="AF44" s="92"/>
      <c r="AG44" s="92"/>
      <c r="AH44" s="93"/>
      <c r="AI44" s="94"/>
      <c r="AJ44" s="92"/>
      <c r="AK44" s="92"/>
      <c r="AL44" s="93"/>
    </row>
    <row r="45" spans="1:38" x14ac:dyDescent="0.2">
      <c r="A45" s="10"/>
      <c r="B45" s="264">
        <v>35</v>
      </c>
      <c r="C45" s="265"/>
      <c r="D45" s="266"/>
      <c r="E45" s="266"/>
      <c r="F45" s="266"/>
      <c r="G45" s="266"/>
      <c r="H45" s="266"/>
      <c r="I45" s="266"/>
      <c r="J45" s="266"/>
      <c r="K45" s="266"/>
      <c r="L45" s="266"/>
      <c r="M45" s="266"/>
      <c r="N45" s="266"/>
      <c r="O45" s="89"/>
      <c r="P45" s="90"/>
      <c r="Q45" s="90"/>
      <c r="R45" s="91"/>
      <c r="S45" s="89"/>
      <c r="T45" s="90"/>
      <c r="U45" s="90"/>
      <c r="V45" s="91"/>
      <c r="W45" s="89"/>
      <c r="X45" s="90"/>
      <c r="Y45" s="92"/>
      <c r="Z45" s="93"/>
      <c r="AA45" s="94"/>
      <c r="AB45" s="92"/>
      <c r="AC45" s="92"/>
      <c r="AD45" s="93"/>
      <c r="AE45" s="94"/>
      <c r="AF45" s="92"/>
      <c r="AG45" s="92"/>
      <c r="AH45" s="93"/>
      <c r="AI45" s="94"/>
      <c r="AJ45" s="92"/>
      <c r="AK45" s="92"/>
      <c r="AL45" s="93"/>
    </row>
    <row r="46" spans="1:38" x14ac:dyDescent="0.2">
      <c r="A46" s="10"/>
      <c r="B46" s="264">
        <v>36</v>
      </c>
      <c r="C46" s="265"/>
      <c r="D46" s="266"/>
      <c r="E46" s="266"/>
      <c r="F46" s="266"/>
      <c r="G46" s="266"/>
      <c r="H46" s="266"/>
      <c r="I46" s="266"/>
      <c r="J46" s="266"/>
      <c r="K46" s="266"/>
      <c r="L46" s="266"/>
      <c r="M46" s="266"/>
      <c r="N46" s="266"/>
      <c r="O46" s="89"/>
      <c r="P46" s="90"/>
      <c r="Q46" s="90"/>
      <c r="R46" s="91"/>
      <c r="S46" s="89"/>
      <c r="T46" s="90"/>
      <c r="U46" s="90"/>
      <c r="V46" s="91"/>
      <c r="W46" s="89"/>
      <c r="X46" s="90"/>
      <c r="Y46" s="92"/>
      <c r="Z46" s="93"/>
      <c r="AA46" s="94"/>
      <c r="AB46" s="92"/>
      <c r="AC46" s="92"/>
      <c r="AD46" s="93"/>
      <c r="AE46" s="94"/>
      <c r="AF46" s="92"/>
      <c r="AG46" s="92"/>
      <c r="AH46" s="93"/>
      <c r="AI46" s="94"/>
      <c r="AJ46" s="92"/>
      <c r="AK46" s="92"/>
      <c r="AL46" s="93"/>
    </row>
    <row r="47" spans="1:38" x14ac:dyDescent="0.2">
      <c r="A47" s="10"/>
      <c r="B47" s="264">
        <v>37</v>
      </c>
      <c r="C47" s="265"/>
      <c r="D47" s="266"/>
      <c r="E47" s="266"/>
      <c r="F47" s="266"/>
      <c r="G47" s="266"/>
      <c r="H47" s="266"/>
      <c r="I47" s="266"/>
      <c r="J47" s="266"/>
      <c r="K47" s="266"/>
      <c r="L47" s="266"/>
      <c r="M47" s="266"/>
      <c r="N47" s="266"/>
      <c r="O47" s="89"/>
      <c r="P47" s="90"/>
      <c r="Q47" s="90"/>
      <c r="R47" s="91"/>
      <c r="S47" s="89"/>
      <c r="T47" s="90"/>
      <c r="U47" s="90"/>
      <c r="V47" s="91"/>
      <c r="W47" s="89"/>
      <c r="X47" s="90"/>
      <c r="Y47" s="92"/>
      <c r="Z47" s="93"/>
      <c r="AA47" s="94"/>
      <c r="AB47" s="92"/>
      <c r="AC47" s="92"/>
      <c r="AD47" s="93"/>
      <c r="AE47" s="94"/>
      <c r="AF47" s="92"/>
      <c r="AG47" s="92"/>
      <c r="AH47" s="93"/>
      <c r="AI47" s="94"/>
      <c r="AJ47" s="92"/>
      <c r="AK47" s="92"/>
      <c r="AL47" s="93"/>
    </row>
    <row r="48" spans="1:38" x14ac:dyDescent="0.2">
      <c r="A48" s="10"/>
      <c r="B48" s="264">
        <v>38</v>
      </c>
      <c r="C48" s="265"/>
      <c r="D48" s="266"/>
      <c r="E48" s="266"/>
      <c r="F48" s="266"/>
      <c r="G48" s="266"/>
      <c r="H48" s="266"/>
      <c r="I48" s="266"/>
      <c r="J48" s="266"/>
      <c r="K48" s="266"/>
      <c r="L48" s="266"/>
      <c r="M48" s="266"/>
      <c r="N48" s="266"/>
      <c r="O48" s="89"/>
      <c r="P48" s="90"/>
      <c r="Q48" s="90"/>
      <c r="R48" s="91"/>
      <c r="S48" s="89"/>
      <c r="T48" s="90"/>
      <c r="U48" s="90"/>
      <c r="V48" s="91"/>
      <c r="W48" s="89"/>
      <c r="X48" s="90"/>
      <c r="Y48" s="92"/>
      <c r="Z48" s="93"/>
      <c r="AA48" s="94"/>
      <c r="AB48" s="92"/>
      <c r="AC48" s="92"/>
      <c r="AD48" s="93"/>
      <c r="AE48" s="94"/>
      <c r="AF48" s="92"/>
      <c r="AG48" s="92"/>
      <c r="AH48" s="93"/>
      <c r="AI48" s="94"/>
      <c r="AJ48" s="92"/>
      <c r="AK48" s="92"/>
      <c r="AL48" s="93"/>
    </row>
    <row r="49" spans="1:39" x14ac:dyDescent="0.2">
      <c r="A49" s="10"/>
      <c r="B49" s="264">
        <v>39</v>
      </c>
      <c r="C49" s="265"/>
      <c r="D49" s="266"/>
      <c r="E49" s="266"/>
      <c r="F49" s="266"/>
      <c r="G49" s="266"/>
      <c r="H49" s="266"/>
      <c r="I49" s="266"/>
      <c r="J49" s="266"/>
      <c r="K49" s="266"/>
      <c r="L49" s="266"/>
      <c r="M49" s="266"/>
      <c r="N49" s="266"/>
      <c r="O49" s="89"/>
      <c r="P49" s="90"/>
      <c r="Q49" s="90"/>
      <c r="R49" s="91"/>
      <c r="S49" s="89"/>
      <c r="T49" s="90"/>
      <c r="U49" s="90"/>
      <c r="V49" s="91"/>
      <c r="W49" s="89"/>
      <c r="X49" s="90"/>
      <c r="Y49" s="92"/>
      <c r="Z49" s="93"/>
      <c r="AA49" s="94"/>
      <c r="AB49" s="92"/>
      <c r="AC49" s="92"/>
      <c r="AD49" s="93"/>
      <c r="AE49" s="94"/>
      <c r="AF49" s="92"/>
      <c r="AG49" s="92"/>
      <c r="AH49" s="93"/>
      <c r="AI49" s="94"/>
      <c r="AJ49" s="92"/>
      <c r="AK49" s="92"/>
      <c r="AL49" s="93"/>
    </row>
    <row r="50" spans="1:39" x14ac:dyDescent="0.2">
      <c r="A50" s="10"/>
      <c r="B50" s="264">
        <v>40</v>
      </c>
      <c r="C50" s="265"/>
      <c r="D50" s="266"/>
      <c r="E50" s="266"/>
      <c r="F50" s="266"/>
      <c r="G50" s="266"/>
      <c r="H50" s="266"/>
      <c r="I50" s="266"/>
      <c r="J50" s="266"/>
      <c r="K50" s="266"/>
      <c r="L50" s="266"/>
      <c r="M50" s="266"/>
      <c r="N50" s="266"/>
      <c r="O50" s="89"/>
      <c r="P50" s="90"/>
      <c r="Q50" s="90"/>
      <c r="R50" s="91"/>
      <c r="S50" s="89"/>
      <c r="T50" s="90"/>
      <c r="U50" s="90"/>
      <c r="V50" s="91"/>
      <c r="W50" s="89"/>
      <c r="X50" s="90"/>
      <c r="Y50" s="92"/>
      <c r="Z50" s="93"/>
      <c r="AA50" s="94"/>
      <c r="AB50" s="92"/>
      <c r="AC50" s="92"/>
      <c r="AD50" s="93"/>
      <c r="AE50" s="94"/>
      <c r="AF50" s="92"/>
      <c r="AG50" s="92"/>
      <c r="AH50" s="93"/>
      <c r="AI50" s="94"/>
      <c r="AJ50" s="92"/>
      <c r="AK50" s="92"/>
      <c r="AL50" s="93"/>
    </row>
    <row r="51" spans="1:39" x14ac:dyDescent="0.2">
      <c r="A51" s="10"/>
      <c r="B51" s="264">
        <v>41</v>
      </c>
      <c r="C51" s="265"/>
      <c r="D51" s="266"/>
      <c r="E51" s="266"/>
      <c r="F51" s="266"/>
      <c r="G51" s="266"/>
      <c r="H51" s="266"/>
      <c r="I51" s="266"/>
      <c r="J51" s="266"/>
      <c r="K51" s="266"/>
      <c r="L51" s="266"/>
      <c r="M51" s="266"/>
      <c r="N51" s="266"/>
      <c r="O51" s="89"/>
      <c r="P51" s="90"/>
      <c r="Q51" s="90"/>
      <c r="R51" s="91"/>
      <c r="S51" s="89"/>
      <c r="T51" s="90"/>
      <c r="U51" s="90"/>
      <c r="V51" s="91"/>
      <c r="W51" s="89"/>
      <c r="X51" s="90"/>
      <c r="Y51" s="92"/>
      <c r="Z51" s="93"/>
      <c r="AA51" s="94"/>
      <c r="AB51" s="92"/>
      <c r="AC51" s="92"/>
      <c r="AD51" s="93"/>
      <c r="AE51" s="94"/>
      <c r="AF51" s="92"/>
      <c r="AG51" s="92"/>
      <c r="AH51" s="93"/>
      <c r="AI51" s="94"/>
      <c r="AJ51" s="92"/>
      <c r="AK51" s="92"/>
      <c r="AL51" s="93"/>
    </row>
    <row r="52" spans="1:39" x14ac:dyDescent="0.2">
      <c r="A52" s="10"/>
      <c r="B52" s="264">
        <v>42</v>
      </c>
      <c r="C52" s="265"/>
      <c r="D52" s="266"/>
      <c r="E52" s="266"/>
      <c r="F52" s="266"/>
      <c r="G52" s="266"/>
      <c r="H52" s="266"/>
      <c r="I52" s="266"/>
      <c r="J52" s="266"/>
      <c r="K52" s="266"/>
      <c r="L52" s="266"/>
      <c r="M52" s="266"/>
      <c r="N52" s="266"/>
      <c r="O52" s="89"/>
      <c r="P52" s="90"/>
      <c r="Q52" s="90"/>
      <c r="R52" s="91"/>
      <c r="S52" s="89"/>
      <c r="T52" s="90"/>
      <c r="U52" s="90"/>
      <c r="V52" s="91"/>
      <c r="W52" s="89"/>
      <c r="X52" s="90"/>
      <c r="Y52" s="92"/>
      <c r="Z52" s="93"/>
      <c r="AA52" s="94"/>
      <c r="AB52" s="92"/>
      <c r="AC52" s="92"/>
      <c r="AD52" s="93"/>
      <c r="AE52" s="94"/>
      <c r="AF52" s="92"/>
      <c r="AG52" s="92"/>
      <c r="AH52" s="93"/>
      <c r="AI52" s="94"/>
      <c r="AJ52" s="92"/>
      <c r="AK52" s="92"/>
      <c r="AL52" s="93"/>
    </row>
    <row r="53" spans="1:39" x14ac:dyDescent="0.2">
      <c r="A53" s="10"/>
      <c r="B53" s="264">
        <v>43</v>
      </c>
      <c r="C53" s="265"/>
      <c r="D53" s="266"/>
      <c r="E53" s="266"/>
      <c r="F53" s="266"/>
      <c r="G53" s="266"/>
      <c r="H53" s="266"/>
      <c r="I53" s="266"/>
      <c r="J53" s="266"/>
      <c r="K53" s="266"/>
      <c r="L53" s="266"/>
      <c r="M53" s="266"/>
      <c r="N53" s="266"/>
      <c r="O53" s="89"/>
      <c r="P53" s="90"/>
      <c r="Q53" s="90"/>
      <c r="R53" s="91"/>
      <c r="S53" s="89"/>
      <c r="T53" s="90"/>
      <c r="U53" s="90"/>
      <c r="V53" s="91"/>
      <c r="W53" s="89"/>
      <c r="X53" s="90"/>
      <c r="Y53" s="92"/>
      <c r="Z53" s="93"/>
      <c r="AA53" s="94"/>
      <c r="AB53" s="92"/>
      <c r="AC53" s="92"/>
      <c r="AD53" s="93"/>
      <c r="AE53" s="94"/>
      <c r="AF53" s="92"/>
      <c r="AG53" s="92"/>
      <c r="AH53" s="93"/>
      <c r="AI53" s="94"/>
      <c r="AJ53" s="92"/>
      <c r="AK53" s="92"/>
      <c r="AL53" s="93"/>
    </row>
    <row r="54" spans="1:39" x14ac:dyDescent="0.2">
      <c r="A54" s="10"/>
      <c r="B54" s="264">
        <v>44</v>
      </c>
      <c r="C54" s="265"/>
      <c r="D54" s="266"/>
      <c r="E54" s="266"/>
      <c r="F54" s="266"/>
      <c r="G54" s="266"/>
      <c r="H54" s="266"/>
      <c r="I54" s="266"/>
      <c r="J54" s="266"/>
      <c r="K54" s="266"/>
      <c r="L54" s="266"/>
      <c r="M54" s="266"/>
      <c r="N54" s="266"/>
      <c r="O54" s="89"/>
      <c r="P54" s="90"/>
      <c r="Q54" s="90"/>
      <c r="R54" s="91"/>
      <c r="S54" s="89"/>
      <c r="T54" s="90"/>
      <c r="U54" s="90"/>
      <c r="V54" s="91"/>
      <c r="W54" s="89"/>
      <c r="X54" s="90"/>
      <c r="Y54" s="92"/>
      <c r="Z54" s="93"/>
      <c r="AA54" s="94"/>
      <c r="AB54" s="92"/>
      <c r="AC54" s="92"/>
      <c r="AD54" s="93"/>
      <c r="AE54" s="94"/>
      <c r="AF54" s="92"/>
      <c r="AG54" s="92"/>
      <c r="AH54" s="93"/>
      <c r="AI54" s="94"/>
      <c r="AJ54" s="92"/>
      <c r="AK54" s="92"/>
      <c r="AL54" s="93"/>
    </row>
    <row r="55" spans="1:39" x14ac:dyDescent="0.2">
      <c r="A55" s="10"/>
      <c r="B55" s="264">
        <v>45</v>
      </c>
      <c r="C55" s="265"/>
      <c r="D55" s="266"/>
      <c r="E55" s="266"/>
      <c r="F55" s="266"/>
      <c r="G55" s="266"/>
      <c r="H55" s="266"/>
      <c r="I55" s="266"/>
      <c r="J55" s="266"/>
      <c r="K55" s="266"/>
      <c r="L55" s="266"/>
      <c r="M55" s="266"/>
      <c r="N55" s="266"/>
      <c r="O55" s="89"/>
      <c r="P55" s="90"/>
      <c r="Q55" s="90"/>
      <c r="R55" s="91"/>
      <c r="S55" s="89"/>
      <c r="T55" s="90"/>
      <c r="U55" s="90"/>
      <c r="V55" s="91"/>
      <c r="W55" s="89"/>
      <c r="X55" s="90"/>
      <c r="Y55" s="92"/>
      <c r="Z55" s="93"/>
      <c r="AA55" s="94"/>
      <c r="AB55" s="92"/>
      <c r="AC55" s="92"/>
      <c r="AD55" s="93"/>
      <c r="AE55" s="94"/>
      <c r="AF55" s="92"/>
      <c r="AG55" s="92"/>
      <c r="AH55" s="93"/>
      <c r="AI55" s="94"/>
      <c r="AJ55" s="92"/>
      <c r="AK55" s="92"/>
      <c r="AL55" s="93"/>
    </row>
    <row r="56" spans="1:39" x14ac:dyDescent="0.2">
      <c r="A56" s="10"/>
      <c r="B56" s="264">
        <v>46</v>
      </c>
      <c r="C56" s="265"/>
      <c r="D56" s="266"/>
      <c r="E56" s="266"/>
      <c r="F56" s="266"/>
      <c r="G56" s="266"/>
      <c r="H56" s="266"/>
      <c r="I56" s="266"/>
      <c r="J56" s="266"/>
      <c r="K56" s="266"/>
      <c r="L56" s="266"/>
      <c r="M56" s="266"/>
      <c r="N56" s="266"/>
      <c r="O56" s="89"/>
      <c r="P56" s="90"/>
      <c r="Q56" s="90"/>
      <c r="R56" s="91"/>
      <c r="S56" s="89"/>
      <c r="T56" s="90"/>
      <c r="U56" s="90"/>
      <c r="V56" s="91"/>
      <c r="W56" s="89"/>
      <c r="X56" s="90"/>
      <c r="Y56" s="92"/>
      <c r="Z56" s="93"/>
      <c r="AA56" s="94"/>
      <c r="AB56" s="92"/>
      <c r="AC56" s="92"/>
      <c r="AD56" s="93"/>
      <c r="AE56" s="94"/>
      <c r="AF56" s="92"/>
      <c r="AG56" s="92"/>
      <c r="AH56" s="93"/>
      <c r="AI56" s="94"/>
      <c r="AJ56" s="92"/>
      <c r="AK56" s="92"/>
      <c r="AL56" s="93"/>
    </row>
    <row r="57" spans="1:39" x14ac:dyDescent="0.2">
      <c r="A57" s="10"/>
      <c r="B57" s="264">
        <v>47</v>
      </c>
      <c r="C57" s="265"/>
      <c r="D57" s="266"/>
      <c r="E57" s="266"/>
      <c r="F57" s="266"/>
      <c r="G57" s="266"/>
      <c r="H57" s="266"/>
      <c r="I57" s="266"/>
      <c r="J57" s="266"/>
      <c r="K57" s="266"/>
      <c r="L57" s="266"/>
      <c r="M57" s="266"/>
      <c r="N57" s="266"/>
      <c r="O57" s="89"/>
      <c r="P57" s="90"/>
      <c r="Q57" s="90"/>
      <c r="R57" s="91"/>
      <c r="S57" s="89"/>
      <c r="T57" s="90"/>
      <c r="U57" s="90"/>
      <c r="V57" s="91"/>
      <c r="W57" s="89"/>
      <c r="X57" s="90"/>
      <c r="Y57" s="92"/>
      <c r="Z57" s="93"/>
      <c r="AA57" s="94"/>
      <c r="AB57" s="92"/>
      <c r="AC57" s="92"/>
      <c r="AD57" s="93"/>
      <c r="AE57" s="94"/>
      <c r="AF57" s="92"/>
      <c r="AG57" s="92"/>
      <c r="AH57" s="93"/>
      <c r="AI57" s="94"/>
      <c r="AJ57" s="92"/>
      <c r="AK57" s="92"/>
      <c r="AL57" s="93"/>
    </row>
    <row r="58" spans="1:39" x14ac:dyDescent="0.2">
      <c r="A58" s="10"/>
      <c r="B58" s="264">
        <v>48</v>
      </c>
      <c r="C58" s="265"/>
      <c r="D58" s="266"/>
      <c r="E58" s="266"/>
      <c r="F58" s="266"/>
      <c r="G58" s="266"/>
      <c r="H58" s="266"/>
      <c r="I58" s="266"/>
      <c r="J58" s="266"/>
      <c r="K58" s="266"/>
      <c r="L58" s="266"/>
      <c r="M58" s="266"/>
      <c r="N58" s="266"/>
      <c r="O58" s="89"/>
      <c r="P58" s="90"/>
      <c r="Q58" s="90"/>
      <c r="R58" s="91"/>
      <c r="S58" s="89"/>
      <c r="T58" s="90"/>
      <c r="U58" s="90"/>
      <c r="V58" s="91"/>
      <c r="W58" s="89"/>
      <c r="X58" s="90"/>
      <c r="Y58" s="92"/>
      <c r="Z58" s="93"/>
      <c r="AA58" s="94"/>
      <c r="AB58" s="92"/>
      <c r="AC58" s="92"/>
      <c r="AD58" s="93"/>
      <c r="AE58" s="94"/>
      <c r="AF58" s="92"/>
      <c r="AG58" s="92"/>
      <c r="AH58" s="93"/>
      <c r="AI58" s="94"/>
      <c r="AJ58" s="92"/>
      <c r="AK58" s="92"/>
      <c r="AL58" s="93"/>
    </row>
    <row r="59" spans="1:39" x14ac:dyDescent="0.2">
      <c r="A59" s="10"/>
      <c r="B59" s="264">
        <v>49</v>
      </c>
      <c r="C59" s="265"/>
      <c r="D59" s="266"/>
      <c r="E59" s="266"/>
      <c r="F59" s="266"/>
      <c r="G59" s="266"/>
      <c r="H59" s="266"/>
      <c r="I59" s="266"/>
      <c r="J59" s="266"/>
      <c r="K59" s="266"/>
      <c r="L59" s="266"/>
      <c r="M59" s="266"/>
      <c r="N59" s="266"/>
      <c r="O59" s="89"/>
      <c r="P59" s="90"/>
      <c r="Q59" s="90"/>
      <c r="R59" s="91"/>
      <c r="S59" s="89"/>
      <c r="T59" s="90"/>
      <c r="U59" s="90"/>
      <c r="V59" s="91"/>
      <c r="W59" s="89"/>
      <c r="X59" s="90"/>
      <c r="Y59" s="92"/>
      <c r="Z59" s="93"/>
      <c r="AA59" s="94"/>
      <c r="AB59" s="92"/>
      <c r="AC59" s="92"/>
      <c r="AD59" s="93"/>
      <c r="AE59" s="94"/>
      <c r="AF59" s="92"/>
      <c r="AG59" s="92"/>
      <c r="AH59" s="93"/>
      <c r="AI59" s="94"/>
      <c r="AJ59" s="92"/>
      <c r="AK59" s="92"/>
      <c r="AL59" s="93"/>
    </row>
    <row r="60" spans="1:39" ht="13.5" thickBot="1" x14ac:dyDescent="0.25">
      <c r="A60" s="10"/>
      <c r="B60" s="291">
        <v>50</v>
      </c>
      <c r="C60" s="292"/>
      <c r="D60" s="293"/>
      <c r="E60" s="293"/>
      <c r="F60" s="293"/>
      <c r="G60" s="293"/>
      <c r="H60" s="293"/>
      <c r="I60" s="293"/>
      <c r="J60" s="293"/>
      <c r="K60" s="293"/>
      <c r="L60" s="293"/>
      <c r="M60" s="293"/>
      <c r="N60" s="293"/>
      <c r="O60" s="95"/>
      <c r="P60" s="96"/>
      <c r="Q60" s="96"/>
      <c r="R60" s="97"/>
      <c r="S60" s="95"/>
      <c r="T60" s="96"/>
      <c r="U60" s="96"/>
      <c r="V60" s="97"/>
      <c r="W60" s="95"/>
      <c r="X60" s="96"/>
      <c r="Y60" s="98"/>
      <c r="Z60" s="99"/>
      <c r="AA60" s="100"/>
      <c r="AB60" s="98"/>
      <c r="AC60" s="98"/>
      <c r="AD60" s="99"/>
      <c r="AE60" s="100"/>
      <c r="AF60" s="98"/>
      <c r="AG60" s="98"/>
      <c r="AH60" s="99"/>
      <c r="AI60" s="100"/>
      <c r="AJ60" s="98"/>
      <c r="AK60" s="98"/>
      <c r="AL60" s="99"/>
    </row>
    <row r="61" spans="1:39" ht="13.5" thickBot="1" x14ac:dyDescent="0.25">
      <c r="A61" s="19"/>
      <c r="B61" s="20"/>
      <c r="C61" s="20"/>
      <c r="D61" s="21"/>
      <c r="E61" s="21"/>
      <c r="F61" s="21"/>
      <c r="G61" s="21"/>
      <c r="H61" s="21"/>
      <c r="I61" s="21"/>
      <c r="J61" s="21"/>
      <c r="K61" s="21"/>
      <c r="L61" s="21"/>
      <c r="M61" s="21"/>
      <c r="N61" s="21"/>
      <c r="O61" s="21"/>
      <c r="P61" s="21"/>
      <c r="Q61" s="21"/>
      <c r="R61" s="21"/>
      <c r="S61" s="21"/>
      <c r="T61" s="21"/>
      <c r="U61" s="21"/>
      <c r="V61" s="21"/>
      <c r="W61" s="21"/>
      <c r="X61" s="21"/>
      <c r="Y61" s="13"/>
      <c r="Z61" s="13"/>
      <c r="AA61" s="13"/>
      <c r="AB61" s="13"/>
      <c r="AC61" s="13"/>
      <c r="AD61" s="13"/>
      <c r="AE61" s="17"/>
      <c r="AF61" s="18"/>
    </row>
    <row r="62" spans="1:39" ht="13.5" thickBot="1" x14ac:dyDescent="0.25">
      <c r="A62" s="22"/>
      <c r="B62" s="23"/>
      <c r="C62" s="23"/>
      <c r="D62" s="23"/>
      <c r="E62" s="23"/>
      <c r="F62" s="23"/>
      <c r="G62" s="23"/>
      <c r="H62" s="23"/>
      <c r="I62" s="23"/>
      <c r="J62" s="23"/>
      <c r="K62" s="23"/>
      <c r="L62" s="23"/>
      <c r="M62" s="23"/>
      <c r="N62" s="23"/>
      <c r="O62" s="23"/>
      <c r="P62" s="23"/>
      <c r="Q62" s="24"/>
      <c r="R62" s="23"/>
      <c r="S62" s="23"/>
      <c r="T62" s="23"/>
      <c r="U62" s="23"/>
      <c r="V62" s="23"/>
      <c r="W62" s="23"/>
      <c r="X62" s="23"/>
      <c r="Y62" s="23"/>
      <c r="Z62" s="23"/>
      <c r="AA62" s="23"/>
      <c r="AB62" s="23"/>
      <c r="AC62" s="23"/>
      <c r="AD62" s="23"/>
      <c r="AE62" s="23"/>
      <c r="AF62" s="23"/>
      <c r="AG62" s="23"/>
      <c r="AH62" s="25"/>
      <c r="AI62" s="26"/>
      <c r="AJ62" s="27"/>
      <c r="AK62" s="27"/>
      <c r="AL62" s="28"/>
      <c r="AM62" s="18"/>
    </row>
    <row r="63" spans="1:39" x14ac:dyDescent="0.2">
      <c r="A63" s="29"/>
      <c r="B63" s="267" t="s">
        <v>6672</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9"/>
      <c r="AI63" s="17"/>
      <c r="AJ63" s="18"/>
      <c r="AK63" s="18"/>
      <c r="AL63" s="30"/>
      <c r="AM63" s="18"/>
    </row>
    <row r="64" spans="1:39" x14ac:dyDescent="0.2">
      <c r="A64" s="29"/>
      <c r="B64" s="270"/>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2"/>
      <c r="AI64" s="17"/>
      <c r="AJ64" s="18"/>
      <c r="AK64" s="18"/>
      <c r="AL64" s="30"/>
      <c r="AM64" s="18"/>
    </row>
    <row r="65" spans="1:39" x14ac:dyDescent="0.2">
      <c r="A65" s="29"/>
      <c r="B65" s="270"/>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2"/>
      <c r="AI65" s="17"/>
      <c r="AJ65" s="18"/>
      <c r="AK65" s="18"/>
      <c r="AL65" s="30"/>
      <c r="AM65" s="18"/>
    </row>
    <row r="66" spans="1:39" ht="13.5" thickBot="1" x14ac:dyDescent="0.25">
      <c r="A66" s="29"/>
      <c r="B66" s="273"/>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5"/>
      <c r="AI66" s="17"/>
      <c r="AJ66" s="18"/>
      <c r="AK66" s="18"/>
      <c r="AL66" s="30"/>
      <c r="AM66" s="18"/>
    </row>
    <row r="67" spans="1:39" ht="13.5" thickBot="1" x14ac:dyDescent="0.25">
      <c r="A67" s="31"/>
      <c r="B67" s="16"/>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6"/>
      <c r="AJ67" s="32"/>
      <c r="AK67" s="32"/>
      <c r="AL67" s="33"/>
      <c r="AM67" s="18"/>
    </row>
    <row r="70" spans="1:39" x14ac:dyDescent="0.2">
      <c r="B70" s="34"/>
      <c r="C70" s="34"/>
      <c r="D70" s="34"/>
      <c r="E70" s="34"/>
      <c r="F70" s="34"/>
      <c r="G70" s="34"/>
      <c r="H70" s="34"/>
      <c r="J70" s="18"/>
      <c r="K70" s="18"/>
      <c r="L70" s="18"/>
      <c r="M70" s="18"/>
      <c r="N70" s="18"/>
      <c r="O70" s="18"/>
      <c r="P70" s="18"/>
      <c r="Q70" s="18"/>
      <c r="R70" s="18"/>
    </row>
    <row r="71" spans="1:39" x14ac:dyDescent="0.2">
      <c r="J71" s="18"/>
      <c r="K71" s="18"/>
      <c r="L71" s="18"/>
      <c r="M71" s="18"/>
      <c r="N71" s="18"/>
      <c r="O71" s="18"/>
      <c r="P71" s="18"/>
      <c r="Q71" s="18"/>
      <c r="R71" s="18"/>
    </row>
  </sheetData>
  <mergeCells count="220">
    <mergeCell ref="H1:AD1"/>
    <mergeCell ref="H2:AD2"/>
    <mergeCell ref="H3:AD4"/>
    <mergeCell ref="AE1:AL1"/>
    <mergeCell ref="AE9:AH9"/>
    <mergeCell ref="AI9:AL9"/>
    <mergeCell ref="B60:C60"/>
    <mergeCell ref="D60:G60"/>
    <mergeCell ref="A6:AL6"/>
    <mergeCell ref="H60:K60"/>
    <mergeCell ref="L60:N60"/>
    <mergeCell ref="B56:C56"/>
    <mergeCell ref="D56:G56"/>
    <mergeCell ref="H56:K56"/>
    <mergeCell ref="L56:N56"/>
    <mergeCell ref="B57:C57"/>
    <mergeCell ref="D57:G57"/>
    <mergeCell ref="H57:K57"/>
    <mergeCell ref="L57:N57"/>
    <mergeCell ref="B54:C54"/>
    <mergeCell ref="D54:G54"/>
    <mergeCell ref="H54:K54"/>
    <mergeCell ref="L54:N54"/>
    <mergeCell ref="B55:C55"/>
    <mergeCell ref="B63:AH66"/>
    <mergeCell ref="B58:C58"/>
    <mergeCell ref="D58:G58"/>
    <mergeCell ref="H58:K58"/>
    <mergeCell ref="L58:N58"/>
    <mergeCell ref="B59:C59"/>
    <mergeCell ref="D59:G59"/>
    <mergeCell ref="H59:K59"/>
    <mergeCell ref="L59:N59"/>
    <mergeCell ref="D55:G55"/>
    <mergeCell ref="H55:K55"/>
    <mergeCell ref="L55:N55"/>
    <mergeCell ref="B52:C52"/>
    <mergeCell ref="D52:G52"/>
    <mergeCell ref="H52:K52"/>
    <mergeCell ref="L52:N52"/>
    <mergeCell ref="B53:C53"/>
    <mergeCell ref="D53:G53"/>
    <mergeCell ref="H53:K53"/>
    <mergeCell ref="L53:N53"/>
    <mergeCell ref="B50:C50"/>
    <mergeCell ref="D50:G50"/>
    <mergeCell ref="H50:K50"/>
    <mergeCell ref="L50:N50"/>
    <mergeCell ref="B51:C51"/>
    <mergeCell ref="D51:G51"/>
    <mergeCell ref="H51:K51"/>
    <mergeCell ref="L51:N51"/>
    <mergeCell ref="B48:C48"/>
    <mergeCell ref="D48:G48"/>
    <mergeCell ref="H48:K48"/>
    <mergeCell ref="L48:N48"/>
    <mergeCell ref="B49:C49"/>
    <mergeCell ref="D49:G49"/>
    <mergeCell ref="H49:K49"/>
    <mergeCell ref="L49:N49"/>
    <mergeCell ref="B46:C46"/>
    <mergeCell ref="D46:G46"/>
    <mergeCell ref="H46:K46"/>
    <mergeCell ref="L46:N46"/>
    <mergeCell ref="B47:C47"/>
    <mergeCell ref="D47:G47"/>
    <mergeCell ref="H47:K47"/>
    <mergeCell ref="L47:N47"/>
    <mergeCell ref="B44:C44"/>
    <mergeCell ref="D44:G44"/>
    <mergeCell ref="H44:K44"/>
    <mergeCell ref="L44:N44"/>
    <mergeCell ref="B45:C45"/>
    <mergeCell ref="D45:G45"/>
    <mergeCell ref="H45:K45"/>
    <mergeCell ref="L45:N45"/>
    <mergeCell ref="B42:C42"/>
    <mergeCell ref="D42:G42"/>
    <mergeCell ref="H42:K42"/>
    <mergeCell ref="L42:N42"/>
    <mergeCell ref="B43:C43"/>
    <mergeCell ref="D43:G43"/>
    <mergeCell ref="H43:K43"/>
    <mergeCell ref="L43:N43"/>
    <mergeCell ref="B40:C40"/>
    <mergeCell ref="D40:G40"/>
    <mergeCell ref="H40:K40"/>
    <mergeCell ref="L40:N40"/>
    <mergeCell ref="B41:C41"/>
    <mergeCell ref="D41:G41"/>
    <mergeCell ref="H41:K41"/>
    <mergeCell ref="L41:N41"/>
    <mergeCell ref="B38:C38"/>
    <mergeCell ref="D38:G38"/>
    <mergeCell ref="H38:K38"/>
    <mergeCell ref="L38:N38"/>
    <mergeCell ref="B39:C39"/>
    <mergeCell ref="D39:G39"/>
    <mergeCell ref="H39:K39"/>
    <mergeCell ref="L39:N39"/>
    <mergeCell ref="B36:C36"/>
    <mergeCell ref="D36:G36"/>
    <mergeCell ref="H36:K36"/>
    <mergeCell ref="L36:N36"/>
    <mergeCell ref="B37:C37"/>
    <mergeCell ref="D37:G37"/>
    <mergeCell ref="H37:K37"/>
    <mergeCell ref="L37:N37"/>
    <mergeCell ref="B34:C34"/>
    <mergeCell ref="D34:G34"/>
    <mergeCell ref="H34:K34"/>
    <mergeCell ref="L34:N34"/>
    <mergeCell ref="B35:C35"/>
    <mergeCell ref="D35:G35"/>
    <mergeCell ref="H35:K35"/>
    <mergeCell ref="L35:N35"/>
    <mergeCell ref="B32:C32"/>
    <mergeCell ref="D32:G32"/>
    <mergeCell ref="H32:K32"/>
    <mergeCell ref="L32:N32"/>
    <mergeCell ref="B33:C33"/>
    <mergeCell ref="D33:G33"/>
    <mergeCell ref="H33:K33"/>
    <mergeCell ref="L33:N33"/>
    <mergeCell ref="B30:C30"/>
    <mergeCell ref="D30:G30"/>
    <mergeCell ref="H30:K30"/>
    <mergeCell ref="L30:N30"/>
    <mergeCell ref="B31:C31"/>
    <mergeCell ref="D31:G31"/>
    <mergeCell ref="H31:K31"/>
    <mergeCell ref="L31:N31"/>
    <mergeCell ref="B28:C28"/>
    <mergeCell ref="D28:G28"/>
    <mergeCell ref="H28:K28"/>
    <mergeCell ref="L28:N28"/>
    <mergeCell ref="B29:C29"/>
    <mergeCell ref="D29:G29"/>
    <mergeCell ref="H29:K29"/>
    <mergeCell ref="L29:N29"/>
    <mergeCell ref="B26:C26"/>
    <mergeCell ref="D26:G26"/>
    <mergeCell ref="H26:K26"/>
    <mergeCell ref="L26:N26"/>
    <mergeCell ref="B27:C27"/>
    <mergeCell ref="D27:G27"/>
    <mergeCell ref="H27:K27"/>
    <mergeCell ref="L27:N27"/>
    <mergeCell ref="B24:C24"/>
    <mergeCell ref="D24:G24"/>
    <mergeCell ref="H24:K24"/>
    <mergeCell ref="L24:N24"/>
    <mergeCell ref="B25:C25"/>
    <mergeCell ref="D25:G25"/>
    <mergeCell ref="H25:K25"/>
    <mergeCell ref="L25:N25"/>
    <mergeCell ref="B22:C22"/>
    <mergeCell ref="D22:G22"/>
    <mergeCell ref="H22:K22"/>
    <mergeCell ref="L22:N22"/>
    <mergeCell ref="B23:C23"/>
    <mergeCell ref="D23:G23"/>
    <mergeCell ref="H23:K23"/>
    <mergeCell ref="L23:N23"/>
    <mergeCell ref="B20:C20"/>
    <mergeCell ref="D20:G20"/>
    <mergeCell ref="H20:K20"/>
    <mergeCell ref="L20:N20"/>
    <mergeCell ref="B21:C21"/>
    <mergeCell ref="D21:G21"/>
    <mergeCell ref="H21:K21"/>
    <mergeCell ref="L21:N21"/>
    <mergeCell ref="B18:C18"/>
    <mergeCell ref="D18:G18"/>
    <mergeCell ref="H18:K18"/>
    <mergeCell ref="L18:N18"/>
    <mergeCell ref="B19:C19"/>
    <mergeCell ref="D19:G19"/>
    <mergeCell ref="H19:K19"/>
    <mergeCell ref="L19:N19"/>
    <mergeCell ref="B16:C16"/>
    <mergeCell ref="D16:G16"/>
    <mergeCell ref="H16:K16"/>
    <mergeCell ref="L16:N16"/>
    <mergeCell ref="B17:C17"/>
    <mergeCell ref="D17:G17"/>
    <mergeCell ref="H17:K17"/>
    <mergeCell ref="L17:N17"/>
    <mergeCell ref="B14:C14"/>
    <mergeCell ref="D14:G14"/>
    <mergeCell ref="H14:K14"/>
    <mergeCell ref="L14:N14"/>
    <mergeCell ref="B15:C15"/>
    <mergeCell ref="D15:G15"/>
    <mergeCell ref="H15:K15"/>
    <mergeCell ref="L15:N15"/>
    <mergeCell ref="B12:C12"/>
    <mergeCell ref="D12:G12"/>
    <mergeCell ref="H12:K12"/>
    <mergeCell ref="L12:N12"/>
    <mergeCell ref="B13:C13"/>
    <mergeCell ref="D13:G13"/>
    <mergeCell ref="H13:K13"/>
    <mergeCell ref="L13:N13"/>
    <mergeCell ref="S9:V9"/>
    <mergeCell ref="A5:AI5"/>
    <mergeCell ref="AE2:AL2"/>
    <mergeCell ref="AE3:AL3"/>
    <mergeCell ref="W9:Z9"/>
    <mergeCell ref="AA9:AD9"/>
    <mergeCell ref="B11:C11"/>
    <mergeCell ref="D11:G11"/>
    <mergeCell ref="H11:K11"/>
    <mergeCell ref="L11:N11"/>
    <mergeCell ref="B9:C10"/>
    <mergeCell ref="D9:G10"/>
    <mergeCell ref="H9:K10"/>
    <mergeCell ref="L9:N10"/>
    <mergeCell ref="O9:R9"/>
    <mergeCell ref="AE4:AL4"/>
  </mergeCells>
  <conditionalFormatting sqref="O11:AD60">
    <cfRule type="notContainsBlanks" dxfId="4" priority="3">
      <formula>LEN(TRIM(O11))&gt;0</formula>
    </cfRule>
  </conditionalFormatting>
  <conditionalFormatting sqref="AE11:AH60">
    <cfRule type="notContainsBlanks" dxfId="3" priority="2">
      <formula>LEN(TRIM(AE11))&gt;0</formula>
    </cfRule>
  </conditionalFormatting>
  <conditionalFormatting sqref="AI11:AL60">
    <cfRule type="notContainsBlanks" dxfId="2" priority="1">
      <formula>LEN(TRIM(AI11))&gt;0</formula>
    </cfRule>
  </conditionalFormatting>
  <pageMargins left="0.7" right="0.7" top="0.75" bottom="0.75" header="0.3" footer="0.3"/>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1898-03D5-479F-89BA-98BFBE920E87}">
  <sheetPr codeName="Hoja3"/>
  <dimension ref="A1:H89"/>
  <sheetViews>
    <sheetView view="pageBreakPreview" zoomScale="85" zoomScaleNormal="100" zoomScaleSheetLayoutView="85" workbookViewId="0">
      <selection activeCell="F4" sqref="F4"/>
    </sheetView>
  </sheetViews>
  <sheetFormatPr baseColWidth="10" defaultColWidth="11.42578125" defaultRowHeight="12.75" x14ac:dyDescent="0.2"/>
  <cols>
    <col min="1" max="1" width="30.7109375" style="36" customWidth="1"/>
    <col min="2" max="2" width="48.28515625" style="36" customWidth="1"/>
    <col min="3" max="3" width="24.85546875" style="36" customWidth="1"/>
    <col min="4" max="5" width="29.140625" style="36" customWidth="1"/>
    <col min="6" max="6" width="25.28515625" style="36" customWidth="1"/>
    <col min="7" max="7" width="11.42578125" style="36" hidden="1" customWidth="1"/>
    <col min="8" max="8" width="4.7109375" style="36" hidden="1" customWidth="1"/>
    <col min="9" max="16384" width="11.42578125" style="36"/>
  </cols>
  <sheetData>
    <row r="1" spans="1:7" ht="12.75" customHeight="1" x14ac:dyDescent="0.2">
      <c r="A1" s="297" t="s">
        <v>0</v>
      </c>
      <c r="B1" s="309" t="str">
        <f>+GENERAL!C2</f>
        <v>FORMATO DE ESTRUCTURA TÉCNICA ESQUEMAS ESPECIALES DE ACOMPAÑAMIENTO - PROYECTOS AGROPECUARIOS</v>
      </c>
      <c r="C1" s="310"/>
      <c r="D1" s="310"/>
      <c r="E1" s="311"/>
      <c r="F1" s="2" t="s">
        <v>6954</v>
      </c>
    </row>
    <row r="2" spans="1:7" x14ac:dyDescent="0.2">
      <c r="A2" s="298"/>
      <c r="B2" s="312"/>
      <c r="C2" s="313"/>
      <c r="D2" s="313"/>
      <c r="E2" s="314"/>
      <c r="F2" s="3" t="s">
        <v>6953</v>
      </c>
    </row>
    <row r="3" spans="1:7" x14ac:dyDescent="0.2">
      <c r="A3" s="298"/>
      <c r="B3" s="315" t="str">
        <f>+GENERAL!C4</f>
        <v>PROCESO DE REPARACIÓN INTEGRAL</v>
      </c>
      <c r="C3" s="316"/>
      <c r="D3" s="316"/>
      <c r="E3" s="317"/>
      <c r="F3" s="4" t="s">
        <v>6955</v>
      </c>
    </row>
    <row r="4" spans="1:7" ht="13.5" customHeight="1" thickBot="1" x14ac:dyDescent="0.25">
      <c r="A4" s="299"/>
      <c r="B4" s="318" t="str">
        <f>+GENERAL!C5</f>
        <v xml:space="preserve">PROCEDIMIENTO FORMULACIÓN, IMPLEMENTACIÓN Y SEGUIMIENTO DE ESQUEMAS ESPECIALES DE ACOMPAÑAMIENTO </v>
      </c>
      <c r="C4" s="319"/>
      <c r="D4" s="319"/>
      <c r="E4" s="320"/>
      <c r="F4" s="35" t="s">
        <v>6959</v>
      </c>
    </row>
    <row r="5" spans="1:7" ht="13.5" customHeight="1" thickBot="1" x14ac:dyDescent="0.25">
      <c r="A5" s="149"/>
      <c r="B5" s="143"/>
      <c r="C5" s="143"/>
      <c r="D5" s="143"/>
      <c r="E5" s="143"/>
      <c r="F5" s="150"/>
    </row>
    <row r="6" spans="1:7" ht="13.5" customHeight="1" thickBot="1" x14ac:dyDescent="0.25">
      <c r="A6" s="321" t="s">
        <v>6916</v>
      </c>
      <c r="B6" s="322"/>
      <c r="C6" s="322"/>
      <c r="D6" s="322"/>
      <c r="E6" s="322"/>
      <c r="F6" s="323"/>
    </row>
    <row r="7" spans="1:7" ht="13.5" thickBot="1" x14ac:dyDescent="0.25">
      <c r="C7" s="37"/>
    </row>
    <row r="8" spans="1:7" ht="13.5" thickBot="1" x14ac:dyDescent="0.25">
      <c r="A8" s="151" t="s">
        <v>6911</v>
      </c>
      <c r="B8" s="324" t="s">
        <v>6704</v>
      </c>
      <c r="C8" s="324"/>
      <c r="D8" s="324"/>
      <c r="E8" s="324"/>
      <c r="F8" s="325"/>
    </row>
    <row r="9" spans="1:7" ht="13.5" thickBot="1" x14ac:dyDescent="0.25">
      <c r="C9" s="37"/>
    </row>
    <row r="10" spans="1:7" ht="13.5" thickBot="1" x14ac:dyDescent="0.25">
      <c r="A10" s="38" t="s">
        <v>6689</v>
      </c>
      <c r="B10" s="39" t="s">
        <v>6690</v>
      </c>
      <c r="C10" s="39" t="s">
        <v>6691</v>
      </c>
      <c r="D10" s="40" t="s">
        <v>6692</v>
      </c>
      <c r="E10" s="73" t="s">
        <v>6887</v>
      </c>
      <c r="F10" s="41" t="s">
        <v>6693</v>
      </c>
    </row>
    <row r="11" spans="1:7" x14ac:dyDescent="0.2">
      <c r="A11" s="109">
        <v>1</v>
      </c>
      <c r="B11" s="68" t="str">
        <f>IFERROR(IF($B$8="","",VLOOKUP($G11,OFERTA!$D$2:$L$56,2,0)),"")</f>
        <v>Gallinas ponedoras roja línea HY LINE BROWN</v>
      </c>
      <c r="C11" s="68" t="str">
        <f>IFERROR(IF($B$8="","",VLOOKUP($G11,OFERTA!$D$2:$L$56,4,0)),"")</f>
        <v>UNIDAD</v>
      </c>
      <c r="D11" s="42"/>
      <c r="E11" s="68">
        <f>IFERROR(IF($B$8="","",VLOOKUP($G11,OFERTA!$D$2:$L$56,5,0)),"")</f>
        <v>23375</v>
      </c>
      <c r="F11" s="69">
        <f>IF(B11="","",E11*D11)</f>
        <v>0</v>
      </c>
      <c r="G11" s="68" t="str">
        <f>IF($A11="","",$B$8&amp;"-"&amp;A11)</f>
        <v>GALLINAS PONEDORAS-1</v>
      </c>
    </row>
    <row r="12" spans="1:7" x14ac:dyDescent="0.2">
      <c r="A12" s="110">
        <v>2</v>
      </c>
      <c r="B12" s="68" t="str">
        <f>IFERROR(IF($B$8="","",VLOOKUP($G12,OFERTA!$D$2:$E$56,2,0)),"")</f>
        <v xml:space="preserve">Alimento para gallinas ponedoras </v>
      </c>
      <c r="C12" s="68" t="str">
        <f>IFERROR(IF($B$8="","",VLOOKUP($G12,OFERTA!$D$2:$L$56,4,0)),"")</f>
        <v>Bulto de 40 kilos</v>
      </c>
      <c r="D12" s="43"/>
      <c r="E12" s="68">
        <f>IFERROR(IF($B$8="","",VLOOKUP($G12,OFERTA!$D$2:$L$56,5,0)),"")</f>
        <v>70000</v>
      </c>
      <c r="F12" s="69">
        <f t="shared" ref="F12:F75" si="0">IF(B12="","",E12*D12)</f>
        <v>0</v>
      </c>
      <c r="G12" s="68" t="str">
        <f t="shared" ref="G12:G75" si="1">IF($A12="","",$B$8&amp;"-"&amp;A12)</f>
        <v>GALLINAS PONEDORAS-2</v>
      </c>
    </row>
    <row r="13" spans="1:7" x14ac:dyDescent="0.2">
      <c r="A13" s="110">
        <v>3</v>
      </c>
      <c r="B13" s="68" t="str">
        <f>IFERROR(IF($B$8="","",VLOOKUP($G13,OFERTA!$D$2:$E$56,2,0)),"")</f>
        <v xml:space="preserve">Malla de gallinero </v>
      </c>
      <c r="C13" s="68" t="str">
        <f>IFERROR(IF($B$8="","",VLOOKUP($G13,OFERTA!$D$2:$L$56,4,0)),"")</f>
        <v>Rollo</v>
      </c>
      <c r="D13" s="43"/>
      <c r="E13" s="68">
        <f>IFERROR(IF($B$8="","",VLOOKUP($G13,OFERTA!$D$2:$L$56,5,0)),"")</f>
        <v>111000</v>
      </c>
      <c r="F13" s="69">
        <f t="shared" si="0"/>
        <v>0</v>
      </c>
      <c r="G13" s="68" t="str">
        <f t="shared" si="1"/>
        <v>GALLINAS PONEDORAS-3</v>
      </c>
    </row>
    <row r="14" spans="1:7" x14ac:dyDescent="0.2">
      <c r="A14" s="110">
        <v>4</v>
      </c>
      <c r="B14" s="68" t="str">
        <f>IFERROR(IF($B$8="","",VLOOKUP($G14,OFERTA!$D$2:$E$56,2,0)),"")</f>
        <v xml:space="preserve">Bebedero de volteo </v>
      </c>
      <c r="C14" s="68" t="str">
        <f>IFERROR(IF($B$8="","",VLOOKUP($G14,OFERTA!$D$2:$L$56,4,0)),"")</f>
        <v>Unidad</v>
      </c>
      <c r="D14" s="43"/>
      <c r="E14" s="68">
        <f>IFERROR(IF($B$8="","",VLOOKUP($G14,OFERTA!$D$2:$L$56,5,0)),"")</f>
        <v>9240</v>
      </c>
      <c r="F14" s="69">
        <f t="shared" si="0"/>
        <v>0</v>
      </c>
      <c r="G14" s="68" t="str">
        <f t="shared" si="1"/>
        <v>GALLINAS PONEDORAS-4</v>
      </c>
    </row>
    <row r="15" spans="1:7" x14ac:dyDescent="0.2">
      <c r="A15" s="110">
        <v>5</v>
      </c>
      <c r="B15" s="68" t="str">
        <f>IFERROR(IF($B$8="","",VLOOKUP($G15,OFERTA!$D$2:$E$56,2,0)),"")</f>
        <v>Comedero para aves</v>
      </c>
      <c r="C15" s="68" t="str">
        <f>IFERROR(IF($B$8="","",VLOOKUP($G15,OFERTA!$D$2:$L$56,4,0)),"")</f>
        <v>Unidad</v>
      </c>
      <c r="D15" s="43"/>
      <c r="E15" s="68">
        <f>IFERROR(IF($B$8="","",VLOOKUP($G15,OFERTA!$D$2:$L$56,5,0)),"")</f>
        <v>20800</v>
      </c>
      <c r="F15" s="69">
        <f t="shared" si="0"/>
        <v>0</v>
      </c>
      <c r="G15" s="68" t="str">
        <f t="shared" si="1"/>
        <v>GALLINAS PONEDORAS-5</v>
      </c>
    </row>
    <row r="16" spans="1:7" x14ac:dyDescent="0.2">
      <c r="A16" s="109">
        <v>6</v>
      </c>
      <c r="B16" s="68" t="str">
        <f>IFERROR(IF($B$8="","",VLOOKUP($G16,OFERTA!$D$2:$E$56,2,0)),"")</f>
        <v xml:space="preserve">Ponederos. </v>
      </c>
      <c r="C16" s="68" t="str">
        <f>IFERROR(IF($B$8="","",VLOOKUP($G16,OFERTA!$D$2:$L$56,4,0)),"")</f>
        <v>Unidad</v>
      </c>
      <c r="D16" s="43"/>
      <c r="E16" s="68">
        <f>IFERROR(IF($B$8="","",VLOOKUP($G16,OFERTA!$D$2:$L$56,5,0)),"")</f>
        <v>307450</v>
      </c>
      <c r="F16" s="69">
        <f t="shared" si="0"/>
        <v>0</v>
      </c>
      <c r="G16" s="68" t="str">
        <f t="shared" si="1"/>
        <v>GALLINAS PONEDORAS-6</v>
      </c>
    </row>
    <row r="17" spans="1:7" x14ac:dyDescent="0.2">
      <c r="A17" s="110">
        <v>7</v>
      </c>
      <c r="B17" s="68" t="str">
        <f>IFERROR(IF($B$8="","",VLOOKUP($G17,OFERTA!$D$2:$E$56,2,0)),"")</f>
        <v xml:space="preserve">Cascarilla de arroz. </v>
      </c>
      <c r="C17" s="68" t="str">
        <f>IFERROR(IF($B$8="","",VLOOKUP($G17,OFERTA!$D$2:$L$56,4,0)),"")</f>
        <v>Paca</v>
      </c>
      <c r="D17" s="43"/>
      <c r="E17" s="68">
        <f>IFERROR(IF($B$8="","",VLOOKUP($G17,OFERTA!$D$2:$L$56,5,0)),"")</f>
        <v>30000</v>
      </c>
      <c r="F17" s="69">
        <f t="shared" si="0"/>
        <v>0</v>
      </c>
      <c r="G17" s="68" t="str">
        <f t="shared" si="1"/>
        <v>GALLINAS PONEDORAS-7</v>
      </c>
    </row>
    <row r="18" spans="1:7" x14ac:dyDescent="0.2">
      <c r="A18" s="110">
        <v>8</v>
      </c>
      <c r="B18" s="68" t="str">
        <f>IFERROR(IF($B$8="","",VLOOKUP($G18,OFERTA!$D$2:$E$56,2,0)),"")</f>
        <v>Cubetas plásticas para huevos</v>
      </c>
      <c r="C18" s="68" t="str">
        <f>IFERROR(IF($B$8="","",VLOOKUP($G18,OFERTA!$D$2:$L$56,4,0)),"")</f>
        <v>Paquete x 10 Unidades</v>
      </c>
      <c r="D18" s="43"/>
      <c r="E18" s="68">
        <f>IFERROR(IF($B$8="","",VLOOKUP($G18,OFERTA!$D$2:$L$56,5,0)),"")</f>
        <v>68400</v>
      </c>
      <c r="F18" s="69">
        <f t="shared" si="0"/>
        <v>0</v>
      </c>
      <c r="G18" s="68" t="str">
        <f t="shared" si="1"/>
        <v>GALLINAS PONEDORAS-8</v>
      </c>
    </row>
    <row r="19" spans="1:7" x14ac:dyDescent="0.2">
      <c r="A19" s="110">
        <v>9</v>
      </c>
      <c r="B19" s="68" t="str">
        <f>IFERROR(IF($B$8="","",VLOOKUP($G19,OFERTA!$D$2:$E$56,2,0)),"")</f>
        <v/>
      </c>
      <c r="C19" s="68" t="str">
        <f>IFERROR(IF($B$8="","",VLOOKUP($G19,OFERTA!$D$2:$L$56,4,0)),"")</f>
        <v/>
      </c>
      <c r="D19" s="43"/>
      <c r="E19" s="68" t="str">
        <f>IFERROR(IF($B$8="","",VLOOKUP($G19,OFERTA!$D$2:$L$56,5,0)),"")</f>
        <v/>
      </c>
      <c r="F19" s="69" t="str">
        <f t="shared" si="0"/>
        <v/>
      </c>
      <c r="G19" s="68" t="str">
        <f t="shared" si="1"/>
        <v>GALLINAS PONEDORAS-9</v>
      </c>
    </row>
    <row r="20" spans="1:7" x14ac:dyDescent="0.2">
      <c r="A20" s="110">
        <v>10</v>
      </c>
      <c r="B20" s="68" t="str">
        <f>IFERROR(IF($B$8="","",VLOOKUP($G20,OFERTA!$D$2:$E$56,2,0)),"")</f>
        <v/>
      </c>
      <c r="C20" s="68" t="str">
        <f>IFERROR(IF($B$8="","",VLOOKUP($G20,OFERTA!$D$2:$L$56,4,0)),"")</f>
        <v/>
      </c>
      <c r="D20" s="43"/>
      <c r="E20" s="68" t="str">
        <f>IFERROR(IF($B$8="","",VLOOKUP($G20,OFERTA!$D$2:$L$56,5,0)),"")</f>
        <v/>
      </c>
      <c r="F20" s="69" t="str">
        <f t="shared" si="0"/>
        <v/>
      </c>
      <c r="G20" s="68" t="str">
        <f t="shared" si="1"/>
        <v>GALLINAS PONEDORAS-10</v>
      </c>
    </row>
    <row r="21" spans="1:7" x14ac:dyDescent="0.2">
      <c r="A21" s="109">
        <v>11</v>
      </c>
      <c r="B21" s="68" t="str">
        <f>IFERROR(IF($B$8="","",VLOOKUP($G21,OFERTA!$D$2:$E$56,2,0)),"")</f>
        <v/>
      </c>
      <c r="C21" s="68" t="str">
        <f>IFERROR(IF($B$8="","",VLOOKUP($G21,OFERTA!$D$2:$L$56,4,0)),"")</f>
        <v/>
      </c>
      <c r="D21" s="43"/>
      <c r="E21" s="68" t="str">
        <f>IFERROR(IF($B$8="","",VLOOKUP($G21,OFERTA!$D$2:$L$56,5,0)),"")</f>
        <v/>
      </c>
      <c r="F21" s="69" t="str">
        <f t="shared" si="0"/>
        <v/>
      </c>
      <c r="G21" s="68" t="str">
        <f t="shared" si="1"/>
        <v>GALLINAS PONEDORAS-11</v>
      </c>
    </row>
    <row r="22" spans="1:7" x14ac:dyDescent="0.2">
      <c r="A22" s="110">
        <v>12</v>
      </c>
      <c r="B22" s="68" t="str">
        <f>IFERROR(IF($B$8="","",VLOOKUP($G22,OFERTA!$D$2:$E$56,2,0)),"")</f>
        <v/>
      </c>
      <c r="C22" s="68" t="str">
        <f>IFERROR(IF($B$8="","",VLOOKUP($G22,OFERTA!$D$2:$L$56,4,0)),"")</f>
        <v/>
      </c>
      <c r="D22" s="43"/>
      <c r="E22" s="68" t="str">
        <f>IFERROR(IF($B$8="","",VLOOKUP($G22,OFERTA!$D$2:$L$56,5,0)),"")</f>
        <v/>
      </c>
      <c r="F22" s="69" t="str">
        <f t="shared" si="0"/>
        <v/>
      </c>
      <c r="G22" s="68" t="str">
        <f t="shared" si="1"/>
        <v>GALLINAS PONEDORAS-12</v>
      </c>
    </row>
    <row r="23" spans="1:7" x14ac:dyDescent="0.2">
      <c r="A23" s="110">
        <v>13</v>
      </c>
      <c r="B23" s="68" t="str">
        <f>IFERROR(IF($B$8="","",VLOOKUP($G23,OFERTA!$D$2:$E$56,2,0)),"")</f>
        <v/>
      </c>
      <c r="C23" s="68" t="str">
        <f>IFERROR(IF($B$8="","",VLOOKUP($G23,OFERTA!$D$2:$L$56,4,0)),"")</f>
        <v/>
      </c>
      <c r="D23" s="43"/>
      <c r="E23" s="68" t="str">
        <f>IFERROR(IF($B$8="","",VLOOKUP($G23,OFERTA!$D$2:$L$56,5,0)),"")</f>
        <v/>
      </c>
      <c r="F23" s="69" t="str">
        <f t="shared" si="0"/>
        <v/>
      </c>
      <c r="G23" s="68" t="str">
        <f t="shared" si="1"/>
        <v>GALLINAS PONEDORAS-13</v>
      </c>
    </row>
    <row r="24" spans="1:7" x14ac:dyDescent="0.2">
      <c r="A24" s="110">
        <v>14</v>
      </c>
      <c r="B24" s="68" t="str">
        <f>IFERROR(IF($B$8="","",VLOOKUP($G24,OFERTA!$D$2:$E$56,2,0)),"")</f>
        <v/>
      </c>
      <c r="C24" s="68" t="str">
        <f>IFERROR(IF($B$8="","",VLOOKUP($G24,OFERTA!$D$2:$L$56,4,0)),"")</f>
        <v/>
      </c>
      <c r="D24" s="43"/>
      <c r="E24" s="68" t="str">
        <f>IFERROR(IF($B$8="","",VLOOKUP($G24,OFERTA!$D$2:$L$56,5,0)),"")</f>
        <v/>
      </c>
      <c r="F24" s="69" t="str">
        <f t="shared" si="0"/>
        <v/>
      </c>
      <c r="G24" s="68" t="str">
        <f t="shared" si="1"/>
        <v>GALLINAS PONEDORAS-14</v>
      </c>
    </row>
    <row r="25" spans="1:7" x14ac:dyDescent="0.2">
      <c r="A25" s="110">
        <v>15</v>
      </c>
      <c r="B25" s="68" t="str">
        <f>IFERROR(IF($B$8="","",VLOOKUP($G25,OFERTA!$D$2:$E$56,2,0)),"")</f>
        <v/>
      </c>
      <c r="C25" s="68" t="str">
        <f>IFERROR(IF($B$8="","",VLOOKUP($G25,OFERTA!$D$2:$L$56,4,0)),"")</f>
        <v/>
      </c>
      <c r="D25" s="43"/>
      <c r="E25" s="68" t="str">
        <f>IFERROR(IF($B$8="","",VLOOKUP($G25,OFERTA!$D$2:$L$56,5,0)),"")</f>
        <v/>
      </c>
      <c r="F25" s="69" t="str">
        <f t="shared" si="0"/>
        <v/>
      </c>
      <c r="G25" s="68" t="str">
        <f t="shared" si="1"/>
        <v>GALLINAS PONEDORAS-15</v>
      </c>
    </row>
    <row r="26" spans="1:7" x14ac:dyDescent="0.2">
      <c r="A26" s="109">
        <v>16</v>
      </c>
      <c r="B26" s="68" t="str">
        <f>IFERROR(IF($B$8="","",VLOOKUP($G26,OFERTA!$D$2:$E$56,2,0)),"")</f>
        <v/>
      </c>
      <c r="C26" s="68" t="str">
        <f>IFERROR(IF($B$8="","",VLOOKUP($G26,OFERTA!$D$2:$L$56,4,0)),"")</f>
        <v/>
      </c>
      <c r="D26" s="43"/>
      <c r="E26" s="68" t="str">
        <f>IFERROR(IF($B$8="","",VLOOKUP($G26,OFERTA!$D$2:$L$56,5,0)),"")</f>
        <v/>
      </c>
      <c r="F26" s="69" t="str">
        <f t="shared" si="0"/>
        <v/>
      </c>
      <c r="G26" s="68" t="str">
        <f t="shared" si="1"/>
        <v>GALLINAS PONEDORAS-16</v>
      </c>
    </row>
    <row r="27" spans="1:7" x14ac:dyDescent="0.2">
      <c r="A27" s="110">
        <v>17</v>
      </c>
      <c r="B27" s="68" t="str">
        <f>IFERROR(IF($B$8="","",VLOOKUP($G27,OFERTA!$D$2:$E$56,2,0)),"")</f>
        <v/>
      </c>
      <c r="C27" s="68" t="str">
        <f>IFERROR(IF($B$8="","",VLOOKUP($G27,OFERTA!$D$2:$L$56,4,0)),"")</f>
        <v/>
      </c>
      <c r="D27" s="43"/>
      <c r="E27" s="68" t="str">
        <f>IFERROR(IF($B$8="","",VLOOKUP($G27,OFERTA!$D$2:$L$56,5,0)),"")</f>
        <v/>
      </c>
      <c r="F27" s="69" t="str">
        <f t="shared" si="0"/>
        <v/>
      </c>
      <c r="G27" s="68" t="str">
        <f t="shared" si="1"/>
        <v>GALLINAS PONEDORAS-17</v>
      </c>
    </row>
    <row r="28" spans="1:7" x14ac:dyDescent="0.2">
      <c r="A28" s="110">
        <v>18</v>
      </c>
      <c r="B28" s="68" t="str">
        <f>IFERROR(IF($B$8="","",VLOOKUP($G28,OFERTA!$D$2:$E$56,2,0)),"")</f>
        <v/>
      </c>
      <c r="C28" s="68" t="str">
        <f>IFERROR(IF($B$8="","",VLOOKUP($G28,OFERTA!$D$2:$L$56,4,0)),"")</f>
        <v/>
      </c>
      <c r="D28" s="43"/>
      <c r="E28" s="68" t="str">
        <f>IFERROR(IF($B$8="","",VLOOKUP($G28,OFERTA!$D$2:$L$56,5,0)),"")</f>
        <v/>
      </c>
      <c r="F28" s="69" t="str">
        <f t="shared" si="0"/>
        <v/>
      </c>
      <c r="G28" s="68" t="str">
        <f t="shared" si="1"/>
        <v>GALLINAS PONEDORAS-18</v>
      </c>
    </row>
    <row r="29" spans="1:7" x14ac:dyDescent="0.2">
      <c r="A29" s="110">
        <v>19</v>
      </c>
      <c r="B29" s="68" t="str">
        <f>IFERROR(IF($B$8="","",VLOOKUP($G29,OFERTA!$D$2:$E$56,2,0)),"")</f>
        <v/>
      </c>
      <c r="C29" s="68" t="str">
        <f>IFERROR(IF($B$8="","",VLOOKUP($G29,OFERTA!$D$2:$L$56,4,0)),"")</f>
        <v/>
      </c>
      <c r="D29" s="43"/>
      <c r="E29" s="68" t="str">
        <f>IFERROR(IF($B$8="","",VLOOKUP($G29,OFERTA!$D$2:$L$56,5,0)),"")</f>
        <v/>
      </c>
      <c r="F29" s="69" t="str">
        <f t="shared" si="0"/>
        <v/>
      </c>
      <c r="G29" s="68" t="str">
        <f t="shared" si="1"/>
        <v>GALLINAS PONEDORAS-19</v>
      </c>
    </row>
    <row r="30" spans="1:7" x14ac:dyDescent="0.2">
      <c r="A30" s="110">
        <v>20</v>
      </c>
      <c r="B30" s="68" t="str">
        <f>IFERROR(IF($B$8="","",VLOOKUP($G30,OFERTA!$D$2:$E$56,2,0)),"")</f>
        <v/>
      </c>
      <c r="C30" s="68" t="str">
        <f>IFERROR(IF($B$8="","",VLOOKUP($G30,OFERTA!$D$2:$L$56,4,0)),"")</f>
        <v/>
      </c>
      <c r="D30" s="43"/>
      <c r="E30" s="68" t="str">
        <f>IFERROR(IF($B$8="","",VLOOKUP($G30,OFERTA!$D$2:$L$56,5,0)),"")</f>
        <v/>
      </c>
      <c r="F30" s="69" t="str">
        <f t="shared" si="0"/>
        <v/>
      </c>
      <c r="G30" s="68" t="str">
        <f t="shared" si="1"/>
        <v>GALLINAS PONEDORAS-20</v>
      </c>
    </row>
    <row r="31" spans="1:7" x14ac:dyDescent="0.2">
      <c r="A31" s="109">
        <v>21</v>
      </c>
      <c r="B31" s="68" t="str">
        <f>IFERROR(IF($B$8="","",VLOOKUP($G31,OFERTA!$D$2:$E$56,2,0)),"")</f>
        <v/>
      </c>
      <c r="C31" s="68" t="str">
        <f>IFERROR(IF($B$8="","",VLOOKUP($G31,OFERTA!$D$2:$L$56,4,0)),"")</f>
        <v/>
      </c>
      <c r="D31" s="43"/>
      <c r="E31" s="68" t="str">
        <f>IFERROR(IF($B$8="","",VLOOKUP($G31,OFERTA!$D$2:$L$56,5,0)),"")</f>
        <v/>
      </c>
      <c r="F31" s="69" t="str">
        <f t="shared" si="0"/>
        <v/>
      </c>
      <c r="G31" s="68" t="str">
        <f t="shared" si="1"/>
        <v>GALLINAS PONEDORAS-21</v>
      </c>
    </row>
    <row r="32" spans="1:7" x14ac:dyDescent="0.2">
      <c r="A32" s="110">
        <v>22</v>
      </c>
      <c r="B32" s="68" t="str">
        <f>IFERROR(IF($B$8="","",VLOOKUP($G32,OFERTA!$D$2:$E$56,2,0)),"")</f>
        <v/>
      </c>
      <c r="C32" s="68" t="str">
        <f>IFERROR(IF($B$8="","",VLOOKUP($G32,OFERTA!$D$2:$L$56,4,0)),"")</f>
        <v/>
      </c>
      <c r="D32" s="43"/>
      <c r="E32" s="68" t="str">
        <f>IFERROR(IF($B$8="","",VLOOKUP($G32,OFERTA!$D$2:$L$56,5,0)),"")</f>
        <v/>
      </c>
      <c r="F32" s="69" t="str">
        <f t="shared" si="0"/>
        <v/>
      </c>
      <c r="G32" s="68" t="str">
        <f t="shared" si="1"/>
        <v>GALLINAS PONEDORAS-22</v>
      </c>
    </row>
    <row r="33" spans="1:7" x14ac:dyDescent="0.2">
      <c r="A33" s="110">
        <v>23</v>
      </c>
      <c r="B33" s="68" t="str">
        <f>IFERROR(IF($B$8="","",VLOOKUP($G33,OFERTA!$D$2:$E$56,2,0)),"")</f>
        <v/>
      </c>
      <c r="C33" s="68" t="str">
        <f>IFERROR(IF($B$8="","",VLOOKUP($G33,OFERTA!$D$2:$L$56,4,0)),"")</f>
        <v/>
      </c>
      <c r="D33" s="43"/>
      <c r="E33" s="68" t="str">
        <f>IFERROR(IF($B$8="","",VLOOKUP($G33,OFERTA!$D$2:$L$56,5,0)),"")</f>
        <v/>
      </c>
      <c r="F33" s="69" t="str">
        <f t="shared" si="0"/>
        <v/>
      </c>
      <c r="G33" s="68" t="str">
        <f t="shared" si="1"/>
        <v>GALLINAS PONEDORAS-23</v>
      </c>
    </row>
    <row r="34" spans="1:7" x14ac:dyDescent="0.2">
      <c r="A34" s="110">
        <v>24</v>
      </c>
      <c r="B34" s="68" t="str">
        <f>IFERROR(IF($B$8="","",VLOOKUP($G34,OFERTA!$D$2:$E$56,2,0)),"")</f>
        <v/>
      </c>
      <c r="C34" s="68" t="str">
        <f>IFERROR(IF($B$8="","",VLOOKUP($G34,OFERTA!$D$2:$L$56,4,0)),"")</f>
        <v/>
      </c>
      <c r="D34" s="43"/>
      <c r="E34" s="68" t="str">
        <f>IFERROR(IF($B$8="","",VLOOKUP($G34,OFERTA!$D$2:$L$56,5,0)),"")</f>
        <v/>
      </c>
      <c r="F34" s="69" t="str">
        <f t="shared" si="0"/>
        <v/>
      </c>
      <c r="G34" s="68" t="str">
        <f t="shared" si="1"/>
        <v>GALLINAS PONEDORAS-24</v>
      </c>
    </row>
    <row r="35" spans="1:7" x14ac:dyDescent="0.2">
      <c r="A35" s="110">
        <v>25</v>
      </c>
      <c r="B35" s="68" t="str">
        <f>IFERROR(IF($B$8="","",VLOOKUP($G35,OFERTA!$D$2:$E$56,2,0)),"")</f>
        <v/>
      </c>
      <c r="C35" s="68" t="str">
        <f>IFERROR(IF($B$8="","",VLOOKUP($G35,OFERTA!$D$2:$L$56,4,0)),"")</f>
        <v/>
      </c>
      <c r="D35" s="43"/>
      <c r="E35" s="68" t="str">
        <f>IFERROR(IF($B$8="","",VLOOKUP($G35,OFERTA!$D$2:$L$56,5,0)),"")</f>
        <v/>
      </c>
      <c r="F35" s="69" t="str">
        <f t="shared" si="0"/>
        <v/>
      </c>
      <c r="G35" s="68" t="str">
        <f t="shared" si="1"/>
        <v>GALLINAS PONEDORAS-25</v>
      </c>
    </row>
    <row r="36" spans="1:7" x14ac:dyDescent="0.2">
      <c r="A36" s="109">
        <v>26</v>
      </c>
      <c r="B36" s="68" t="str">
        <f>IFERROR(IF($B$8="","",VLOOKUP($G36,OFERTA!$D$2:$E$56,2,0)),"")</f>
        <v/>
      </c>
      <c r="C36" s="68" t="str">
        <f>IFERROR(IF($B$8="","",VLOOKUP($G36,OFERTA!$D$2:$L$56,4,0)),"")</f>
        <v/>
      </c>
      <c r="D36" s="43"/>
      <c r="E36" s="68" t="str">
        <f>IFERROR(IF($B$8="","",VLOOKUP($G36,OFERTA!$D$2:$L$56,5,0)),"")</f>
        <v/>
      </c>
      <c r="F36" s="69" t="str">
        <f t="shared" si="0"/>
        <v/>
      </c>
      <c r="G36" s="68" t="str">
        <f t="shared" si="1"/>
        <v>GALLINAS PONEDORAS-26</v>
      </c>
    </row>
    <row r="37" spans="1:7" x14ac:dyDescent="0.2">
      <c r="A37" s="110">
        <v>27</v>
      </c>
      <c r="B37" s="68" t="str">
        <f>IFERROR(IF($B$8="","",VLOOKUP($G37,OFERTA!$D$2:$E$56,2,0)),"")</f>
        <v/>
      </c>
      <c r="C37" s="68" t="str">
        <f>IFERROR(IF($B$8="","",VLOOKUP($G37,OFERTA!$D$2:$L$56,4,0)),"")</f>
        <v/>
      </c>
      <c r="D37" s="43"/>
      <c r="E37" s="68" t="str">
        <f>IFERROR(IF($B$8="","",VLOOKUP($G37,OFERTA!$D$2:$L$56,5,0)),"")</f>
        <v/>
      </c>
      <c r="F37" s="69" t="str">
        <f t="shared" si="0"/>
        <v/>
      </c>
      <c r="G37" s="68" t="str">
        <f t="shared" si="1"/>
        <v>GALLINAS PONEDORAS-27</v>
      </c>
    </row>
    <row r="38" spans="1:7" x14ac:dyDescent="0.2">
      <c r="A38" s="110">
        <v>28</v>
      </c>
      <c r="B38" s="68" t="str">
        <f>IFERROR(IF($B$8="","",VLOOKUP($G38,OFERTA!$D$2:$E$56,2,0)),"")</f>
        <v/>
      </c>
      <c r="C38" s="68" t="str">
        <f>IFERROR(IF($B$8="","",VLOOKUP($G38,OFERTA!$D$2:$L$56,4,0)),"")</f>
        <v/>
      </c>
      <c r="D38" s="43"/>
      <c r="E38" s="68" t="str">
        <f>IFERROR(IF($B$8="","",VLOOKUP($G38,OFERTA!$D$2:$L$56,5,0)),"")</f>
        <v/>
      </c>
      <c r="F38" s="69" t="str">
        <f t="shared" si="0"/>
        <v/>
      </c>
      <c r="G38" s="68" t="str">
        <f t="shared" si="1"/>
        <v>GALLINAS PONEDORAS-28</v>
      </c>
    </row>
    <row r="39" spans="1:7" x14ac:dyDescent="0.2">
      <c r="A39" s="110">
        <v>29</v>
      </c>
      <c r="B39" s="68" t="str">
        <f>IFERROR(IF($B$8="","",VLOOKUP($G39,OFERTA!$D$2:$E$56,2,0)),"")</f>
        <v/>
      </c>
      <c r="C39" s="68" t="str">
        <f>IFERROR(IF($B$8="","",VLOOKUP($G39,OFERTA!$D$2:$L$56,4,0)),"")</f>
        <v/>
      </c>
      <c r="D39" s="43"/>
      <c r="E39" s="68" t="str">
        <f>IFERROR(IF($B$8="","",VLOOKUP($G39,OFERTA!$D$2:$L$56,5,0)),"")</f>
        <v/>
      </c>
      <c r="F39" s="69" t="str">
        <f t="shared" si="0"/>
        <v/>
      </c>
      <c r="G39" s="68" t="str">
        <f t="shared" si="1"/>
        <v>GALLINAS PONEDORAS-29</v>
      </c>
    </row>
    <row r="40" spans="1:7" x14ac:dyDescent="0.2">
      <c r="A40" s="110">
        <v>30</v>
      </c>
      <c r="B40" s="68" t="str">
        <f>IFERROR(IF($B$8="","",VLOOKUP($G40,OFERTA!$D$2:$E$56,2,0)),"")</f>
        <v/>
      </c>
      <c r="C40" s="68" t="str">
        <f>IFERROR(IF($B$8="","",VLOOKUP($G40,OFERTA!$D$2:$L$56,4,0)),"")</f>
        <v/>
      </c>
      <c r="D40" s="43"/>
      <c r="E40" s="68" t="str">
        <f>IFERROR(IF($B$8="","",VLOOKUP($G40,OFERTA!$D$2:$L$56,5,0)),"")</f>
        <v/>
      </c>
      <c r="F40" s="69" t="str">
        <f t="shared" si="0"/>
        <v/>
      </c>
      <c r="G40" s="68" t="str">
        <f t="shared" si="1"/>
        <v>GALLINAS PONEDORAS-30</v>
      </c>
    </row>
    <row r="41" spans="1:7" x14ac:dyDescent="0.2">
      <c r="A41" s="109">
        <v>31</v>
      </c>
      <c r="B41" s="68" t="str">
        <f>IFERROR(IF($B$8="","",VLOOKUP($G41,OFERTA!$D$2:$E$56,2,0)),"")</f>
        <v/>
      </c>
      <c r="C41" s="68" t="str">
        <f>IFERROR(IF($B$8="","",VLOOKUP($G41,OFERTA!$D$2:$L$56,4,0)),"")</f>
        <v/>
      </c>
      <c r="D41" s="43"/>
      <c r="E41" s="68" t="str">
        <f>IFERROR(IF($B$8="","",VLOOKUP($G41,OFERTA!$D$2:$L$56,5,0)),"")</f>
        <v/>
      </c>
      <c r="F41" s="69" t="str">
        <f t="shared" si="0"/>
        <v/>
      </c>
      <c r="G41" s="68" t="str">
        <f t="shared" si="1"/>
        <v>GALLINAS PONEDORAS-31</v>
      </c>
    </row>
    <row r="42" spans="1:7" x14ac:dyDescent="0.2">
      <c r="A42" s="110">
        <v>32</v>
      </c>
      <c r="B42" s="68" t="str">
        <f>IFERROR(IF($B$8="","",VLOOKUP($G42,OFERTA!$D$2:$E$56,2,0)),"")</f>
        <v/>
      </c>
      <c r="C42" s="68" t="str">
        <f>IFERROR(IF($B$8="","",VLOOKUP($G42,OFERTA!$D$2:$L$56,4,0)),"")</f>
        <v/>
      </c>
      <c r="D42" s="43"/>
      <c r="E42" s="68" t="str">
        <f>IFERROR(IF($B$8="","",VLOOKUP($G42,OFERTA!$D$2:$L$56,5,0)),"")</f>
        <v/>
      </c>
      <c r="F42" s="69" t="str">
        <f t="shared" si="0"/>
        <v/>
      </c>
      <c r="G42" s="68" t="str">
        <f t="shared" si="1"/>
        <v>GALLINAS PONEDORAS-32</v>
      </c>
    </row>
    <row r="43" spans="1:7" x14ac:dyDescent="0.2">
      <c r="A43" s="110">
        <v>33</v>
      </c>
      <c r="B43" s="68" t="str">
        <f>IFERROR(IF($B$8="","",VLOOKUP($G43,OFERTA!$D$2:$E$56,2,0)),"")</f>
        <v/>
      </c>
      <c r="C43" s="68" t="str">
        <f>IFERROR(IF($B$8="","",VLOOKUP($G43,OFERTA!$D$2:$L$56,4,0)),"")</f>
        <v/>
      </c>
      <c r="D43" s="43"/>
      <c r="E43" s="68" t="str">
        <f>IFERROR(IF($B$8="","",VLOOKUP($G43,OFERTA!$D$2:$L$56,5,0)),"")</f>
        <v/>
      </c>
      <c r="F43" s="69" t="str">
        <f t="shared" si="0"/>
        <v/>
      </c>
      <c r="G43" s="68" t="str">
        <f t="shared" si="1"/>
        <v>GALLINAS PONEDORAS-33</v>
      </c>
    </row>
    <row r="44" spans="1:7" x14ac:dyDescent="0.2">
      <c r="A44" s="110">
        <v>34</v>
      </c>
      <c r="B44" s="68" t="str">
        <f>IFERROR(IF($B$8="","",VLOOKUP($G44,OFERTA!$D$2:$E$56,2,0)),"")</f>
        <v/>
      </c>
      <c r="C44" s="68" t="str">
        <f>IFERROR(IF($B$8="","",VLOOKUP($G44,OFERTA!$D$2:$L$56,4,0)),"")</f>
        <v/>
      </c>
      <c r="D44" s="43"/>
      <c r="E44" s="68" t="str">
        <f>IFERROR(IF($B$8="","",VLOOKUP($G44,OFERTA!$D$2:$L$56,5,0)),"")</f>
        <v/>
      </c>
      <c r="F44" s="69" t="str">
        <f t="shared" si="0"/>
        <v/>
      </c>
      <c r="G44" s="68" t="str">
        <f t="shared" si="1"/>
        <v>GALLINAS PONEDORAS-34</v>
      </c>
    </row>
    <row r="45" spans="1:7" x14ac:dyDescent="0.2">
      <c r="A45" s="110">
        <v>35</v>
      </c>
      <c r="B45" s="68" t="str">
        <f>IFERROR(IF($B$8="","",VLOOKUP($G45,OFERTA!$D$2:$E$56,2,0)),"")</f>
        <v/>
      </c>
      <c r="C45" s="68" t="str">
        <f>IFERROR(IF($B$8="","",VLOOKUP($G45,OFERTA!$D$2:$L$56,4,0)),"")</f>
        <v/>
      </c>
      <c r="D45" s="43"/>
      <c r="E45" s="68" t="str">
        <f>IFERROR(IF($B$8="","",VLOOKUP($G45,OFERTA!$D$2:$L$56,5,0)),"")</f>
        <v/>
      </c>
      <c r="F45" s="69" t="str">
        <f t="shared" si="0"/>
        <v/>
      </c>
      <c r="G45" s="68" t="str">
        <f t="shared" si="1"/>
        <v>GALLINAS PONEDORAS-35</v>
      </c>
    </row>
    <row r="46" spans="1:7" x14ac:dyDescent="0.2">
      <c r="A46" s="109">
        <v>36</v>
      </c>
      <c r="B46" s="68" t="str">
        <f>IFERROR(IF($B$8="","",VLOOKUP($G46,OFERTA!$D$2:$E$56,2,0)),"")</f>
        <v/>
      </c>
      <c r="C46" s="68" t="str">
        <f>IFERROR(IF($B$8="","",VLOOKUP($G46,OFERTA!$D$2:$L$56,4,0)),"")</f>
        <v/>
      </c>
      <c r="D46" s="43"/>
      <c r="E46" s="68" t="str">
        <f>IFERROR(IF($B$8="","",VLOOKUP($G46,OFERTA!$D$2:$L$56,5,0)),"")</f>
        <v/>
      </c>
      <c r="F46" s="69" t="str">
        <f t="shared" si="0"/>
        <v/>
      </c>
      <c r="G46" s="68" t="str">
        <f t="shared" si="1"/>
        <v>GALLINAS PONEDORAS-36</v>
      </c>
    </row>
    <row r="47" spans="1:7" x14ac:dyDescent="0.2">
      <c r="A47" s="110">
        <v>37</v>
      </c>
      <c r="B47" s="68" t="str">
        <f>IFERROR(IF($B$8="","",VLOOKUP($G47,OFERTA!$D$2:$E$56,2,0)),"")</f>
        <v/>
      </c>
      <c r="C47" s="68" t="str">
        <f>IFERROR(IF($B$8="","",VLOOKUP($G47,OFERTA!$D$2:$L$56,4,0)),"")</f>
        <v/>
      </c>
      <c r="D47" s="43"/>
      <c r="E47" s="68" t="str">
        <f>IFERROR(IF($B$8="","",VLOOKUP($G47,OFERTA!$D$2:$L$56,5,0)),"")</f>
        <v/>
      </c>
      <c r="F47" s="69" t="str">
        <f t="shared" si="0"/>
        <v/>
      </c>
      <c r="G47" s="68" t="str">
        <f t="shared" si="1"/>
        <v>GALLINAS PONEDORAS-37</v>
      </c>
    </row>
    <row r="48" spans="1:7" x14ac:dyDescent="0.2">
      <c r="A48" s="110">
        <v>38</v>
      </c>
      <c r="B48" s="68" t="str">
        <f>IFERROR(IF($B$8="","",VLOOKUP($G48,OFERTA!$D$2:$E$56,2,0)),"")</f>
        <v/>
      </c>
      <c r="C48" s="68" t="str">
        <f>IFERROR(IF($B$8="","",VLOOKUP($G48,OFERTA!$D$2:$L$56,4,0)),"")</f>
        <v/>
      </c>
      <c r="D48" s="43"/>
      <c r="E48" s="68" t="str">
        <f>IFERROR(IF($B$8="","",VLOOKUP($G48,OFERTA!$D$2:$L$56,5,0)),"")</f>
        <v/>
      </c>
      <c r="F48" s="69" t="str">
        <f t="shared" si="0"/>
        <v/>
      </c>
      <c r="G48" s="68" t="str">
        <f t="shared" si="1"/>
        <v>GALLINAS PONEDORAS-38</v>
      </c>
    </row>
    <row r="49" spans="1:7" x14ac:dyDescent="0.2">
      <c r="A49" s="110">
        <v>39</v>
      </c>
      <c r="B49" s="68" t="str">
        <f>IFERROR(IF($B$8="","",VLOOKUP($G49,OFERTA!$D$2:$E$56,2,0)),"")</f>
        <v/>
      </c>
      <c r="C49" s="68" t="str">
        <f>IFERROR(IF($B$8="","",VLOOKUP($G49,OFERTA!$D$2:$L$56,4,0)),"")</f>
        <v/>
      </c>
      <c r="D49" s="43"/>
      <c r="E49" s="68" t="str">
        <f>IFERROR(IF($B$8="","",VLOOKUP($G49,OFERTA!$D$2:$L$56,5,0)),"")</f>
        <v/>
      </c>
      <c r="F49" s="69" t="str">
        <f t="shared" si="0"/>
        <v/>
      </c>
      <c r="G49" s="68" t="str">
        <f t="shared" si="1"/>
        <v>GALLINAS PONEDORAS-39</v>
      </c>
    </row>
    <row r="50" spans="1:7" x14ac:dyDescent="0.2">
      <c r="A50" s="110">
        <v>40</v>
      </c>
      <c r="B50" s="68" t="str">
        <f>IFERROR(IF($B$8="","",VLOOKUP($G50,OFERTA!$D$2:$E$56,2,0)),"")</f>
        <v/>
      </c>
      <c r="C50" s="68" t="str">
        <f>IFERROR(IF($B$8="","",VLOOKUP($G50,OFERTA!$D$2:$L$56,4,0)),"")</f>
        <v/>
      </c>
      <c r="D50" s="43"/>
      <c r="E50" s="68" t="str">
        <f>IFERROR(IF($B$8="","",VLOOKUP($G50,OFERTA!$D$2:$L$56,5,0)),"")</f>
        <v/>
      </c>
      <c r="F50" s="69" t="str">
        <f t="shared" si="0"/>
        <v/>
      </c>
      <c r="G50" s="68" t="str">
        <f t="shared" si="1"/>
        <v>GALLINAS PONEDORAS-40</v>
      </c>
    </row>
    <row r="51" spans="1:7" x14ac:dyDescent="0.2">
      <c r="A51" s="109">
        <v>41</v>
      </c>
      <c r="B51" s="68" t="str">
        <f>IFERROR(IF($B$8="","",VLOOKUP($G51,OFERTA!$D$2:$E$56,2,0)),"")</f>
        <v/>
      </c>
      <c r="C51" s="68" t="str">
        <f>IFERROR(IF($B$8="","",VLOOKUP($G51,OFERTA!$D$2:$L$56,4,0)),"")</f>
        <v/>
      </c>
      <c r="D51" s="43"/>
      <c r="E51" s="68" t="str">
        <f>IFERROR(IF($B$8="","",VLOOKUP($G51,OFERTA!$D$2:$L$56,5,0)),"")</f>
        <v/>
      </c>
      <c r="F51" s="69" t="str">
        <f t="shared" si="0"/>
        <v/>
      </c>
      <c r="G51" s="68" t="str">
        <f t="shared" si="1"/>
        <v>GALLINAS PONEDORAS-41</v>
      </c>
    </row>
    <row r="52" spans="1:7" x14ac:dyDescent="0.2">
      <c r="A52" s="110">
        <v>42</v>
      </c>
      <c r="B52" s="68" t="str">
        <f>IFERROR(IF($B$8="","",VLOOKUP($G52,OFERTA!$D$2:$E$56,2,0)),"")</f>
        <v/>
      </c>
      <c r="C52" s="68" t="str">
        <f>IFERROR(IF($B$8="","",VLOOKUP($G52,OFERTA!$D$2:$L$56,4,0)),"")</f>
        <v/>
      </c>
      <c r="D52" s="43"/>
      <c r="E52" s="68" t="str">
        <f>IFERROR(IF($B$8="","",VLOOKUP($G52,OFERTA!$D$2:$L$56,5,0)),"")</f>
        <v/>
      </c>
      <c r="F52" s="69" t="str">
        <f t="shared" si="0"/>
        <v/>
      </c>
      <c r="G52" s="68" t="str">
        <f t="shared" si="1"/>
        <v>GALLINAS PONEDORAS-42</v>
      </c>
    </row>
    <row r="53" spans="1:7" x14ac:dyDescent="0.2">
      <c r="A53" s="110">
        <v>43</v>
      </c>
      <c r="B53" s="68" t="str">
        <f>IFERROR(IF($B$8="","",VLOOKUP($G53,OFERTA!$D$2:$E$56,2,0)),"")</f>
        <v/>
      </c>
      <c r="C53" s="68" t="str">
        <f>IFERROR(IF($B$8="","",VLOOKUP($G53,OFERTA!$D$2:$L$56,4,0)),"")</f>
        <v/>
      </c>
      <c r="D53" s="43"/>
      <c r="E53" s="68" t="str">
        <f>IFERROR(IF($B$8="","",VLOOKUP($G53,OFERTA!$D$2:$L$56,5,0)),"")</f>
        <v/>
      </c>
      <c r="F53" s="69" t="str">
        <f t="shared" si="0"/>
        <v/>
      </c>
      <c r="G53" s="68" t="str">
        <f t="shared" si="1"/>
        <v>GALLINAS PONEDORAS-43</v>
      </c>
    </row>
    <row r="54" spans="1:7" x14ac:dyDescent="0.2">
      <c r="A54" s="110">
        <v>44</v>
      </c>
      <c r="B54" s="68" t="str">
        <f>IFERROR(IF($B$8="","",VLOOKUP($G54,OFERTA!$D$2:$E$56,2,0)),"")</f>
        <v/>
      </c>
      <c r="C54" s="68" t="str">
        <f>IFERROR(IF($B$8="","",VLOOKUP($G54,OFERTA!$D$2:$L$56,4,0)),"")</f>
        <v/>
      </c>
      <c r="D54" s="43"/>
      <c r="E54" s="68" t="str">
        <f>IFERROR(IF($B$8="","",VLOOKUP($G54,OFERTA!$D$2:$L$56,5,0)),"")</f>
        <v/>
      </c>
      <c r="F54" s="69" t="str">
        <f t="shared" si="0"/>
        <v/>
      </c>
      <c r="G54" s="68" t="str">
        <f t="shared" si="1"/>
        <v>GALLINAS PONEDORAS-44</v>
      </c>
    </row>
    <row r="55" spans="1:7" x14ac:dyDescent="0.2">
      <c r="A55" s="110">
        <v>45</v>
      </c>
      <c r="B55" s="68" t="str">
        <f>IFERROR(IF($B$8="","",VLOOKUP($G55,OFERTA!$D$2:$E$56,2,0)),"")</f>
        <v/>
      </c>
      <c r="C55" s="68" t="str">
        <f>IFERROR(IF($B$8="","",VLOOKUP($G55,OFERTA!$D$2:$L$56,4,0)),"")</f>
        <v/>
      </c>
      <c r="D55" s="43"/>
      <c r="E55" s="68" t="str">
        <f>IFERROR(IF($B$8="","",VLOOKUP($G55,OFERTA!$D$2:$L$56,5,0)),"")</f>
        <v/>
      </c>
      <c r="F55" s="69" t="str">
        <f t="shared" si="0"/>
        <v/>
      </c>
      <c r="G55" s="68" t="str">
        <f t="shared" si="1"/>
        <v>GALLINAS PONEDORAS-45</v>
      </c>
    </row>
    <row r="56" spans="1:7" x14ac:dyDescent="0.2">
      <c r="A56" s="109">
        <v>46</v>
      </c>
      <c r="B56" s="68" t="str">
        <f>IFERROR(IF($B$8="","",VLOOKUP($G56,OFERTA!$D$2:$E$56,2,0)),"")</f>
        <v/>
      </c>
      <c r="C56" s="68" t="str">
        <f>IFERROR(IF($B$8="","",VLOOKUP($G56,OFERTA!$D$2:$L$56,4,0)),"")</f>
        <v/>
      </c>
      <c r="D56" s="43"/>
      <c r="E56" s="68" t="str">
        <f>IFERROR(IF($B$8="","",VLOOKUP($G56,OFERTA!$D$2:$L$56,5,0)),"")</f>
        <v/>
      </c>
      <c r="F56" s="69" t="str">
        <f t="shared" si="0"/>
        <v/>
      </c>
      <c r="G56" s="68" t="str">
        <f t="shared" si="1"/>
        <v>GALLINAS PONEDORAS-46</v>
      </c>
    </row>
    <row r="57" spans="1:7" x14ac:dyDescent="0.2">
      <c r="A57" s="110">
        <v>47</v>
      </c>
      <c r="B57" s="68" t="str">
        <f>IFERROR(IF($B$8="","",VLOOKUP($G57,OFERTA!$D$2:$E$56,2,0)),"")</f>
        <v/>
      </c>
      <c r="C57" s="68" t="str">
        <f>IFERROR(IF($B$8="","",VLOOKUP($G57,OFERTA!$D$2:$L$56,4,0)),"")</f>
        <v/>
      </c>
      <c r="D57" s="43"/>
      <c r="E57" s="68" t="str">
        <f>IFERROR(IF($B$8="","",VLOOKUP($G57,OFERTA!$D$2:$L$56,5,0)),"")</f>
        <v/>
      </c>
      <c r="F57" s="69" t="str">
        <f t="shared" si="0"/>
        <v/>
      </c>
      <c r="G57" s="68" t="str">
        <f t="shared" si="1"/>
        <v>GALLINAS PONEDORAS-47</v>
      </c>
    </row>
    <row r="58" spans="1:7" x14ac:dyDescent="0.2">
      <c r="A58" s="110">
        <v>48</v>
      </c>
      <c r="B58" s="68" t="str">
        <f>IFERROR(IF($B$8="","",VLOOKUP($G58,OFERTA!$D$2:$E$56,2,0)),"")</f>
        <v/>
      </c>
      <c r="C58" s="68" t="str">
        <f>IFERROR(IF($B$8="","",VLOOKUP($G58,OFERTA!$D$2:$L$56,4,0)),"")</f>
        <v/>
      </c>
      <c r="D58" s="43"/>
      <c r="E58" s="68" t="str">
        <f>IFERROR(IF($B$8="","",VLOOKUP($G58,OFERTA!$D$2:$L$56,5,0)),"")</f>
        <v/>
      </c>
      <c r="F58" s="69" t="str">
        <f t="shared" si="0"/>
        <v/>
      </c>
      <c r="G58" s="68" t="str">
        <f t="shared" si="1"/>
        <v>GALLINAS PONEDORAS-48</v>
      </c>
    </row>
    <row r="59" spans="1:7" x14ac:dyDescent="0.2">
      <c r="A59" s="110">
        <v>49</v>
      </c>
      <c r="B59" s="68" t="str">
        <f>IFERROR(IF($B$8="","",VLOOKUP($G59,OFERTA!$D$2:$E$56,2,0)),"")</f>
        <v/>
      </c>
      <c r="C59" s="68" t="str">
        <f>IFERROR(IF($B$8="","",VLOOKUP($G59,OFERTA!$D$2:$L$56,4,0)),"")</f>
        <v/>
      </c>
      <c r="D59" s="43"/>
      <c r="E59" s="68" t="str">
        <f>IFERROR(IF($B$8="","",VLOOKUP($G59,OFERTA!$D$2:$L$56,5,0)),"")</f>
        <v/>
      </c>
      <c r="F59" s="69" t="str">
        <f t="shared" si="0"/>
        <v/>
      </c>
      <c r="G59" s="68" t="str">
        <f t="shared" si="1"/>
        <v>GALLINAS PONEDORAS-49</v>
      </c>
    </row>
    <row r="60" spans="1:7" x14ac:dyDescent="0.2">
      <c r="A60" s="110">
        <v>50</v>
      </c>
      <c r="B60" s="68" t="str">
        <f>IFERROR(IF($B$8="","",VLOOKUP($G60,OFERTA!$D$2:$E$56,2,0)),"")</f>
        <v/>
      </c>
      <c r="C60" s="68" t="str">
        <f>IFERROR(IF($B$8="","",VLOOKUP($G60,OFERTA!$D$2:$L$56,4,0)),"")</f>
        <v/>
      </c>
      <c r="D60" s="43"/>
      <c r="E60" s="68" t="str">
        <f>IFERROR(IF($B$8="","",VLOOKUP($G60,OFERTA!$D$2:$L$56,5,0)),"")</f>
        <v/>
      </c>
      <c r="F60" s="69" t="str">
        <f t="shared" si="0"/>
        <v/>
      </c>
      <c r="G60" s="68" t="str">
        <f t="shared" si="1"/>
        <v>GALLINAS PONEDORAS-50</v>
      </c>
    </row>
    <row r="61" spans="1:7" x14ac:dyDescent="0.2">
      <c r="A61" s="109">
        <v>51</v>
      </c>
      <c r="B61" s="68" t="str">
        <f>IFERROR(IF($B$8="","",VLOOKUP($G61,OFERTA!$D$2:$E$56,2,0)),"")</f>
        <v/>
      </c>
      <c r="C61" s="68" t="str">
        <f>IFERROR(IF($B$8="","",VLOOKUP($G61,OFERTA!$D$2:$L$56,4,0)),"")</f>
        <v/>
      </c>
      <c r="D61" s="43"/>
      <c r="E61" s="68" t="str">
        <f>IFERROR(IF($B$8="","",VLOOKUP($G61,OFERTA!$D$2:$L$56,5,0)),"")</f>
        <v/>
      </c>
      <c r="F61" s="69" t="str">
        <f t="shared" si="0"/>
        <v/>
      </c>
      <c r="G61" s="68" t="str">
        <f t="shared" si="1"/>
        <v>GALLINAS PONEDORAS-51</v>
      </c>
    </row>
    <row r="62" spans="1:7" x14ac:dyDescent="0.2">
      <c r="A62" s="110">
        <v>52</v>
      </c>
      <c r="B62" s="68" t="str">
        <f>IFERROR(IF($B$8="","",VLOOKUP($G62,OFERTA!$D$2:$E$56,2,0)),"")</f>
        <v/>
      </c>
      <c r="C62" s="68" t="str">
        <f>IFERROR(IF($B$8="","",VLOOKUP($G62,OFERTA!$D$2:$L$56,4,0)),"")</f>
        <v/>
      </c>
      <c r="D62" s="43"/>
      <c r="E62" s="68" t="str">
        <f>IFERROR(IF($B$8="","",VLOOKUP($G62,OFERTA!$D$2:$L$56,5,0)),"")</f>
        <v/>
      </c>
      <c r="F62" s="69" t="str">
        <f t="shared" si="0"/>
        <v/>
      </c>
      <c r="G62" s="68" t="str">
        <f t="shared" si="1"/>
        <v>GALLINAS PONEDORAS-52</v>
      </c>
    </row>
    <row r="63" spans="1:7" x14ac:dyDescent="0.2">
      <c r="A63" s="110">
        <v>53</v>
      </c>
      <c r="B63" s="68" t="str">
        <f>IFERROR(IF($B$8="","",VLOOKUP($G63,OFERTA!$D$2:$E$56,2,0)),"")</f>
        <v/>
      </c>
      <c r="C63" s="68" t="str">
        <f>IFERROR(IF($B$8="","",VLOOKUP($G63,OFERTA!$D$2:$L$56,4,0)),"")</f>
        <v/>
      </c>
      <c r="D63" s="43"/>
      <c r="E63" s="68" t="str">
        <f>IFERROR(IF($B$8="","",VLOOKUP($G63,OFERTA!$D$2:$L$56,5,0)),"")</f>
        <v/>
      </c>
      <c r="F63" s="69" t="str">
        <f t="shared" si="0"/>
        <v/>
      </c>
      <c r="G63" s="68" t="str">
        <f t="shared" si="1"/>
        <v>GALLINAS PONEDORAS-53</v>
      </c>
    </row>
    <row r="64" spans="1:7" x14ac:dyDescent="0.2">
      <c r="A64" s="110">
        <v>54</v>
      </c>
      <c r="B64" s="68" t="str">
        <f>IFERROR(IF($B$8="","",VLOOKUP($G64,OFERTA!$D$2:$E$56,2,0)),"")</f>
        <v/>
      </c>
      <c r="C64" s="68" t="str">
        <f>IFERROR(IF($B$8="","",VLOOKUP($G64,OFERTA!$D$2:$L$56,4,0)),"")</f>
        <v/>
      </c>
      <c r="D64" s="43"/>
      <c r="E64" s="68" t="str">
        <f>IFERROR(IF($B$8="","",VLOOKUP($G64,OFERTA!$D$2:$L$56,5,0)),"")</f>
        <v/>
      </c>
      <c r="F64" s="69" t="str">
        <f t="shared" si="0"/>
        <v/>
      </c>
      <c r="G64" s="68" t="str">
        <f t="shared" si="1"/>
        <v>GALLINAS PONEDORAS-54</v>
      </c>
    </row>
    <row r="65" spans="1:7" x14ac:dyDescent="0.2">
      <c r="A65" s="110">
        <v>55</v>
      </c>
      <c r="B65" s="68" t="str">
        <f>IFERROR(IF($B$8="","",VLOOKUP($G65,OFERTA!$D$2:$E$56,2,0)),"")</f>
        <v/>
      </c>
      <c r="C65" s="68" t="str">
        <f>IFERROR(IF($B$8="","",VLOOKUP($G65,OFERTA!$D$2:$L$56,4,0)),"")</f>
        <v/>
      </c>
      <c r="D65" s="43"/>
      <c r="E65" s="68" t="str">
        <f>IFERROR(IF($B$8="","",VLOOKUP($G65,OFERTA!$D$2:$L$56,5,0)),"")</f>
        <v/>
      </c>
      <c r="F65" s="69" t="str">
        <f t="shared" si="0"/>
        <v/>
      </c>
      <c r="G65" s="68" t="str">
        <f t="shared" si="1"/>
        <v>GALLINAS PONEDORAS-55</v>
      </c>
    </row>
    <row r="66" spans="1:7" x14ac:dyDescent="0.2">
      <c r="A66" s="109">
        <v>56</v>
      </c>
      <c r="B66" s="68" t="str">
        <f>IFERROR(IF($B$8="","",VLOOKUP($G66,OFERTA!$D$2:$E$56,2,0)),"")</f>
        <v/>
      </c>
      <c r="C66" s="68" t="str">
        <f>IFERROR(IF($B$8="","",VLOOKUP($G66,OFERTA!$D$2:$L$56,4,0)),"")</f>
        <v/>
      </c>
      <c r="D66" s="43"/>
      <c r="E66" s="68" t="str">
        <f>IFERROR(IF($B$8="","",VLOOKUP($G66,OFERTA!$D$2:$L$56,5,0)),"")</f>
        <v/>
      </c>
      <c r="F66" s="69" t="str">
        <f t="shared" si="0"/>
        <v/>
      </c>
      <c r="G66" s="68" t="str">
        <f t="shared" si="1"/>
        <v>GALLINAS PONEDORAS-56</v>
      </c>
    </row>
    <row r="67" spans="1:7" x14ac:dyDescent="0.2">
      <c r="A67" s="110">
        <v>57</v>
      </c>
      <c r="B67" s="68" t="str">
        <f>IFERROR(IF($B$8="","",VLOOKUP($G67,OFERTA!$D$2:$E$56,2,0)),"")</f>
        <v/>
      </c>
      <c r="C67" s="68" t="str">
        <f>IFERROR(IF($B$8="","",VLOOKUP($G67,OFERTA!$D$2:$L$56,4,0)),"")</f>
        <v/>
      </c>
      <c r="D67" s="43"/>
      <c r="E67" s="68" t="str">
        <f>IFERROR(IF($B$8="","",VLOOKUP($G67,OFERTA!$D$2:$L$56,5,0)),"")</f>
        <v/>
      </c>
      <c r="F67" s="69" t="str">
        <f t="shared" si="0"/>
        <v/>
      </c>
      <c r="G67" s="68" t="str">
        <f t="shared" si="1"/>
        <v>GALLINAS PONEDORAS-57</v>
      </c>
    </row>
    <row r="68" spans="1:7" x14ac:dyDescent="0.2">
      <c r="A68" s="110">
        <v>58</v>
      </c>
      <c r="B68" s="68" t="str">
        <f>IFERROR(IF($B$8="","",VLOOKUP($G68,OFERTA!$D$2:$E$56,2,0)),"")</f>
        <v/>
      </c>
      <c r="C68" s="68" t="str">
        <f>IFERROR(IF($B$8="","",VLOOKUP($G68,OFERTA!$D$2:$L$56,4,0)),"")</f>
        <v/>
      </c>
      <c r="D68" s="43"/>
      <c r="E68" s="68" t="str">
        <f>IFERROR(IF($B$8="","",VLOOKUP($G68,OFERTA!$D$2:$L$56,5,0)),"")</f>
        <v/>
      </c>
      <c r="F68" s="69" t="str">
        <f t="shared" si="0"/>
        <v/>
      </c>
      <c r="G68" s="68" t="str">
        <f t="shared" si="1"/>
        <v>GALLINAS PONEDORAS-58</v>
      </c>
    </row>
    <row r="69" spans="1:7" x14ac:dyDescent="0.2">
      <c r="A69" s="110">
        <v>59</v>
      </c>
      <c r="B69" s="68" t="str">
        <f>IFERROR(IF($B$8="","",VLOOKUP($G69,OFERTA!$D$2:$E$56,2,0)),"")</f>
        <v/>
      </c>
      <c r="C69" s="68" t="str">
        <f>IFERROR(IF($B$8="","",VLOOKUP($G69,OFERTA!$D$2:$L$56,4,0)),"")</f>
        <v/>
      </c>
      <c r="D69" s="43"/>
      <c r="E69" s="68" t="str">
        <f>IFERROR(IF($B$8="","",VLOOKUP($G69,OFERTA!$D$2:$L$56,5,0)),"")</f>
        <v/>
      </c>
      <c r="F69" s="69" t="str">
        <f t="shared" si="0"/>
        <v/>
      </c>
      <c r="G69" s="68" t="str">
        <f t="shared" si="1"/>
        <v>GALLINAS PONEDORAS-59</v>
      </c>
    </row>
    <row r="70" spans="1:7" x14ac:dyDescent="0.2">
      <c r="A70" s="110">
        <v>60</v>
      </c>
      <c r="B70" s="68" t="str">
        <f>IFERROR(IF($B$8="","",VLOOKUP($G70,OFERTA!$D$2:$E$56,2,0)),"")</f>
        <v/>
      </c>
      <c r="C70" s="68" t="str">
        <f>IFERROR(IF($B$8="","",VLOOKUP($G70,OFERTA!$D$2:$L$56,4,0)),"")</f>
        <v/>
      </c>
      <c r="D70" s="43"/>
      <c r="E70" s="68" t="str">
        <f>IFERROR(IF($B$8="","",VLOOKUP($G70,OFERTA!$D$2:$L$56,5,0)),"")</f>
        <v/>
      </c>
      <c r="F70" s="69" t="str">
        <f t="shared" si="0"/>
        <v/>
      </c>
      <c r="G70" s="68" t="str">
        <f t="shared" si="1"/>
        <v>GALLINAS PONEDORAS-60</v>
      </c>
    </row>
    <row r="71" spans="1:7" x14ac:dyDescent="0.2">
      <c r="A71" s="109">
        <v>61</v>
      </c>
      <c r="B71" s="68" t="str">
        <f>IFERROR(IF($B$8="","",VLOOKUP($G71,OFERTA!$D$2:$E$56,2,0)),"")</f>
        <v/>
      </c>
      <c r="C71" s="68" t="str">
        <f>IFERROR(IF($B$8="","",VLOOKUP($G71,OFERTA!$D$2:$L$56,4,0)),"")</f>
        <v/>
      </c>
      <c r="D71" s="43"/>
      <c r="E71" s="68" t="str">
        <f>IFERROR(IF($B$8="","",VLOOKUP($G71,OFERTA!$D$2:$L$56,5,0)),"")</f>
        <v/>
      </c>
      <c r="F71" s="69" t="str">
        <f t="shared" si="0"/>
        <v/>
      </c>
      <c r="G71" s="68" t="str">
        <f t="shared" si="1"/>
        <v>GALLINAS PONEDORAS-61</v>
      </c>
    </row>
    <row r="72" spans="1:7" x14ac:dyDescent="0.2">
      <c r="A72" s="110">
        <v>62</v>
      </c>
      <c r="B72" s="68" t="str">
        <f>IFERROR(IF($B$8="","",VLOOKUP($G72,OFERTA!$D$2:$E$56,2,0)),"")</f>
        <v/>
      </c>
      <c r="C72" s="68" t="str">
        <f>IFERROR(IF($B$8="","",VLOOKUP($G72,OFERTA!$D$2:$L$56,4,0)),"")</f>
        <v/>
      </c>
      <c r="D72" s="43"/>
      <c r="E72" s="68" t="str">
        <f>IFERROR(IF($B$8="","",VLOOKUP($G72,OFERTA!$D$2:$L$56,5,0)),"")</f>
        <v/>
      </c>
      <c r="F72" s="69" t="str">
        <f t="shared" si="0"/>
        <v/>
      </c>
      <c r="G72" s="68" t="str">
        <f t="shared" si="1"/>
        <v>GALLINAS PONEDORAS-62</v>
      </c>
    </row>
    <row r="73" spans="1:7" x14ac:dyDescent="0.2">
      <c r="A73" s="110">
        <v>63</v>
      </c>
      <c r="B73" s="68" t="str">
        <f>IFERROR(IF($B$8="","",VLOOKUP($G73,OFERTA!$D$2:$E$56,2,0)),"")</f>
        <v/>
      </c>
      <c r="C73" s="68" t="str">
        <f>IFERROR(IF($B$8="","",VLOOKUP($G73,OFERTA!$D$2:$L$56,4,0)),"")</f>
        <v/>
      </c>
      <c r="D73" s="43"/>
      <c r="E73" s="68" t="str">
        <f>IFERROR(IF($B$8="","",VLOOKUP($G73,OFERTA!$D$2:$L$56,5,0)),"")</f>
        <v/>
      </c>
      <c r="F73" s="69" t="str">
        <f t="shared" si="0"/>
        <v/>
      </c>
      <c r="G73" s="68" t="str">
        <f t="shared" si="1"/>
        <v>GALLINAS PONEDORAS-63</v>
      </c>
    </row>
    <row r="74" spans="1:7" x14ac:dyDescent="0.2">
      <c r="A74" s="110">
        <v>64</v>
      </c>
      <c r="B74" s="68" t="str">
        <f>IFERROR(IF($B$8="","",VLOOKUP($G74,OFERTA!$D$2:$E$56,2,0)),"")</f>
        <v/>
      </c>
      <c r="C74" s="68" t="str">
        <f>IFERROR(IF($B$8="","",VLOOKUP($G74,OFERTA!$D$2:$L$56,4,0)),"")</f>
        <v/>
      </c>
      <c r="D74" s="43"/>
      <c r="E74" s="68" t="str">
        <f>IFERROR(IF($B$8="","",VLOOKUP($G74,OFERTA!$D$2:$L$56,5,0)),"")</f>
        <v/>
      </c>
      <c r="F74" s="69" t="str">
        <f t="shared" si="0"/>
        <v/>
      </c>
      <c r="G74" s="68" t="str">
        <f t="shared" si="1"/>
        <v>GALLINAS PONEDORAS-64</v>
      </c>
    </row>
    <row r="75" spans="1:7" x14ac:dyDescent="0.2">
      <c r="A75" s="110">
        <v>65</v>
      </c>
      <c r="B75" s="68" t="str">
        <f>IFERROR(IF($B$8="","",VLOOKUP($G75,OFERTA!$D$2:$E$56,2,0)),"")</f>
        <v/>
      </c>
      <c r="C75" s="68" t="str">
        <f>IFERROR(IF($B$8="","",VLOOKUP($G75,OFERTA!$D$2:$L$56,4,0)),"")</f>
        <v/>
      </c>
      <c r="D75" s="43"/>
      <c r="E75" s="68" t="str">
        <f>IFERROR(IF($B$8="","",VLOOKUP($G75,OFERTA!$D$2:$L$56,5,0)),"")</f>
        <v/>
      </c>
      <c r="F75" s="69" t="str">
        <f t="shared" si="0"/>
        <v/>
      </c>
      <c r="G75" s="68" t="str">
        <f t="shared" si="1"/>
        <v>GALLINAS PONEDORAS-65</v>
      </c>
    </row>
    <row r="76" spans="1:7" x14ac:dyDescent="0.2">
      <c r="A76" s="109">
        <v>66</v>
      </c>
      <c r="B76" s="68" t="str">
        <f>IFERROR(IF($B$8="","",VLOOKUP($G76,OFERTA!$D$2:$E$56,2,0)),"")</f>
        <v/>
      </c>
      <c r="C76" s="68" t="str">
        <f>IFERROR(IF($B$8="","",VLOOKUP($G76,OFERTA!$D$2:$L$56,4,0)),"")</f>
        <v/>
      </c>
      <c r="D76" s="43"/>
      <c r="E76" s="68" t="str">
        <f>IFERROR(IF($B$8="","",VLOOKUP($G76,OFERTA!$D$2:$L$56,5,0)),"")</f>
        <v/>
      </c>
      <c r="F76" s="69" t="str">
        <f t="shared" ref="F76:F82" si="2">IF(B76="","",E76*D76)</f>
        <v/>
      </c>
      <c r="G76" s="68" t="str">
        <f t="shared" ref="G76:G82" si="3">IF($A76="","",$B$8&amp;"-"&amp;A76)</f>
        <v>GALLINAS PONEDORAS-66</v>
      </c>
    </row>
    <row r="77" spans="1:7" x14ac:dyDescent="0.2">
      <c r="A77" s="110">
        <v>67</v>
      </c>
      <c r="B77" s="68" t="str">
        <f>IFERROR(IF($B$8="","",VLOOKUP($G77,OFERTA!$D$2:$E$56,2,0)),"")</f>
        <v/>
      </c>
      <c r="C77" s="68" t="str">
        <f>IFERROR(IF($B$8="","",VLOOKUP($G77,OFERTA!$D$2:$L$56,4,0)),"")</f>
        <v/>
      </c>
      <c r="D77" s="43"/>
      <c r="E77" s="68" t="str">
        <f>IFERROR(IF($B$8="","",VLOOKUP($G77,OFERTA!$D$2:$L$56,5,0)),"")</f>
        <v/>
      </c>
      <c r="F77" s="69" t="str">
        <f t="shared" si="2"/>
        <v/>
      </c>
      <c r="G77" s="68" t="str">
        <f t="shared" si="3"/>
        <v>GALLINAS PONEDORAS-67</v>
      </c>
    </row>
    <row r="78" spans="1:7" x14ac:dyDescent="0.2">
      <c r="A78" s="110">
        <v>68</v>
      </c>
      <c r="B78" s="68" t="str">
        <f>IFERROR(IF($B$8="","",VLOOKUP($G78,OFERTA!$D$2:$E$56,2,0)),"")</f>
        <v/>
      </c>
      <c r="C78" s="68" t="str">
        <f>IFERROR(IF($B$8="","",VLOOKUP($G78,OFERTA!$D$2:$L$56,4,0)),"")</f>
        <v/>
      </c>
      <c r="D78" s="43"/>
      <c r="E78" s="68" t="str">
        <f>IFERROR(IF($B$8="","",VLOOKUP($G78,OFERTA!$D$2:$L$56,5,0)),"")</f>
        <v/>
      </c>
      <c r="F78" s="69" t="str">
        <f t="shared" si="2"/>
        <v/>
      </c>
      <c r="G78" s="68" t="str">
        <f t="shared" si="3"/>
        <v>GALLINAS PONEDORAS-68</v>
      </c>
    </row>
    <row r="79" spans="1:7" x14ac:dyDescent="0.2">
      <c r="A79" s="110">
        <v>69</v>
      </c>
      <c r="B79" s="68" t="str">
        <f>IFERROR(IF($B$8="","",VLOOKUP($G79,OFERTA!$D$2:$E$56,2,0)),"")</f>
        <v/>
      </c>
      <c r="C79" s="68" t="str">
        <f>IFERROR(IF($B$8="","",VLOOKUP($G79,OFERTA!$D$2:$L$56,4,0)),"")</f>
        <v/>
      </c>
      <c r="D79" s="43"/>
      <c r="E79" s="68" t="str">
        <f>IFERROR(IF($B$8="","",VLOOKUP($G79,OFERTA!$D$2:$L$56,5,0)),"")</f>
        <v/>
      </c>
      <c r="F79" s="69" t="str">
        <f t="shared" si="2"/>
        <v/>
      </c>
      <c r="G79" s="68" t="str">
        <f t="shared" si="3"/>
        <v>GALLINAS PONEDORAS-69</v>
      </c>
    </row>
    <row r="80" spans="1:7" x14ac:dyDescent="0.2">
      <c r="A80" s="110">
        <v>70</v>
      </c>
      <c r="B80" s="68" t="str">
        <f>IFERROR(IF($B$8="","",VLOOKUP($G80,OFERTA!$D$2:$E$56,2,0)),"")</f>
        <v/>
      </c>
      <c r="C80" s="68" t="str">
        <f>IFERROR(IF($B$8="","",VLOOKUP($G80,OFERTA!$D$2:$L$56,4,0)),"")</f>
        <v/>
      </c>
      <c r="D80" s="43"/>
      <c r="E80" s="68" t="str">
        <f>IFERROR(IF($B$8="","",VLOOKUP($G80,OFERTA!$D$2:$L$56,5,0)),"")</f>
        <v/>
      </c>
      <c r="F80" s="69" t="str">
        <f t="shared" si="2"/>
        <v/>
      </c>
      <c r="G80" s="68" t="str">
        <f t="shared" si="3"/>
        <v>GALLINAS PONEDORAS-70</v>
      </c>
    </row>
    <row r="81" spans="1:7" x14ac:dyDescent="0.2">
      <c r="A81" s="109">
        <v>71</v>
      </c>
      <c r="B81" s="68" t="str">
        <f>IFERROR(IF($B$8="","",VLOOKUP($G81,OFERTA!$D$2:$E$56,2,0)),"")</f>
        <v/>
      </c>
      <c r="C81" s="68" t="str">
        <f>IFERROR(IF($B$8="","",VLOOKUP($G81,OFERTA!$D$2:$L$56,4,0)),"")</f>
        <v/>
      </c>
      <c r="D81" s="43"/>
      <c r="E81" s="68" t="str">
        <f>IFERROR(IF($B$8="","",VLOOKUP($G81,OFERTA!$D$2:$L$56,5,0)),"")</f>
        <v/>
      </c>
      <c r="F81" s="69" t="str">
        <f t="shared" si="2"/>
        <v/>
      </c>
      <c r="G81" s="68" t="str">
        <f t="shared" si="3"/>
        <v>GALLINAS PONEDORAS-71</v>
      </c>
    </row>
    <row r="82" spans="1:7" ht="13.5" thickBot="1" x14ac:dyDescent="0.25">
      <c r="A82" s="110">
        <v>72</v>
      </c>
      <c r="B82" s="68" t="str">
        <f>IFERROR(IF($B$8="","",VLOOKUP($G82,OFERTA!$D$2:$E$56,2,0)),"")</f>
        <v/>
      </c>
      <c r="C82" s="68" t="str">
        <f>IFERROR(IF($B$8="","",VLOOKUP($G82,OFERTA!$D$2:$L$56,4,0)),"")</f>
        <v/>
      </c>
      <c r="D82" s="44"/>
      <c r="E82" s="68" t="str">
        <f>IFERROR(IF($B$8="","",VLOOKUP($G82,OFERTA!$D$2:$L$56,5,0)),"")</f>
        <v/>
      </c>
      <c r="F82" s="69" t="str">
        <f t="shared" si="2"/>
        <v/>
      </c>
      <c r="G82" s="68" t="str">
        <f t="shared" si="3"/>
        <v>GALLINAS PONEDORAS-72</v>
      </c>
    </row>
    <row r="83" spans="1:7" ht="18.75" thickBot="1" x14ac:dyDescent="0.25">
      <c r="A83" s="300" t="s">
        <v>6693</v>
      </c>
      <c r="B83" s="301"/>
      <c r="C83" s="301"/>
      <c r="D83" s="302"/>
      <c r="E83" s="111"/>
      <c r="F83" s="70">
        <f>SUM(F11:F82)</f>
        <v>0</v>
      </c>
    </row>
    <row r="84" spans="1:7" ht="18" x14ac:dyDescent="0.2">
      <c r="A84" s="303" t="s">
        <v>6694</v>
      </c>
      <c r="B84" s="304"/>
      <c r="C84" s="305"/>
      <c r="D84" s="45" t="s">
        <v>6695</v>
      </c>
      <c r="E84" s="45"/>
      <c r="F84" s="71">
        <f>+GENERAL!$B$34</f>
        <v>15</v>
      </c>
    </row>
    <row r="85" spans="1:7" ht="15" thickBot="1" x14ac:dyDescent="0.25">
      <c r="A85" s="306"/>
      <c r="B85" s="307"/>
      <c r="C85" s="308"/>
      <c r="D85" s="46" t="s">
        <v>6696</v>
      </c>
      <c r="E85" s="46"/>
      <c r="F85" s="72">
        <f>+F83/F84</f>
        <v>0</v>
      </c>
    </row>
    <row r="86" spans="1:7" ht="14.25" x14ac:dyDescent="0.2">
      <c r="A86" s="175"/>
      <c r="B86" s="175"/>
      <c r="C86" s="175"/>
      <c r="D86" s="176"/>
      <c r="E86" s="176"/>
      <c r="F86" s="177"/>
    </row>
    <row r="87" spans="1:7" ht="14.25" x14ac:dyDescent="0.2">
      <c r="A87" s="175"/>
      <c r="B87" s="175"/>
      <c r="C87" s="175"/>
      <c r="D87" s="176"/>
      <c r="E87" s="176"/>
      <c r="F87" s="177"/>
    </row>
    <row r="88" spans="1:7" ht="14.25" x14ac:dyDescent="0.2">
      <c r="C88" s="47"/>
    </row>
    <row r="89" spans="1:7" x14ac:dyDescent="0.2">
      <c r="C89" s="74"/>
      <c r="D89" s="74"/>
    </row>
  </sheetData>
  <mergeCells count="8">
    <mergeCell ref="A1:A4"/>
    <mergeCell ref="A83:D83"/>
    <mergeCell ref="A84:C85"/>
    <mergeCell ref="B1:E2"/>
    <mergeCell ref="B3:E3"/>
    <mergeCell ref="B4:E4"/>
    <mergeCell ref="A6:F6"/>
    <mergeCell ref="B8:F8"/>
  </mergeCells>
  <pageMargins left="0.7" right="0.7" top="0.75" bottom="0.75" header="0.3" footer="0.3"/>
  <pageSetup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55D205-A43A-4713-8150-B59941F508EC}">
          <x14:formula1>
            <xm:f>OFERTA!$K$2:$K$6</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332-4A78-4011-BABF-ABA8BB9C2CD4}">
  <sheetPr codeName="Hoja4">
    <tabColor theme="7" tint="0.39997558519241921"/>
  </sheetPr>
  <dimension ref="A1:K56"/>
  <sheetViews>
    <sheetView zoomScale="85" zoomScaleNormal="85" workbookViewId="0">
      <selection activeCell="K6" sqref="K6"/>
    </sheetView>
  </sheetViews>
  <sheetFormatPr baseColWidth="10" defaultColWidth="11.42578125" defaultRowHeight="15" x14ac:dyDescent="0.25"/>
  <cols>
    <col min="1" max="1" width="11.42578125" style="48"/>
    <col min="2" max="4" width="18.140625" style="60" customWidth="1"/>
    <col min="5" max="5" width="41.28515625" style="48" customWidth="1"/>
    <col min="6" max="6" width="131.85546875" style="48" customWidth="1"/>
    <col min="7" max="7" width="28.85546875" style="61" customWidth="1"/>
    <col min="8" max="8" width="16.42578125" style="62" customWidth="1"/>
    <col min="9" max="16384" width="11.42578125" style="48"/>
  </cols>
  <sheetData>
    <row r="1" spans="1:11" ht="26.25" customHeight="1" x14ac:dyDescent="0.25">
      <c r="B1" s="326" t="s">
        <v>6697</v>
      </c>
      <c r="C1" s="326"/>
      <c r="D1" s="326"/>
      <c r="E1" s="326"/>
      <c r="F1" s="326"/>
      <c r="G1" s="326"/>
      <c r="H1" s="326"/>
    </row>
    <row r="2" spans="1:11" ht="38.25" x14ac:dyDescent="0.25">
      <c r="A2" s="49" t="s">
        <v>6886</v>
      </c>
      <c r="B2" s="49" t="s">
        <v>6698</v>
      </c>
      <c r="C2" s="49" t="s">
        <v>6699</v>
      </c>
      <c r="D2" s="49" t="s">
        <v>6910</v>
      </c>
      <c r="E2" s="50" t="s">
        <v>6700</v>
      </c>
      <c r="F2" s="50" t="s">
        <v>6701</v>
      </c>
      <c r="G2" s="50" t="s">
        <v>6662</v>
      </c>
      <c r="H2" s="51" t="s">
        <v>6702</v>
      </c>
      <c r="K2" s="58" t="s">
        <v>6704</v>
      </c>
    </row>
    <row r="3" spans="1:11" ht="15" customHeight="1" x14ac:dyDescent="0.25">
      <c r="A3" s="48">
        <v>1</v>
      </c>
      <c r="B3" s="67" t="s">
        <v>6703</v>
      </c>
      <c r="C3" s="58" t="s">
        <v>6704</v>
      </c>
      <c r="D3" s="58" t="str">
        <f>C3&amp;"-"&amp;A3</f>
        <v>GALLINAS PONEDORAS-1</v>
      </c>
      <c r="E3" s="52" t="s">
        <v>6705</v>
      </c>
      <c r="F3" s="52" t="s">
        <v>6706</v>
      </c>
      <c r="G3" s="52" t="s">
        <v>6707</v>
      </c>
      <c r="H3" s="54">
        <v>23375</v>
      </c>
      <c r="K3" s="58" t="s">
        <v>6740</v>
      </c>
    </row>
    <row r="4" spans="1:11" ht="38.25" x14ac:dyDescent="0.25">
      <c r="A4" s="48">
        <v>2</v>
      </c>
      <c r="B4" s="67" t="s">
        <v>6703</v>
      </c>
      <c r="C4" s="58" t="s">
        <v>6704</v>
      </c>
      <c r="D4" s="58" t="str">
        <f t="shared" ref="D4:D56" si="0">C4&amp;"-"&amp;A4</f>
        <v>GALLINAS PONEDORAS-2</v>
      </c>
      <c r="E4" s="52" t="s">
        <v>6709</v>
      </c>
      <c r="F4" s="52" t="s">
        <v>6710</v>
      </c>
      <c r="G4" s="52" t="s">
        <v>6711</v>
      </c>
      <c r="H4" s="54">
        <v>70000</v>
      </c>
      <c r="K4" s="58" t="s">
        <v>6762</v>
      </c>
    </row>
    <row r="5" spans="1:11" ht="76.5" x14ac:dyDescent="0.25">
      <c r="A5" s="48">
        <v>3</v>
      </c>
      <c r="B5" s="67" t="s">
        <v>6703</v>
      </c>
      <c r="C5" s="58" t="s">
        <v>6704</v>
      </c>
      <c r="D5" s="58" t="str">
        <f t="shared" si="0"/>
        <v>GALLINAS PONEDORAS-3</v>
      </c>
      <c r="E5" s="52" t="s">
        <v>6720</v>
      </c>
      <c r="F5" s="52" t="s">
        <v>6721</v>
      </c>
      <c r="G5" s="53" t="s">
        <v>6722</v>
      </c>
      <c r="H5" s="54">
        <v>111000</v>
      </c>
      <c r="K5" s="58" t="s">
        <v>6784</v>
      </c>
    </row>
    <row r="6" spans="1:11" ht="51" x14ac:dyDescent="0.25">
      <c r="A6" s="48">
        <v>4</v>
      </c>
      <c r="B6" s="67" t="s">
        <v>6703</v>
      </c>
      <c r="C6" s="58" t="s">
        <v>6704</v>
      </c>
      <c r="D6" s="58" t="str">
        <f t="shared" si="0"/>
        <v>GALLINAS PONEDORAS-4</v>
      </c>
      <c r="E6" s="52" t="s">
        <v>6723</v>
      </c>
      <c r="F6" s="52" t="s">
        <v>6724</v>
      </c>
      <c r="G6" s="52" t="s">
        <v>6725</v>
      </c>
      <c r="H6" s="54">
        <v>9240</v>
      </c>
      <c r="K6" s="58" t="s">
        <v>6852</v>
      </c>
    </row>
    <row r="7" spans="1:11" ht="25.5" x14ac:dyDescent="0.25">
      <c r="A7" s="48">
        <v>5</v>
      </c>
      <c r="B7" s="67" t="s">
        <v>6703</v>
      </c>
      <c r="C7" s="58" t="s">
        <v>6704</v>
      </c>
      <c r="D7" s="58" t="str">
        <f t="shared" si="0"/>
        <v>GALLINAS PONEDORAS-5</v>
      </c>
      <c r="E7" s="52" t="s">
        <v>6727</v>
      </c>
      <c r="F7" s="52" t="s">
        <v>6728</v>
      </c>
      <c r="G7" s="53" t="s">
        <v>6725</v>
      </c>
      <c r="H7" s="54">
        <v>20800</v>
      </c>
      <c r="K7"/>
    </row>
    <row r="8" spans="1:11" ht="25.5" x14ac:dyDescent="0.25">
      <c r="A8" s="48">
        <v>6</v>
      </c>
      <c r="B8" s="67" t="s">
        <v>6703</v>
      </c>
      <c r="C8" s="58" t="s">
        <v>6704</v>
      </c>
      <c r="D8" s="58" t="str">
        <f t="shared" si="0"/>
        <v>GALLINAS PONEDORAS-6</v>
      </c>
      <c r="E8" s="52" t="s">
        <v>6729</v>
      </c>
      <c r="F8" s="52" t="s">
        <v>6730</v>
      </c>
      <c r="G8" s="53" t="s">
        <v>6725</v>
      </c>
      <c r="H8" s="54">
        <v>307450</v>
      </c>
      <c r="K8"/>
    </row>
    <row r="9" spans="1:11" ht="25.5" x14ac:dyDescent="0.25">
      <c r="A9" s="48">
        <v>7</v>
      </c>
      <c r="B9" s="67" t="s">
        <v>6703</v>
      </c>
      <c r="C9" s="58" t="s">
        <v>6704</v>
      </c>
      <c r="D9" s="58" t="str">
        <f t="shared" si="0"/>
        <v>GALLINAS PONEDORAS-7</v>
      </c>
      <c r="E9" s="52" t="s">
        <v>6731</v>
      </c>
      <c r="F9" s="52" t="s">
        <v>6732</v>
      </c>
      <c r="G9" s="53" t="s">
        <v>6733</v>
      </c>
      <c r="H9" s="54">
        <v>30000</v>
      </c>
      <c r="K9"/>
    </row>
    <row r="10" spans="1:11" ht="25.5" x14ac:dyDescent="0.25">
      <c r="A10" s="48">
        <v>8</v>
      </c>
      <c r="B10" s="67" t="s">
        <v>6703</v>
      </c>
      <c r="C10" s="58" t="s">
        <v>6704</v>
      </c>
      <c r="D10" s="58" t="str">
        <f t="shared" si="0"/>
        <v>GALLINAS PONEDORAS-8</v>
      </c>
      <c r="E10" s="52" t="s">
        <v>6734</v>
      </c>
      <c r="F10" s="52" t="s">
        <v>6735</v>
      </c>
      <c r="G10" s="52" t="s">
        <v>6736</v>
      </c>
      <c r="H10" s="54">
        <v>68400</v>
      </c>
      <c r="K10"/>
    </row>
    <row r="11" spans="1:11" ht="38.25" x14ac:dyDescent="0.25">
      <c r="A11" s="48">
        <v>1</v>
      </c>
      <c r="B11" s="67" t="s">
        <v>6703</v>
      </c>
      <c r="C11" s="58" t="s">
        <v>6740</v>
      </c>
      <c r="D11" s="58" t="str">
        <f t="shared" si="0"/>
        <v>POLLOS DE ENGORDE-1</v>
      </c>
      <c r="E11" s="52" t="s">
        <v>6741</v>
      </c>
      <c r="F11" s="55" t="s">
        <v>6742</v>
      </c>
      <c r="G11" s="55" t="s">
        <v>6725</v>
      </c>
      <c r="H11" s="57">
        <v>10000</v>
      </c>
      <c r="K11"/>
    </row>
    <row r="12" spans="1:11" ht="25.5" x14ac:dyDescent="0.25">
      <c r="A12" s="48">
        <v>2</v>
      </c>
      <c r="B12" s="67" t="s">
        <v>6703</v>
      </c>
      <c r="C12" s="58" t="s">
        <v>6740</v>
      </c>
      <c r="D12" s="58" t="str">
        <f t="shared" si="0"/>
        <v>POLLOS DE ENGORDE-2</v>
      </c>
      <c r="E12" s="52" t="s">
        <v>6744</v>
      </c>
      <c r="F12" s="55" t="s">
        <v>6745</v>
      </c>
      <c r="G12" s="55" t="s">
        <v>6746</v>
      </c>
      <c r="H12" s="57">
        <v>81000</v>
      </c>
      <c r="K12"/>
    </row>
    <row r="13" spans="1:11" ht="25.5" x14ac:dyDescent="0.25">
      <c r="A13" s="48">
        <v>3</v>
      </c>
      <c r="B13" s="67" t="s">
        <v>6703</v>
      </c>
      <c r="C13" s="58" t="s">
        <v>6740</v>
      </c>
      <c r="D13" s="58" t="str">
        <f t="shared" si="0"/>
        <v>POLLOS DE ENGORDE-3</v>
      </c>
      <c r="E13" s="52" t="s">
        <v>6754</v>
      </c>
      <c r="F13" s="55" t="s">
        <v>6745</v>
      </c>
      <c r="G13" s="55" t="s">
        <v>6746</v>
      </c>
      <c r="H13" s="57">
        <v>82000</v>
      </c>
      <c r="K13"/>
    </row>
    <row r="14" spans="1:11" ht="25.5" x14ac:dyDescent="0.25">
      <c r="A14" s="48">
        <v>4</v>
      </c>
      <c r="B14" s="67" t="s">
        <v>6703</v>
      </c>
      <c r="C14" s="58" t="s">
        <v>6740</v>
      </c>
      <c r="D14" s="58" t="str">
        <f t="shared" si="0"/>
        <v>POLLOS DE ENGORDE-4</v>
      </c>
      <c r="E14" s="52" t="s">
        <v>6757</v>
      </c>
      <c r="F14" s="55" t="s">
        <v>6758</v>
      </c>
      <c r="G14" s="56" t="s">
        <v>6725</v>
      </c>
      <c r="H14" s="57">
        <v>21000</v>
      </c>
      <c r="K14"/>
    </row>
    <row r="15" spans="1:11" ht="25.5" x14ac:dyDescent="0.25">
      <c r="A15" s="48">
        <v>5</v>
      </c>
      <c r="B15" s="67" t="s">
        <v>6703</v>
      </c>
      <c r="C15" s="58" t="s">
        <v>6740</v>
      </c>
      <c r="D15" s="58" t="str">
        <f t="shared" si="0"/>
        <v>POLLOS DE ENGORDE-5</v>
      </c>
      <c r="E15" s="52" t="s">
        <v>6720</v>
      </c>
      <c r="F15" s="55" t="s">
        <v>6721</v>
      </c>
      <c r="G15" s="56" t="s">
        <v>6722</v>
      </c>
      <c r="H15" s="54">
        <v>111000</v>
      </c>
      <c r="K15"/>
    </row>
    <row r="16" spans="1:11" ht="25.5" x14ac:dyDescent="0.25">
      <c r="A16" s="48">
        <v>6</v>
      </c>
      <c r="B16" s="67" t="s">
        <v>6703</v>
      </c>
      <c r="C16" s="58" t="s">
        <v>6740</v>
      </c>
      <c r="D16" s="58" t="str">
        <f t="shared" si="0"/>
        <v>POLLOS DE ENGORDE-6</v>
      </c>
      <c r="E16" s="52" t="s">
        <v>6723</v>
      </c>
      <c r="F16" s="55" t="s">
        <v>6724</v>
      </c>
      <c r="G16" s="55" t="s">
        <v>6725</v>
      </c>
      <c r="H16" s="57">
        <v>11315.8</v>
      </c>
      <c r="K16"/>
    </row>
    <row r="17" spans="1:11" ht="25.5" x14ac:dyDescent="0.25">
      <c r="A17" s="48">
        <v>7</v>
      </c>
      <c r="B17" s="67" t="s">
        <v>6703</v>
      </c>
      <c r="C17" s="58" t="s">
        <v>6740</v>
      </c>
      <c r="D17" s="58" t="str">
        <f t="shared" si="0"/>
        <v>POLLOS DE ENGORDE-7</v>
      </c>
      <c r="E17" s="52" t="s">
        <v>6759</v>
      </c>
      <c r="F17" s="55" t="s">
        <v>6732</v>
      </c>
      <c r="G17" s="56" t="s">
        <v>6733</v>
      </c>
      <c r="H17" s="57">
        <v>30000</v>
      </c>
      <c r="K17"/>
    </row>
    <row r="18" spans="1:11" ht="15" customHeight="1" x14ac:dyDescent="0.25">
      <c r="A18" s="48">
        <v>8</v>
      </c>
      <c r="B18" s="67" t="s">
        <v>6703</v>
      </c>
      <c r="C18" s="58" t="s">
        <v>6740</v>
      </c>
      <c r="D18" s="58" t="str">
        <f t="shared" si="0"/>
        <v>POLLOS DE ENGORDE-8</v>
      </c>
      <c r="E18" s="52" t="s">
        <v>6760</v>
      </c>
      <c r="F18" s="55" t="s">
        <v>6761</v>
      </c>
      <c r="G18" s="55" t="s">
        <v>6725</v>
      </c>
      <c r="H18" s="57">
        <v>18000</v>
      </c>
      <c r="K18"/>
    </row>
    <row r="19" spans="1:11" ht="30" customHeight="1" x14ac:dyDescent="0.25">
      <c r="A19" s="48">
        <v>1</v>
      </c>
      <c r="B19" s="67" t="s">
        <v>6703</v>
      </c>
      <c r="C19" s="58" t="s">
        <v>6762</v>
      </c>
      <c r="D19" s="58" t="str">
        <f t="shared" si="0"/>
        <v>CERDOS DE ENGORDE-1</v>
      </c>
      <c r="E19" s="52" t="s">
        <v>6763</v>
      </c>
      <c r="F19" s="55" t="s">
        <v>6764</v>
      </c>
      <c r="G19" s="55" t="s">
        <v>6725</v>
      </c>
      <c r="H19" s="57">
        <v>250000</v>
      </c>
      <c r="K19"/>
    </row>
    <row r="20" spans="1:11" ht="25.5" x14ac:dyDescent="0.25">
      <c r="A20" s="48">
        <v>2</v>
      </c>
      <c r="B20" s="67" t="s">
        <v>6703</v>
      </c>
      <c r="C20" s="58" t="s">
        <v>6762</v>
      </c>
      <c r="D20" s="58" t="str">
        <f t="shared" si="0"/>
        <v>CERDOS DE ENGORDE-2</v>
      </c>
      <c r="E20" s="52" t="s">
        <v>6766</v>
      </c>
      <c r="F20" s="55" t="s">
        <v>6767</v>
      </c>
      <c r="G20" s="55" t="s">
        <v>6768</v>
      </c>
      <c r="H20" s="57">
        <v>76950</v>
      </c>
      <c r="K20"/>
    </row>
    <row r="21" spans="1:11" ht="25.5" x14ac:dyDescent="0.25">
      <c r="A21" s="48">
        <v>3</v>
      </c>
      <c r="B21" s="67" t="s">
        <v>6703</v>
      </c>
      <c r="C21" s="58" t="s">
        <v>6762</v>
      </c>
      <c r="D21" s="58" t="str">
        <f t="shared" si="0"/>
        <v>CERDOS DE ENGORDE-3</v>
      </c>
      <c r="E21" s="52" t="s">
        <v>6774</v>
      </c>
      <c r="F21" s="55" t="s">
        <v>6775</v>
      </c>
      <c r="G21" s="55" t="s">
        <v>6711</v>
      </c>
      <c r="H21" s="57">
        <v>75000</v>
      </c>
      <c r="K21"/>
    </row>
    <row r="22" spans="1:11" ht="25.5" x14ac:dyDescent="0.25">
      <c r="A22" s="48">
        <v>4</v>
      </c>
      <c r="B22" s="67" t="s">
        <v>6703</v>
      </c>
      <c r="C22" s="58" t="s">
        <v>6762</v>
      </c>
      <c r="D22" s="58" t="str">
        <f t="shared" si="0"/>
        <v>CERDOS DE ENGORDE-4</v>
      </c>
      <c r="E22" s="52" t="s">
        <v>6780</v>
      </c>
      <c r="F22" s="55" t="s">
        <v>6781</v>
      </c>
      <c r="G22" s="56" t="s">
        <v>6725</v>
      </c>
      <c r="H22" s="57">
        <v>140000</v>
      </c>
      <c r="K22"/>
    </row>
    <row r="23" spans="1:11" ht="25.5" x14ac:dyDescent="0.25">
      <c r="A23" s="48">
        <v>5</v>
      </c>
      <c r="B23" s="67" t="s">
        <v>6703</v>
      </c>
      <c r="C23" s="58" t="s">
        <v>6762</v>
      </c>
      <c r="D23" s="58" t="str">
        <f t="shared" si="0"/>
        <v>CERDOS DE ENGORDE-5</v>
      </c>
      <c r="E23" s="52" t="s">
        <v>6782</v>
      </c>
      <c r="F23" s="55" t="s">
        <v>6783</v>
      </c>
      <c r="G23" s="56" t="s">
        <v>6725</v>
      </c>
      <c r="H23" s="57">
        <v>152900</v>
      </c>
      <c r="K23"/>
    </row>
    <row r="24" spans="1:11" ht="15" customHeight="1" x14ac:dyDescent="0.25">
      <c r="A24" s="48">
        <v>1</v>
      </c>
      <c r="B24" s="67" t="s">
        <v>6703</v>
      </c>
      <c r="C24" s="58" t="s">
        <v>6784</v>
      </c>
      <c r="D24" s="58" t="str">
        <f t="shared" si="0"/>
        <v>INSUMOS VETERINARIOS PARA FORTALECIMIENTO GANADERO-1</v>
      </c>
      <c r="E24" s="52" t="s">
        <v>6785</v>
      </c>
      <c r="F24" s="55" t="s">
        <v>6786</v>
      </c>
      <c r="G24" s="55" t="s">
        <v>6787</v>
      </c>
      <c r="H24" s="57">
        <v>75900</v>
      </c>
      <c r="K24"/>
    </row>
    <row r="25" spans="1:11" ht="63.75" x14ac:dyDescent="0.25">
      <c r="A25" s="48">
        <v>2</v>
      </c>
      <c r="B25" s="67" t="s">
        <v>6703</v>
      </c>
      <c r="C25" s="58" t="s">
        <v>6784</v>
      </c>
      <c r="D25" s="58" t="str">
        <f t="shared" si="0"/>
        <v>INSUMOS VETERINARIOS PARA FORTALECIMIENTO GANADERO-2</v>
      </c>
      <c r="E25" s="52" t="s">
        <v>6788</v>
      </c>
      <c r="F25" s="55" t="s">
        <v>6789</v>
      </c>
      <c r="G25" s="55" t="s">
        <v>6787</v>
      </c>
      <c r="H25" s="57">
        <v>74000</v>
      </c>
      <c r="K25"/>
    </row>
    <row r="26" spans="1:11" ht="63.75" x14ac:dyDescent="0.25">
      <c r="A26" s="48">
        <v>3</v>
      </c>
      <c r="B26" s="67" t="s">
        <v>6703</v>
      </c>
      <c r="C26" s="58" t="s">
        <v>6784</v>
      </c>
      <c r="D26" s="58" t="str">
        <f t="shared" si="0"/>
        <v>INSUMOS VETERINARIOS PARA FORTALECIMIENTO GANADERO-3</v>
      </c>
      <c r="E26" s="52" t="s">
        <v>6790</v>
      </c>
      <c r="F26" s="55" t="s">
        <v>6791</v>
      </c>
      <c r="G26" s="56" t="s">
        <v>6792</v>
      </c>
      <c r="H26" s="57">
        <v>72000</v>
      </c>
      <c r="K26"/>
    </row>
    <row r="27" spans="1:11" ht="63.75" x14ac:dyDescent="0.25">
      <c r="A27" s="48">
        <v>4</v>
      </c>
      <c r="B27" s="67" t="s">
        <v>6703</v>
      </c>
      <c r="C27" s="58" t="s">
        <v>6784</v>
      </c>
      <c r="D27" s="58" t="str">
        <f t="shared" si="0"/>
        <v>INSUMOS VETERINARIOS PARA FORTALECIMIENTO GANADERO-4</v>
      </c>
      <c r="E27" s="52" t="s">
        <v>6793</v>
      </c>
      <c r="F27" s="55" t="s">
        <v>6794</v>
      </c>
      <c r="G27" s="56" t="s">
        <v>6792</v>
      </c>
      <c r="H27" s="57">
        <v>42000</v>
      </c>
      <c r="K27"/>
    </row>
    <row r="28" spans="1:11" ht="63.75" x14ac:dyDescent="0.25">
      <c r="A28" s="48">
        <v>5</v>
      </c>
      <c r="B28" s="67" t="s">
        <v>6703</v>
      </c>
      <c r="C28" s="58" t="s">
        <v>6784</v>
      </c>
      <c r="D28" s="58" t="str">
        <f t="shared" si="0"/>
        <v>INSUMOS VETERINARIOS PARA FORTALECIMIENTO GANADERO-5</v>
      </c>
      <c r="E28" s="52" t="s">
        <v>6795</v>
      </c>
      <c r="F28" s="55" t="s">
        <v>6796</v>
      </c>
      <c r="G28" s="55" t="s">
        <v>6725</v>
      </c>
      <c r="H28" s="57">
        <v>45000</v>
      </c>
      <c r="K28"/>
    </row>
    <row r="29" spans="1:11" ht="63.75" x14ac:dyDescent="0.25">
      <c r="A29" s="48">
        <v>6</v>
      </c>
      <c r="B29" s="67" t="s">
        <v>6703</v>
      </c>
      <c r="C29" s="58" t="s">
        <v>6784</v>
      </c>
      <c r="D29" s="58" t="str">
        <f t="shared" si="0"/>
        <v>INSUMOS VETERINARIOS PARA FORTALECIMIENTO GANADERO-6</v>
      </c>
      <c r="E29" s="52" t="s">
        <v>6797</v>
      </c>
      <c r="F29" s="55" t="s">
        <v>6798</v>
      </c>
      <c r="G29" s="55" t="s">
        <v>6725</v>
      </c>
      <c r="H29" s="57">
        <v>45000</v>
      </c>
      <c r="K29"/>
    </row>
    <row r="30" spans="1:11" ht="63.75" x14ac:dyDescent="0.25">
      <c r="A30" s="48">
        <v>7</v>
      </c>
      <c r="B30" s="67" t="s">
        <v>6703</v>
      </c>
      <c r="C30" s="58" t="s">
        <v>6784</v>
      </c>
      <c r="D30" s="58" t="str">
        <f t="shared" si="0"/>
        <v>INSUMOS VETERINARIOS PARA FORTALECIMIENTO GANADERO-7</v>
      </c>
      <c r="E30" s="52" t="s">
        <v>6800</v>
      </c>
      <c r="F30" s="55" t="s">
        <v>6801</v>
      </c>
      <c r="G30" s="56" t="s">
        <v>6725</v>
      </c>
      <c r="H30" s="57">
        <v>10000</v>
      </c>
      <c r="K30"/>
    </row>
    <row r="31" spans="1:11" ht="63.75" x14ac:dyDescent="0.25">
      <c r="A31" s="48">
        <v>8</v>
      </c>
      <c r="B31" s="67" t="s">
        <v>6703</v>
      </c>
      <c r="C31" s="58" t="s">
        <v>6784</v>
      </c>
      <c r="D31" s="58" t="str">
        <f t="shared" si="0"/>
        <v>INSUMOS VETERINARIOS PARA FORTALECIMIENTO GANADERO-8</v>
      </c>
      <c r="E31" s="52" t="s">
        <v>6802</v>
      </c>
      <c r="F31" s="55" t="s">
        <v>6803</v>
      </c>
      <c r="G31" s="55" t="s">
        <v>6725</v>
      </c>
      <c r="H31" s="57">
        <v>126950</v>
      </c>
      <c r="K31"/>
    </row>
    <row r="32" spans="1:11" ht="63.75" x14ac:dyDescent="0.25">
      <c r="A32" s="48">
        <v>9</v>
      </c>
      <c r="B32" s="67" t="s">
        <v>6703</v>
      </c>
      <c r="C32" s="58" t="s">
        <v>6784</v>
      </c>
      <c r="D32" s="58" t="str">
        <f t="shared" si="0"/>
        <v>INSUMOS VETERINARIOS PARA FORTALECIMIENTO GANADERO-9</v>
      </c>
      <c r="E32" s="52" t="str">
        <f t="shared" ref="E32:E37" si="1">+F32</f>
        <v>Aguja 16Gx1” Caja x100</v>
      </c>
      <c r="F32" s="55" t="s">
        <v>6809</v>
      </c>
      <c r="G32" s="56" t="s">
        <v>6725</v>
      </c>
      <c r="H32" s="57">
        <v>7000</v>
      </c>
      <c r="K32"/>
    </row>
    <row r="33" spans="1:11" ht="63.75" x14ac:dyDescent="0.25">
      <c r="A33" s="48">
        <v>10</v>
      </c>
      <c r="B33" s="67" t="s">
        <v>6703</v>
      </c>
      <c r="C33" s="58" t="s">
        <v>6784</v>
      </c>
      <c r="D33" s="58" t="str">
        <f t="shared" si="0"/>
        <v>INSUMOS VETERINARIOS PARA FORTALECIMIENTO GANADERO-10</v>
      </c>
      <c r="E33" s="52" t="str">
        <f t="shared" si="1"/>
        <v>Aguja 16Gx1 ½” Caja x100</v>
      </c>
      <c r="F33" s="55" t="s">
        <v>6810</v>
      </c>
      <c r="G33" s="56" t="s">
        <v>6725</v>
      </c>
      <c r="H33" s="57">
        <v>7000</v>
      </c>
      <c r="K33"/>
    </row>
    <row r="34" spans="1:11" ht="63.75" x14ac:dyDescent="0.25">
      <c r="A34" s="48">
        <v>11</v>
      </c>
      <c r="B34" s="67" t="s">
        <v>6703</v>
      </c>
      <c r="C34" s="58" t="s">
        <v>6784</v>
      </c>
      <c r="D34" s="58" t="str">
        <f t="shared" si="0"/>
        <v>INSUMOS VETERINARIOS PARA FORTALECIMIENTO GANADERO-11</v>
      </c>
      <c r="E34" s="52" t="str">
        <f t="shared" si="1"/>
        <v>Aguja 16Gx1/2” Caja x100</v>
      </c>
      <c r="F34" s="55" t="s">
        <v>6811</v>
      </c>
      <c r="G34" s="56" t="s">
        <v>6725</v>
      </c>
      <c r="H34" s="57">
        <v>7000</v>
      </c>
      <c r="K34"/>
    </row>
    <row r="35" spans="1:11" ht="63.75" x14ac:dyDescent="0.25">
      <c r="A35" s="48">
        <v>12</v>
      </c>
      <c r="B35" s="67" t="s">
        <v>6703</v>
      </c>
      <c r="C35" s="58" t="s">
        <v>6784</v>
      </c>
      <c r="D35" s="58" t="str">
        <f t="shared" si="0"/>
        <v>INSUMOS VETERINARIOS PARA FORTALECIMIENTO GANADERO-12</v>
      </c>
      <c r="E35" s="52" t="str">
        <f t="shared" si="1"/>
        <v>Aguja 18Gx1” Caja x100</v>
      </c>
      <c r="F35" s="55" t="s">
        <v>6812</v>
      </c>
      <c r="G35" s="56" t="s">
        <v>6725</v>
      </c>
      <c r="H35" s="57">
        <v>18000</v>
      </c>
      <c r="K35"/>
    </row>
    <row r="36" spans="1:11" ht="63.75" x14ac:dyDescent="0.25">
      <c r="A36" s="48">
        <v>13</v>
      </c>
      <c r="B36" s="67" t="s">
        <v>6703</v>
      </c>
      <c r="C36" s="58" t="s">
        <v>6784</v>
      </c>
      <c r="D36" s="58" t="str">
        <f t="shared" si="0"/>
        <v>INSUMOS VETERINARIOS PARA FORTALECIMIENTO GANADERO-13</v>
      </c>
      <c r="E36" s="52" t="str">
        <f t="shared" si="1"/>
        <v>Aguja 18Gx1/2” Caja x100</v>
      </c>
      <c r="F36" s="55" t="s">
        <v>6813</v>
      </c>
      <c r="G36" s="56" t="s">
        <v>6725</v>
      </c>
      <c r="H36" s="57">
        <v>18000</v>
      </c>
      <c r="K36"/>
    </row>
    <row r="37" spans="1:11" ht="63.75" x14ac:dyDescent="0.25">
      <c r="A37" s="48">
        <v>14</v>
      </c>
      <c r="B37" s="67" t="s">
        <v>6703</v>
      </c>
      <c r="C37" s="58" t="s">
        <v>6784</v>
      </c>
      <c r="D37" s="58" t="str">
        <f t="shared" si="0"/>
        <v>INSUMOS VETERINARIOS PARA FORTALECIMIENTO GANADERO-14</v>
      </c>
      <c r="E37" s="52" t="str">
        <f t="shared" si="1"/>
        <v>Aguja 18Gx1/1/2” Caja x100</v>
      </c>
      <c r="F37" s="55" t="s">
        <v>6814</v>
      </c>
      <c r="G37" s="56" t="s">
        <v>6725</v>
      </c>
      <c r="H37" s="57">
        <v>18000</v>
      </c>
      <c r="K37"/>
    </row>
    <row r="38" spans="1:11" ht="63.75" x14ac:dyDescent="0.25">
      <c r="A38" s="48">
        <v>15</v>
      </c>
      <c r="B38" s="67" t="s">
        <v>6703</v>
      </c>
      <c r="C38" s="58" t="s">
        <v>6784</v>
      </c>
      <c r="D38" s="58" t="str">
        <f t="shared" si="0"/>
        <v>INSUMOS VETERINARIOS PARA FORTALECIMIENTO GANADERO-15</v>
      </c>
      <c r="E38" s="55" t="s">
        <v>6816</v>
      </c>
      <c r="F38" s="55" t="s">
        <v>6816</v>
      </c>
      <c r="G38" s="55" t="s">
        <v>6725</v>
      </c>
      <c r="H38" s="57">
        <v>20000</v>
      </c>
      <c r="K38"/>
    </row>
    <row r="39" spans="1:11" ht="63.75" x14ac:dyDescent="0.25">
      <c r="A39" s="48">
        <v>16</v>
      </c>
      <c r="B39" s="67" t="s">
        <v>6703</v>
      </c>
      <c r="C39" s="58" t="s">
        <v>6784</v>
      </c>
      <c r="D39" s="58" t="str">
        <f t="shared" si="0"/>
        <v>INSUMOS VETERINARIOS PARA FORTALECIMIENTO GANADERO-16</v>
      </c>
      <c r="E39" s="55" t="s">
        <v>6818</v>
      </c>
      <c r="F39" s="55" t="s">
        <v>6818</v>
      </c>
      <c r="G39" s="55" t="s">
        <v>6725</v>
      </c>
      <c r="H39" s="57">
        <v>27489</v>
      </c>
      <c r="K39"/>
    </row>
    <row r="40" spans="1:11" ht="63.75" x14ac:dyDescent="0.25">
      <c r="A40" s="48">
        <v>17</v>
      </c>
      <c r="B40" s="67" t="s">
        <v>6703</v>
      </c>
      <c r="C40" s="58" t="s">
        <v>6784</v>
      </c>
      <c r="D40" s="58" t="str">
        <f t="shared" si="0"/>
        <v>INSUMOS VETERINARIOS PARA FORTALECIMIENTO GANADERO-17</v>
      </c>
      <c r="E40" s="55" t="s">
        <v>6819</v>
      </c>
      <c r="F40" s="55" t="s">
        <v>6819</v>
      </c>
      <c r="G40" s="55" t="s">
        <v>6725</v>
      </c>
      <c r="H40" s="57">
        <v>22000</v>
      </c>
      <c r="K40"/>
    </row>
    <row r="41" spans="1:11" ht="63.75" x14ac:dyDescent="0.25">
      <c r="A41" s="48">
        <v>18</v>
      </c>
      <c r="B41" s="67" t="s">
        <v>6703</v>
      </c>
      <c r="C41" s="58" t="s">
        <v>6784</v>
      </c>
      <c r="D41" s="58" t="str">
        <f t="shared" si="0"/>
        <v>INSUMOS VETERINARIOS PARA FORTALECIMIENTO GANADERO-18</v>
      </c>
      <c r="E41" s="55" t="s">
        <v>6883</v>
      </c>
      <c r="F41" s="55" t="s">
        <v>6883</v>
      </c>
      <c r="G41" s="56" t="s">
        <v>6725</v>
      </c>
      <c r="H41" s="57">
        <v>38900</v>
      </c>
      <c r="K41"/>
    </row>
    <row r="42" spans="1:11" ht="63.75" x14ac:dyDescent="0.25">
      <c r="A42" s="48">
        <v>19</v>
      </c>
      <c r="B42" s="67" t="s">
        <v>6703</v>
      </c>
      <c r="C42" s="58" t="s">
        <v>6784</v>
      </c>
      <c r="D42" s="58" t="str">
        <f t="shared" si="0"/>
        <v>INSUMOS VETERINARIOS PARA FORTALECIMIENTO GANADERO-19</v>
      </c>
      <c r="E42" s="55" t="s">
        <v>6884</v>
      </c>
      <c r="F42" s="55" t="s">
        <v>6884</v>
      </c>
      <c r="G42" s="55" t="s">
        <v>6725</v>
      </c>
      <c r="H42" s="57">
        <v>47200</v>
      </c>
      <c r="K42"/>
    </row>
    <row r="43" spans="1:11" ht="63.75" x14ac:dyDescent="0.25">
      <c r="A43" s="48">
        <v>20</v>
      </c>
      <c r="B43" s="67" t="s">
        <v>6703</v>
      </c>
      <c r="C43" s="58" t="s">
        <v>6784</v>
      </c>
      <c r="D43" s="58" t="str">
        <f t="shared" si="0"/>
        <v>INSUMOS VETERINARIOS PARA FORTALECIMIENTO GANADERO-20</v>
      </c>
      <c r="E43" s="52" t="s">
        <v>6825</v>
      </c>
      <c r="F43" s="55" t="s">
        <v>6826</v>
      </c>
      <c r="G43" s="56" t="s">
        <v>6725</v>
      </c>
      <c r="H43" s="57">
        <v>20000</v>
      </c>
      <c r="K43"/>
    </row>
    <row r="44" spans="1:11" ht="63.75" x14ac:dyDescent="0.25">
      <c r="A44" s="48">
        <v>21</v>
      </c>
      <c r="B44" s="67" t="s">
        <v>6703</v>
      </c>
      <c r="C44" s="58" t="s">
        <v>6784</v>
      </c>
      <c r="D44" s="58" t="str">
        <f t="shared" si="0"/>
        <v>INSUMOS VETERINARIOS PARA FORTALECIMIENTO GANADERO-21</v>
      </c>
      <c r="E44" s="52" t="s">
        <v>6885</v>
      </c>
      <c r="F44" s="55" t="s">
        <v>6828</v>
      </c>
      <c r="G44" s="55" t="s">
        <v>6725</v>
      </c>
      <c r="H44" s="57">
        <v>480000</v>
      </c>
      <c r="K44"/>
    </row>
    <row r="45" spans="1:11" ht="63.75" x14ac:dyDescent="0.25">
      <c r="A45" s="48">
        <v>22</v>
      </c>
      <c r="B45" s="67" t="s">
        <v>6703</v>
      </c>
      <c r="C45" s="58" t="s">
        <v>6784</v>
      </c>
      <c r="D45" s="58" t="str">
        <f t="shared" si="0"/>
        <v>INSUMOS VETERINARIOS PARA FORTALECIMIENTO GANADERO-22</v>
      </c>
      <c r="E45" s="52" t="s">
        <v>6829</v>
      </c>
      <c r="F45" s="55" t="s">
        <v>6830</v>
      </c>
      <c r="G45" s="56" t="s">
        <v>6725</v>
      </c>
      <c r="H45" s="57">
        <v>21000</v>
      </c>
      <c r="K45"/>
    </row>
    <row r="46" spans="1:11" ht="63.75" x14ac:dyDescent="0.25">
      <c r="A46" s="48">
        <v>23</v>
      </c>
      <c r="B46" s="67" t="s">
        <v>6703</v>
      </c>
      <c r="C46" s="58" t="s">
        <v>6784</v>
      </c>
      <c r="D46" s="58" t="str">
        <f t="shared" si="0"/>
        <v>INSUMOS VETERINARIOS PARA FORTALECIMIENTO GANADERO-23</v>
      </c>
      <c r="E46" s="52" t="s">
        <v>6831</v>
      </c>
      <c r="F46" s="55" t="s">
        <v>6832</v>
      </c>
      <c r="G46" s="63" t="s">
        <v>6833</v>
      </c>
      <c r="H46" s="64">
        <v>91000</v>
      </c>
      <c r="K46"/>
    </row>
    <row r="47" spans="1:11" ht="63.75" x14ac:dyDescent="0.25">
      <c r="A47" s="48">
        <v>24</v>
      </c>
      <c r="B47" s="67" t="s">
        <v>6703</v>
      </c>
      <c r="C47" s="58" t="s">
        <v>6784</v>
      </c>
      <c r="D47" s="58" t="str">
        <f t="shared" si="0"/>
        <v>INSUMOS VETERINARIOS PARA FORTALECIMIENTO GANADERO-24</v>
      </c>
      <c r="E47" s="52" t="s">
        <v>6840</v>
      </c>
      <c r="F47" s="55" t="s">
        <v>6841</v>
      </c>
      <c r="G47" s="63" t="s">
        <v>6833</v>
      </c>
      <c r="H47" s="64">
        <v>121240</v>
      </c>
      <c r="K47"/>
    </row>
    <row r="48" spans="1:11" ht="63.75" x14ac:dyDescent="0.25">
      <c r="A48" s="48">
        <v>25</v>
      </c>
      <c r="B48" s="67" t="s">
        <v>6703</v>
      </c>
      <c r="C48" s="58" t="s">
        <v>6784</v>
      </c>
      <c r="D48" s="58" t="str">
        <f t="shared" si="0"/>
        <v>INSUMOS VETERINARIOS PARA FORTALECIMIENTO GANADERO-25</v>
      </c>
      <c r="E48" s="52" t="s">
        <v>6842</v>
      </c>
      <c r="F48" s="55" t="s">
        <v>6843</v>
      </c>
      <c r="G48" s="65" t="s">
        <v>6833</v>
      </c>
      <c r="H48" s="66">
        <v>100000</v>
      </c>
      <c r="K48"/>
    </row>
    <row r="49" spans="1:11" ht="63.75" x14ac:dyDescent="0.25">
      <c r="A49" s="48">
        <v>26</v>
      </c>
      <c r="B49" s="67" t="s">
        <v>6703</v>
      </c>
      <c r="C49" s="58" t="s">
        <v>6784</v>
      </c>
      <c r="D49" s="58" t="str">
        <f t="shared" si="0"/>
        <v>INSUMOS VETERINARIOS PARA FORTALECIMIENTO GANADERO-26</v>
      </c>
      <c r="E49" s="52" t="s">
        <v>6849</v>
      </c>
      <c r="F49" s="55" t="s">
        <v>6850</v>
      </c>
      <c r="G49" s="63" t="s">
        <v>6833</v>
      </c>
      <c r="H49" s="64">
        <v>46900</v>
      </c>
      <c r="K49"/>
    </row>
    <row r="50" spans="1:11" ht="60" customHeight="1" x14ac:dyDescent="0.25">
      <c r="A50" s="48">
        <v>1</v>
      </c>
      <c r="B50" s="58" t="s">
        <v>6851</v>
      </c>
      <c r="C50" s="58" t="s">
        <v>6852</v>
      </c>
      <c r="D50" s="58" t="str">
        <f t="shared" si="0"/>
        <v>MAQUINARIA PARA POSCOSECHA-1</v>
      </c>
      <c r="E50" s="52" t="s">
        <v>6853</v>
      </c>
      <c r="F50" s="59" t="s">
        <v>6854</v>
      </c>
      <c r="G50" s="55" t="s">
        <v>6725</v>
      </c>
      <c r="H50" s="57" t="s">
        <v>6855</v>
      </c>
      <c r="K50"/>
    </row>
    <row r="51" spans="1:11" ht="38.25" x14ac:dyDescent="0.25">
      <c r="A51" s="48">
        <v>2</v>
      </c>
      <c r="B51" s="58" t="s">
        <v>6851</v>
      </c>
      <c r="C51" s="58" t="s">
        <v>6852</v>
      </c>
      <c r="D51" s="58" t="str">
        <f t="shared" si="0"/>
        <v>MAQUINARIA PARA POSCOSECHA-2</v>
      </c>
      <c r="E51" s="52" t="s">
        <v>6858</v>
      </c>
      <c r="F51" s="59" t="s">
        <v>6859</v>
      </c>
      <c r="G51" s="55" t="s">
        <v>6725</v>
      </c>
      <c r="H51" s="57"/>
      <c r="K51"/>
    </row>
    <row r="52" spans="1:11" ht="38.25" x14ac:dyDescent="0.25">
      <c r="A52" s="48">
        <v>3</v>
      </c>
      <c r="B52" s="58" t="s">
        <v>6851</v>
      </c>
      <c r="C52" s="58" t="s">
        <v>6852</v>
      </c>
      <c r="D52" s="58" t="str">
        <f t="shared" si="0"/>
        <v>MAQUINARIA PARA POSCOSECHA-3</v>
      </c>
      <c r="E52" s="52" t="s">
        <v>6866</v>
      </c>
      <c r="F52" s="59" t="s">
        <v>6867</v>
      </c>
      <c r="G52" s="55" t="s">
        <v>6725</v>
      </c>
      <c r="H52" s="57"/>
      <c r="K52"/>
    </row>
    <row r="53" spans="1:11" ht="38.25" x14ac:dyDescent="0.25">
      <c r="A53" s="48">
        <v>4</v>
      </c>
      <c r="B53" s="58" t="s">
        <v>6851</v>
      </c>
      <c r="C53" s="58" t="s">
        <v>6852</v>
      </c>
      <c r="D53" s="58" t="str">
        <f t="shared" si="0"/>
        <v>MAQUINARIA PARA POSCOSECHA-4</v>
      </c>
      <c r="E53" s="52" t="s">
        <v>6869</v>
      </c>
      <c r="F53" s="59" t="s">
        <v>6870</v>
      </c>
      <c r="G53" s="55" t="s">
        <v>6725</v>
      </c>
      <c r="H53" s="64">
        <v>11494272</v>
      </c>
      <c r="K53"/>
    </row>
    <row r="54" spans="1:11" ht="15" customHeight="1" x14ac:dyDescent="0.25">
      <c r="A54" s="48">
        <v>5</v>
      </c>
      <c r="B54" s="58" t="s">
        <v>6851</v>
      </c>
      <c r="C54" s="58" t="s">
        <v>6852</v>
      </c>
      <c r="D54" s="58" t="str">
        <f t="shared" si="0"/>
        <v>MAQUINARIA PARA POSCOSECHA-5</v>
      </c>
      <c r="E54" s="52" t="s">
        <v>6874</v>
      </c>
      <c r="F54" s="55" t="s">
        <v>6875</v>
      </c>
      <c r="G54" s="55" t="s">
        <v>6725</v>
      </c>
      <c r="H54" s="57"/>
      <c r="K54"/>
    </row>
    <row r="55" spans="1:11" ht="38.25" x14ac:dyDescent="0.25">
      <c r="A55" s="48">
        <v>6</v>
      </c>
      <c r="B55" s="58" t="s">
        <v>6851</v>
      </c>
      <c r="C55" s="58" t="s">
        <v>6852</v>
      </c>
      <c r="D55" s="58" t="str">
        <f t="shared" si="0"/>
        <v>MAQUINARIA PARA POSCOSECHA-6</v>
      </c>
      <c r="E55" s="52" t="s">
        <v>6876</v>
      </c>
      <c r="F55" s="55" t="s">
        <v>6877</v>
      </c>
      <c r="G55" s="55" t="s">
        <v>6725</v>
      </c>
      <c r="H55" s="57">
        <v>1513546</v>
      </c>
      <c r="K55"/>
    </row>
    <row r="56" spans="1:11" ht="38.25" x14ac:dyDescent="0.25">
      <c r="A56" s="48">
        <v>7</v>
      </c>
      <c r="B56" s="58" t="s">
        <v>6851</v>
      </c>
      <c r="C56" s="58" t="s">
        <v>6852</v>
      </c>
      <c r="D56" s="58" t="str">
        <f t="shared" si="0"/>
        <v>MAQUINARIA PARA POSCOSECHA-7</v>
      </c>
      <c r="E56" s="52" t="s">
        <v>6878</v>
      </c>
      <c r="F56" s="59" t="s">
        <v>6879</v>
      </c>
      <c r="G56" s="55" t="s">
        <v>6880</v>
      </c>
      <c r="H56" s="57">
        <v>2591570</v>
      </c>
    </row>
  </sheetData>
  <autoFilter ref="B2:H56" xr:uid="{D2685C61-DE00-4D60-89D3-693E2C475E39}"/>
  <mergeCells count="1">
    <mergeCell ref="B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A525-D4B8-4214-9FDD-925D047898CA}">
  <sheetPr codeName="Hoja5">
    <tabColor theme="5" tint="0.39997558519241921"/>
  </sheetPr>
  <dimension ref="A1:F145"/>
  <sheetViews>
    <sheetView view="pageBreakPreview" zoomScale="60" zoomScaleNormal="85" workbookViewId="0">
      <selection sqref="A1:F1"/>
    </sheetView>
  </sheetViews>
  <sheetFormatPr baseColWidth="10" defaultColWidth="11.42578125" defaultRowHeight="15" x14ac:dyDescent="0.25"/>
  <cols>
    <col min="1" max="1" width="18.140625" style="60" customWidth="1"/>
    <col min="2" max="2" width="23.42578125" style="60" customWidth="1"/>
    <col min="3" max="3" width="41.28515625" style="48" customWidth="1"/>
    <col min="4" max="4" width="131.85546875" style="48" customWidth="1"/>
    <col min="5" max="5" width="28.85546875" style="61" customWidth="1"/>
    <col min="6" max="6" width="28.42578125" style="182" hidden="1" customWidth="1"/>
    <col min="7" max="16384" width="11.42578125" style="48"/>
  </cols>
  <sheetData>
    <row r="1" spans="1:6" ht="26.25" customHeight="1" x14ac:dyDescent="0.3">
      <c r="A1" s="327" t="s">
        <v>6919</v>
      </c>
      <c r="B1" s="328"/>
      <c r="C1" s="328"/>
      <c r="D1" s="328"/>
      <c r="E1" s="328"/>
      <c r="F1" s="329"/>
    </row>
    <row r="2" spans="1:6" ht="65.099999999999994" customHeight="1" x14ac:dyDescent="0.25">
      <c r="A2" s="186" t="s">
        <v>6698</v>
      </c>
      <c r="B2" s="186" t="s">
        <v>6699</v>
      </c>
      <c r="C2" s="186" t="s">
        <v>6700</v>
      </c>
      <c r="D2" s="186" t="s">
        <v>6701</v>
      </c>
      <c r="E2" s="186" t="s">
        <v>6662</v>
      </c>
      <c r="F2" s="179" t="s">
        <v>6702</v>
      </c>
    </row>
    <row r="3" spans="1:6" ht="32.25" customHeight="1" x14ac:dyDescent="0.25">
      <c r="A3" s="330" t="s">
        <v>6703</v>
      </c>
      <c r="B3" s="330" t="s">
        <v>6704</v>
      </c>
      <c r="C3" s="333" t="s">
        <v>6705</v>
      </c>
      <c r="D3" s="152" t="s">
        <v>6706</v>
      </c>
      <c r="E3" s="335" t="s">
        <v>6707</v>
      </c>
      <c r="F3" s="337">
        <v>23375</v>
      </c>
    </row>
    <row r="4" spans="1:6" ht="121.5" x14ac:dyDescent="0.25">
      <c r="A4" s="331"/>
      <c r="B4" s="331"/>
      <c r="C4" s="334"/>
      <c r="D4" s="152" t="s">
        <v>6708</v>
      </c>
      <c r="E4" s="336"/>
      <c r="F4" s="338"/>
    </row>
    <row r="5" spans="1:6" ht="40.5" x14ac:dyDescent="0.25">
      <c r="A5" s="331"/>
      <c r="B5" s="331"/>
      <c r="C5" s="333" t="s">
        <v>6709</v>
      </c>
      <c r="D5" s="152" t="s">
        <v>6710</v>
      </c>
      <c r="E5" s="335" t="s">
        <v>6711</v>
      </c>
      <c r="F5" s="337">
        <v>70000</v>
      </c>
    </row>
    <row r="6" spans="1:6" ht="20.25" x14ac:dyDescent="0.25">
      <c r="A6" s="331"/>
      <c r="B6" s="331"/>
      <c r="C6" s="339"/>
      <c r="D6" s="152" t="s">
        <v>6712</v>
      </c>
      <c r="E6" s="340"/>
      <c r="F6" s="341"/>
    </row>
    <row r="7" spans="1:6" ht="20.25" x14ac:dyDescent="0.25">
      <c r="A7" s="331"/>
      <c r="B7" s="331"/>
      <c r="C7" s="339"/>
      <c r="D7" s="152" t="s">
        <v>6713</v>
      </c>
      <c r="E7" s="340"/>
      <c r="F7" s="341"/>
    </row>
    <row r="8" spans="1:6" ht="20.25" x14ac:dyDescent="0.25">
      <c r="A8" s="331"/>
      <c r="B8" s="331"/>
      <c r="C8" s="339"/>
      <c r="D8" s="152" t="s">
        <v>6714</v>
      </c>
      <c r="E8" s="340"/>
      <c r="F8" s="341"/>
    </row>
    <row r="9" spans="1:6" ht="20.25" x14ac:dyDescent="0.25">
      <c r="A9" s="331"/>
      <c r="B9" s="331"/>
      <c r="C9" s="339"/>
      <c r="D9" s="152" t="s">
        <v>6715</v>
      </c>
      <c r="E9" s="340"/>
      <c r="F9" s="341"/>
    </row>
    <row r="10" spans="1:6" ht="20.25" x14ac:dyDescent="0.25">
      <c r="A10" s="331"/>
      <c r="B10" s="331"/>
      <c r="C10" s="339"/>
      <c r="D10" s="152" t="s">
        <v>6716</v>
      </c>
      <c r="E10" s="340"/>
      <c r="F10" s="341"/>
    </row>
    <row r="11" spans="1:6" ht="20.25" x14ac:dyDescent="0.25">
      <c r="A11" s="331"/>
      <c r="B11" s="331"/>
      <c r="C11" s="339"/>
      <c r="D11" s="152" t="s">
        <v>6717</v>
      </c>
      <c r="E11" s="340"/>
      <c r="F11" s="341"/>
    </row>
    <row r="12" spans="1:6" ht="20.25" x14ac:dyDescent="0.25">
      <c r="A12" s="331"/>
      <c r="B12" s="331"/>
      <c r="C12" s="339"/>
      <c r="D12" s="152" t="s">
        <v>6718</v>
      </c>
      <c r="E12" s="340"/>
      <c r="F12" s="341"/>
    </row>
    <row r="13" spans="1:6" ht="60.75" x14ac:dyDescent="0.25">
      <c r="A13" s="331"/>
      <c r="B13" s="331"/>
      <c r="C13" s="334"/>
      <c r="D13" s="152" t="s">
        <v>6719</v>
      </c>
      <c r="E13" s="336"/>
      <c r="F13" s="338"/>
    </row>
    <row r="14" spans="1:6" ht="60.75" x14ac:dyDescent="0.25">
      <c r="A14" s="331"/>
      <c r="B14" s="331"/>
      <c r="C14" s="152" t="s">
        <v>6720</v>
      </c>
      <c r="D14" s="152" t="s">
        <v>6721</v>
      </c>
      <c r="E14" s="153" t="s">
        <v>6722</v>
      </c>
      <c r="F14" s="180">
        <v>111000</v>
      </c>
    </row>
    <row r="15" spans="1:6" ht="20.25" x14ac:dyDescent="0.25">
      <c r="A15" s="331"/>
      <c r="B15" s="331"/>
      <c r="C15" s="333" t="s">
        <v>6723</v>
      </c>
      <c r="D15" s="152" t="s">
        <v>6724</v>
      </c>
      <c r="E15" s="335" t="s">
        <v>6725</v>
      </c>
      <c r="F15" s="337">
        <v>9240</v>
      </c>
    </row>
    <row r="16" spans="1:6" ht="20.25" x14ac:dyDescent="0.25">
      <c r="A16" s="331"/>
      <c r="B16" s="331"/>
      <c r="C16" s="334"/>
      <c r="D16" s="152" t="s">
        <v>6726</v>
      </c>
      <c r="E16" s="336"/>
      <c r="F16" s="338"/>
    </row>
    <row r="17" spans="1:6" ht="40.5" x14ac:dyDescent="0.25">
      <c r="A17" s="331"/>
      <c r="B17" s="331"/>
      <c r="C17" s="152" t="s">
        <v>6727</v>
      </c>
      <c r="D17" s="152" t="s">
        <v>6728</v>
      </c>
      <c r="E17" s="153" t="s">
        <v>6725</v>
      </c>
      <c r="F17" s="180">
        <v>20800</v>
      </c>
    </row>
    <row r="18" spans="1:6" ht="20.25" x14ac:dyDescent="0.25">
      <c r="A18" s="331"/>
      <c r="B18" s="331"/>
      <c r="C18" s="152" t="s">
        <v>6729</v>
      </c>
      <c r="D18" s="152" t="s">
        <v>6730</v>
      </c>
      <c r="E18" s="153" t="s">
        <v>6725</v>
      </c>
      <c r="F18" s="180">
        <v>307450</v>
      </c>
    </row>
    <row r="19" spans="1:6" ht="20.25" x14ac:dyDescent="0.25">
      <c r="A19" s="331"/>
      <c r="B19" s="331"/>
      <c r="C19" s="152" t="s">
        <v>6731</v>
      </c>
      <c r="D19" s="152" t="s">
        <v>6732</v>
      </c>
      <c r="E19" s="153" t="s">
        <v>6733</v>
      </c>
      <c r="F19" s="180">
        <v>30000</v>
      </c>
    </row>
    <row r="20" spans="1:6" ht="20.25" x14ac:dyDescent="0.25">
      <c r="A20" s="331"/>
      <c r="B20" s="331"/>
      <c r="C20" s="333" t="s">
        <v>6734</v>
      </c>
      <c r="D20" s="152" t="s">
        <v>6735</v>
      </c>
      <c r="E20" s="335" t="s">
        <v>6736</v>
      </c>
      <c r="F20" s="337">
        <v>68400</v>
      </c>
    </row>
    <row r="21" spans="1:6" ht="20.25" x14ac:dyDescent="0.25">
      <c r="A21" s="331"/>
      <c r="B21" s="331"/>
      <c r="C21" s="339"/>
      <c r="D21" s="152" t="s">
        <v>6737</v>
      </c>
      <c r="E21" s="340"/>
      <c r="F21" s="341"/>
    </row>
    <row r="22" spans="1:6" ht="20.25" x14ac:dyDescent="0.25">
      <c r="A22" s="331"/>
      <c r="B22" s="331"/>
      <c r="C22" s="339"/>
      <c r="D22" s="152" t="s">
        <v>6738</v>
      </c>
      <c r="E22" s="340"/>
      <c r="F22" s="341"/>
    </row>
    <row r="23" spans="1:6" ht="20.25" x14ac:dyDescent="0.25">
      <c r="A23" s="331"/>
      <c r="B23" s="332"/>
      <c r="C23" s="334"/>
      <c r="D23" s="152" t="s">
        <v>6739</v>
      </c>
      <c r="E23" s="336"/>
      <c r="F23" s="338"/>
    </row>
    <row r="24" spans="1:6" ht="81" x14ac:dyDescent="0.25">
      <c r="A24" s="331"/>
      <c r="B24" s="330" t="s">
        <v>6740</v>
      </c>
      <c r="C24" s="333" t="s">
        <v>6741</v>
      </c>
      <c r="D24" s="154" t="s">
        <v>6742</v>
      </c>
      <c r="E24" s="342" t="s">
        <v>6725</v>
      </c>
      <c r="F24" s="345">
        <v>10000</v>
      </c>
    </row>
    <row r="25" spans="1:6" ht="40.5" x14ac:dyDescent="0.25">
      <c r="A25" s="331"/>
      <c r="B25" s="331"/>
      <c r="C25" s="334"/>
      <c r="D25" s="154" t="s">
        <v>6743</v>
      </c>
      <c r="E25" s="344"/>
      <c r="F25" s="347"/>
    </row>
    <row r="26" spans="1:6" ht="40.5" x14ac:dyDescent="0.25">
      <c r="A26" s="331"/>
      <c r="B26" s="331"/>
      <c r="C26" s="333" t="s">
        <v>6744</v>
      </c>
      <c r="D26" s="154" t="s">
        <v>6745</v>
      </c>
      <c r="E26" s="342" t="s">
        <v>6746</v>
      </c>
      <c r="F26" s="345">
        <v>81000</v>
      </c>
    </row>
    <row r="27" spans="1:6" ht="20.25" x14ac:dyDescent="0.25">
      <c r="A27" s="331"/>
      <c r="B27" s="331"/>
      <c r="C27" s="339"/>
      <c r="D27" s="154" t="s">
        <v>6747</v>
      </c>
      <c r="E27" s="343"/>
      <c r="F27" s="346"/>
    </row>
    <row r="28" spans="1:6" ht="20.25" x14ac:dyDescent="0.25">
      <c r="A28" s="331"/>
      <c r="B28" s="331"/>
      <c r="C28" s="339"/>
      <c r="D28" s="154" t="s">
        <v>6748</v>
      </c>
      <c r="E28" s="343"/>
      <c r="F28" s="346"/>
    </row>
    <row r="29" spans="1:6" ht="20.25" x14ac:dyDescent="0.25">
      <c r="A29" s="331"/>
      <c r="B29" s="331"/>
      <c r="C29" s="339"/>
      <c r="D29" s="154" t="s">
        <v>6749</v>
      </c>
      <c r="E29" s="343"/>
      <c r="F29" s="346"/>
    </row>
    <row r="30" spans="1:6" ht="20.25" x14ac:dyDescent="0.25">
      <c r="A30" s="331"/>
      <c r="B30" s="331"/>
      <c r="C30" s="339"/>
      <c r="D30" s="154" t="s">
        <v>6750</v>
      </c>
      <c r="E30" s="343"/>
      <c r="F30" s="346"/>
    </row>
    <row r="31" spans="1:6" ht="20.25" x14ac:dyDescent="0.25">
      <c r="A31" s="331"/>
      <c r="B31" s="331"/>
      <c r="C31" s="339"/>
      <c r="D31" s="154" t="s">
        <v>6751</v>
      </c>
      <c r="E31" s="343"/>
      <c r="F31" s="346"/>
    </row>
    <row r="32" spans="1:6" ht="40.5" x14ac:dyDescent="0.25">
      <c r="A32" s="331"/>
      <c r="B32" s="331"/>
      <c r="C32" s="339"/>
      <c r="D32" s="154" t="s">
        <v>6752</v>
      </c>
      <c r="E32" s="343"/>
      <c r="F32" s="346"/>
    </row>
    <row r="33" spans="1:6" ht="40.5" x14ac:dyDescent="0.25">
      <c r="A33" s="331"/>
      <c r="B33" s="331"/>
      <c r="C33" s="334"/>
      <c r="D33" s="154" t="s">
        <v>6753</v>
      </c>
      <c r="E33" s="344"/>
      <c r="F33" s="347"/>
    </row>
    <row r="34" spans="1:6" ht="40.5" x14ac:dyDescent="0.25">
      <c r="A34" s="331"/>
      <c r="B34" s="331"/>
      <c r="C34" s="333" t="s">
        <v>6754</v>
      </c>
      <c r="D34" s="154" t="s">
        <v>6745</v>
      </c>
      <c r="E34" s="342" t="s">
        <v>6746</v>
      </c>
      <c r="F34" s="345">
        <v>82000</v>
      </c>
    </row>
    <row r="35" spans="1:6" ht="20.25" x14ac:dyDescent="0.25">
      <c r="A35" s="331"/>
      <c r="B35" s="331"/>
      <c r="C35" s="339"/>
      <c r="D35" s="154" t="s">
        <v>6755</v>
      </c>
      <c r="E35" s="343"/>
      <c r="F35" s="346"/>
    </row>
    <row r="36" spans="1:6" ht="20.25" x14ac:dyDescent="0.25">
      <c r="A36" s="331"/>
      <c r="B36" s="331"/>
      <c r="C36" s="339"/>
      <c r="D36" s="154" t="s">
        <v>6756</v>
      </c>
      <c r="E36" s="343"/>
      <c r="F36" s="346"/>
    </row>
    <row r="37" spans="1:6" ht="20.25" x14ac:dyDescent="0.25">
      <c r="A37" s="331"/>
      <c r="B37" s="331"/>
      <c r="C37" s="339"/>
      <c r="D37" s="154" t="s">
        <v>6749</v>
      </c>
      <c r="E37" s="343"/>
      <c r="F37" s="346"/>
    </row>
    <row r="38" spans="1:6" ht="20.25" x14ac:dyDescent="0.25">
      <c r="A38" s="331"/>
      <c r="B38" s="331"/>
      <c r="C38" s="339"/>
      <c r="D38" s="154" t="s">
        <v>6750</v>
      </c>
      <c r="E38" s="343"/>
      <c r="F38" s="346"/>
    </row>
    <row r="39" spans="1:6" ht="20.25" x14ac:dyDescent="0.25">
      <c r="A39" s="331"/>
      <c r="B39" s="331"/>
      <c r="C39" s="339"/>
      <c r="D39" s="154" t="s">
        <v>6751</v>
      </c>
      <c r="E39" s="343"/>
      <c r="F39" s="346"/>
    </row>
    <row r="40" spans="1:6" ht="40.5" x14ac:dyDescent="0.25">
      <c r="A40" s="331"/>
      <c r="B40" s="331"/>
      <c r="C40" s="339"/>
      <c r="D40" s="154" t="s">
        <v>6752</v>
      </c>
      <c r="E40" s="343"/>
      <c r="F40" s="346"/>
    </row>
    <row r="41" spans="1:6" ht="40.5" x14ac:dyDescent="0.25">
      <c r="A41" s="331"/>
      <c r="B41" s="331"/>
      <c r="C41" s="334"/>
      <c r="D41" s="154" t="s">
        <v>6753</v>
      </c>
      <c r="E41" s="344"/>
      <c r="F41" s="347"/>
    </row>
    <row r="42" spans="1:6" ht="40.5" x14ac:dyDescent="0.25">
      <c r="A42" s="331"/>
      <c r="B42" s="331"/>
      <c r="C42" s="152" t="s">
        <v>6757</v>
      </c>
      <c r="D42" s="154" t="s">
        <v>6758</v>
      </c>
      <c r="E42" s="155" t="s">
        <v>6725</v>
      </c>
      <c r="F42" s="181">
        <v>21000</v>
      </c>
    </row>
    <row r="43" spans="1:6" ht="60.75" x14ac:dyDescent="0.25">
      <c r="A43" s="331"/>
      <c r="B43" s="331"/>
      <c r="C43" s="152" t="s">
        <v>6720</v>
      </c>
      <c r="D43" s="154" t="s">
        <v>6721</v>
      </c>
      <c r="E43" s="155" t="s">
        <v>6722</v>
      </c>
      <c r="F43" s="180">
        <v>111000</v>
      </c>
    </row>
    <row r="44" spans="1:6" ht="20.25" x14ac:dyDescent="0.25">
      <c r="A44" s="331"/>
      <c r="B44" s="331"/>
      <c r="C44" s="333" t="s">
        <v>6723</v>
      </c>
      <c r="D44" s="154" t="s">
        <v>6724</v>
      </c>
      <c r="E44" s="342" t="s">
        <v>6725</v>
      </c>
      <c r="F44" s="345">
        <v>11315.8</v>
      </c>
    </row>
    <row r="45" spans="1:6" ht="20.25" x14ac:dyDescent="0.25">
      <c r="A45" s="331"/>
      <c r="B45" s="331"/>
      <c r="C45" s="334"/>
      <c r="D45" s="154" t="s">
        <v>6726</v>
      </c>
      <c r="E45" s="344"/>
      <c r="F45" s="347"/>
    </row>
    <row r="46" spans="1:6" ht="20.25" x14ac:dyDescent="0.25">
      <c r="A46" s="331"/>
      <c r="B46" s="331"/>
      <c r="C46" s="152" t="s">
        <v>6759</v>
      </c>
      <c r="D46" s="154" t="s">
        <v>6732</v>
      </c>
      <c r="E46" s="155" t="s">
        <v>6733</v>
      </c>
      <c r="F46" s="181">
        <v>30000</v>
      </c>
    </row>
    <row r="47" spans="1:6" ht="15" customHeight="1" x14ac:dyDescent="0.25">
      <c r="A47" s="331"/>
      <c r="B47" s="331"/>
      <c r="C47" s="333" t="s">
        <v>6760</v>
      </c>
      <c r="D47" s="348" t="s">
        <v>6918</v>
      </c>
      <c r="E47" s="342" t="s">
        <v>6725</v>
      </c>
      <c r="F47" s="345">
        <v>18000</v>
      </c>
    </row>
    <row r="48" spans="1:6" x14ac:dyDescent="0.25">
      <c r="A48" s="331"/>
      <c r="B48" s="332"/>
      <c r="C48" s="334"/>
      <c r="D48" s="349"/>
      <c r="E48" s="344"/>
      <c r="F48" s="347"/>
    </row>
    <row r="49" spans="1:6" ht="30" customHeight="1" x14ac:dyDescent="0.25">
      <c r="A49" s="331"/>
      <c r="B49" s="330" t="s">
        <v>6762</v>
      </c>
      <c r="C49" s="333" t="s">
        <v>6763</v>
      </c>
      <c r="D49" s="154" t="s">
        <v>6764</v>
      </c>
      <c r="E49" s="342" t="s">
        <v>6725</v>
      </c>
      <c r="F49" s="345">
        <v>250000</v>
      </c>
    </row>
    <row r="50" spans="1:6" ht="40.5" x14ac:dyDescent="0.25">
      <c r="A50" s="331"/>
      <c r="B50" s="331"/>
      <c r="C50" s="334"/>
      <c r="D50" s="154" t="s">
        <v>6765</v>
      </c>
      <c r="E50" s="344"/>
      <c r="F50" s="347"/>
    </row>
    <row r="51" spans="1:6" ht="60.75" x14ac:dyDescent="0.25">
      <c r="A51" s="331"/>
      <c r="B51" s="331"/>
      <c r="C51" s="333" t="s">
        <v>6766</v>
      </c>
      <c r="D51" s="154" t="s">
        <v>6767</v>
      </c>
      <c r="E51" s="342" t="s">
        <v>6768</v>
      </c>
      <c r="F51" s="345">
        <v>76950</v>
      </c>
    </row>
    <row r="52" spans="1:6" ht="20.25" x14ac:dyDescent="0.25">
      <c r="A52" s="331"/>
      <c r="B52" s="331"/>
      <c r="C52" s="339"/>
      <c r="D52" s="154" t="s">
        <v>6769</v>
      </c>
      <c r="E52" s="343"/>
      <c r="F52" s="346"/>
    </row>
    <row r="53" spans="1:6" ht="20.25" x14ac:dyDescent="0.25">
      <c r="A53" s="331"/>
      <c r="B53" s="331"/>
      <c r="C53" s="339"/>
      <c r="D53" s="154" t="s">
        <v>6770</v>
      </c>
      <c r="E53" s="343"/>
      <c r="F53" s="346"/>
    </row>
    <row r="54" spans="1:6" ht="20.25" x14ac:dyDescent="0.25">
      <c r="A54" s="331"/>
      <c r="B54" s="331"/>
      <c r="C54" s="339"/>
      <c r="D54" s="154" t="s">
        <v>6771</v>
      </c>
      <c r="E54" s="343"/>
      <c r="F54" s="346"/>
    </row>
    <row r="55" spans="1:6" ht="20.25" x14ac:dyDescent="0.25">
      <c r="A55" s="331"/>
      <c r="B55" s="331"/>
      <c r="C55" s="339"/>
      <c r="D55" s="154" t="s">
        <v>6772</v>
      </c>
      <c r="E55" s="343"/>
      <c r="F55" s="346"/>
    </row>
    <row r="56" spans="1:6" ht="20.25" x14ac:dyDescent="0.25">
      <c r="A56" s="331"/>
      <c r="B56" s="331"/>
      <c r="C56" s="339"/>
      <c r="D56" s="154" t="s">
        <v>6773</v>
      </c>
      <c r="E56" s="343"/>
      <c r="F56" s="346"/>
    </row>
    <row r="57" spans="1:6" ht="40.5" x14ac:dyDescent="0.25">
      <c r="A57" s="331"/>
      <c r="B57" s="331"/>
      <c r="C57" s="339"/>
      <c r="D57" s="154" t="s">
        <v>6752</v>
      </c>
      <c r="E57" s="343"/>
      <c r="F57" s="346"/>
    </row>
    <row r="58" spans="1:6" ht="40.5" x14ac:dyDescent="0.25">
      <c r="A58" s="331"/>
      <c r="B58" s="331"/>
      <c r="C58" s="334"/>
      <c r="D58" s="154" t="s">
        <v>6753</v>
      </c>
      <c r="E58" s="344"/>
      <c r="F58" s="347"/>
    </row>
    <row r="59" spans="1:6" ht="60.75" x14ac:dyDescent="0.25">
      <c r="A59" s="331"/>
      <c r="B59" s="331"/>
      <c r="C59" s="333" t="s">
        <v>6774</v>
      </c>
      <c r="D59" s="154" t="s">
        <v>6775</v>
      </c>
      <c r="E59" s="342" t="s">
        <v>6711</v>
      </c>
      <c r="F59" s="345">
        <v>75000</v>
      </c>
    </row>
    <row r="60" spans="1:6" ht="20.25" x14ac:dyDescent="0.25">
      <c r="A60" s="331"/>
      <c r="B60" s="331"/>
      <c r="C60" s="339"/>
      <c r="D60" s="154" t="s">
        <v>6776</v>
      </c>
      <c r="E60" s="343"/>
      <c r="F60" s="346"/>
    </row>
    <row r="61" spans="1:6" ht="20.25" x14ac:dyDescent="0.25">
      <c r="A61" s="331"/>
      <c r="B61" s="331"/>
      <c r="C61" s="339"/>
      <c r="D61" s="154" t="s">
        <v>6777</v>
      </c>
      <c r="E61" s="343"/>
      <c r="F61" s="346"/>
    </row>
    <row r="62" spans="1:6" ht="20.25" x14ac:dyDescent="0.25">
      <c r="A62" s="331"/>
      <c r="B62" s="331"/>
      <c r="C62" s="339"/>
      <c r="D62" s="154" t="s">
        <v>6778</v>
      </c>
      <c r="E62" s="343"/>
      <c r="F62" s="346"/>
    </row>
    <row r="63" spans="1:6" ht="20.25" x14ac:dyDescent="0.25">
      <c r="A63" s="331"/>
      <c r="B63" s="331"/>
      <c r="C63" s="339"/>
      <c r="D63" s="154" t="s">
        <v>6779</v>
      </c>
      <c r="E63" s="343"/>
      <c r="F63" s="346"/>
    </row>
    <row r="64" spans="1:6" ht="20.25" x14ac:dyDescent="0.25">
      <c r="A64" s="331"/>
      <c r="B64" s="331"/>
      <c r="C64" s="339"/>
      <c r="D64" s="154" t="s">
        <v>6773</v>
      </c>
      <c r="E64" s="343"/>
      <c r="F64" s="346"/>
    </row>
    <row r="65" spans="1:6" ht="40.5" x14ac:dyDescent="0.25">
      <c r="A65" s="331"/>
      <c r="B65" s="331"/>
      <c r="C65" s="339"/>
      <c r="D65" s="154" t="s">
        <v>6752</v>
      </c>
      <c r="E65" s="343"/>
      <c r="F65" s="346"/>
    </row>
    <row r="66" spans="1:6" ht="40.5" x14ac:dyDescent="0.25">
      <c r="A66" s="331"/>
      <c r="B66" s="331"/>
      <c r="C66" s="339"/>
      <c r="D66" s="154" t="s">
        <v>6753</v>
      </c>
      <c r="E66" s="343"/>
      <c r="F66" s="346"/>
    </row>
    <row r="67" spans="1:6" ht="20.25" x14ac:dyDescent="0.25">
      <c r="A67" s="331"/>
      <c r="B67" s="331"/>
      <c r="C67" s="334"/>
      <c r="D67" s="156"/>
      <c r="E67" s="344"/>
      <c r="F67" s="347"/>
    </row>
    <row r="68" spans="1:6" ht="40.5" x14ac:dyDescent="0.25">
      <c r="A68" s="331"/>
      <c r="B68" s="331"/>
      <c r="C68" s="152" t="s">
        <v>6780</v>
      </c>
      <c r="D68" s="154" t="s">
        <v>6781</v>
      </c>
      <c r="E68" s="155" t="s">
        <v>6725</v>
      </c>
      <c r="F68" s="181">
        <v>140000</v>
      </c>
    </row>
    <row r="69" spans="1:6" ht="20.25" x14ac:dyDescent="0.25">
      <c r="A69" s="331"/>
      <c r="B69" s="332"/>
      <c r="C69" s="152" t="s">
        <v>6782</v>
      </c>
      <c r="D69" s="154" t="s">
        <v>6783</v>
      </c>
      <c r="E69" s="155" t="s">
        <v>6725</v>
      </c>
      <c r="F69" s="181">
        <v>152900</v>
      </c>
    </row>
    <row r="70" spans="1:6" ht="15" customHeight="1" x14ac:dyDescent="0.25">
      <c r="A70" s="331"/>
      <c r="B70" s="330" t="s">
        <v>6784</v>
      </c>
      <c r="C70" s="333" t="s">
        <v>6785</v>
      </c>
      <c r="D70" s="348" t="s">
        <v>6786</v>
      </c>
      <c r="E70" s="342" t="s">
        <v>6787</v>
      </c>
      <c r="F70" s="345">
        <v>75900</v>
      </c>
    </row>
    <row r="71" spans="1:6" x14ac:dyDescent="0.25">
      <c r="A71" s="331"/>
      <c r="B71" s="331"/>
      <c r="C71" s="334"/>
      <c r="D71" s="349"/>
      <c r="E71" s="344"/>
      <c r="F71" s="347"/>
    </row>
    <row r="72" spans="1:6" x14ac:dyDescent="0.25">
      <c r="A72" s="331"/>
      <c r="B72" s="331"/>
      <c r="C72" s="333" t="s">
        <v>6788</v>
      </c>
      <c r="D72" s="348" t="s">
        <v>6789</v>
      </c>
      <c r="E72" s="342" t="s">
        <v>6787</v>
      </c>
      <c r="F72" s="345">
        <v>74000</v>
      </c>
    </row>
    <row r="73" spans="1:6" x14ac:dyDescent="0.25">
      <c r="A73" s="331"/>
      <c r="B73" s="331"/>
      <c r="C73" s="334"/>
      <c r="D73" s="349"/>
      <c r="E73" s="344"/>
      <c r="F73" s="347"/>
    </row>
    <row r="74" spans="1:6" ht="40.5" x14ac:dyDescent="0.25">
      <c r="A74" s="331"/>
      <c r="B74" s="331"/>
      <c r="C74" s="152" t="s">
        <v>6790</v>
      </c>
      <c r="D74" s="154" t="s">
        <v>6791</v>
      </c>
      <c r="E74" s="155" t="s">
        <v>6792</v>
      </c>
      <c r="F74" s="181">
        <v>72000</v>
      </c>
    </row>
    <row r="75" spans="1:6" ht="20.25" x14ac:dyDescent="0.25">
      <c r="A75" s="331"/>
      <c r="B75" s="331"/>
      <c r="C75" s="152" t="s">
        <v>6793</v>
      </c>
      <c r="D75" s="154" t="s">
        <v>6794</v>
      </c>
      <c r="E75" s="155" t="s">
        <v>6792</v>
      </c>
      <c r="F75" s="181">
        <v>42000</v>
      </c>
    </row>
    <row r="76" spans="1:6" x14ac:dyDescent="0.25">
      <c r="A76" s="331"/>
      <c r="B76" s="331"/>
      <c r="C76" s="333" t="s">
        <v>6795</v>
      </c>
      <c r="D76" s="348" t="s">
        <v>6796</v>
      </c>
      <c r="E76" s="342" t="s">
        <v>6725</v>
      </c>
      <c r="F76" s="345">
        <v>45000</v>
      </c>
    </row>
    <row r="77" spans="1:6" x14ac:dyDescent="0.25">
      <c r="A77" s="331"/>
      <c r="B77" s="331"/>
      <c r="C77" s="334"/>
      <c r="D77" s="349"/>
      <c r="E77" s="344"/>
      <c r="F77" s="347"/>
    </row>
    <row r="78" spans="1:6" ht="20.25" x14ac:dyDescent="0.25">
      <c r="A78" s="331"/>
      <c r="B78" s="331"/>
      <c r="C78" s="333" t="s">
        <v>6797</v>
      </c>
      <c r="D78" s="154" t="s">
        <v>6798</v>
      </c>
      <c r="E78" s="342" t="s">
        <v>6725</v>
      </c>
      <c r="F78" s="345">
        <v>45000</v>
      </c>
    </row>
    <row r="79" spans="1:6" ht="20.25" x14ac:dyDescent="0.25">
      <c r="A79" s="331"/>
      <c r="B79" s="331"/>
      <c r="C79" s="334"/>
      <c r="D79" s="154" t="s">
        <v>6799</v>
      </c>
      <c r="E79" s="344"/>
      <c r="F79" s="347"/>
    </row>
    <row r="80" spans="1:6" ht="20.25" x14ac:dyDescent="0.25">
      <c r="A80" s="331"/>
      <c r="B80" s="331"/>
      <c r="C80" s="152" t="s">
        <v>6800</v>
      </c>
      <c r="D80" s="154" t="s">
        <v>6801</v>
      </c>
      <c r="E80" s="155" t="s">
        <v>6725</v>
      </c>
      <c r="F80" s="181">
        <v>10000</v>
      </c>
    </row>
    <row r="81" spans="1:6" ht="20.25" x14ac:dyDescent="0.25">
      <c r="A81" s="331"/>
      <c r="B81" s="331"/>
      <c r="C81" s="333" t="s">
        <v>6802</v>
      </c>
      <c r="D81" s="154" t="s">
        <v>6803</v>
      </c>
      <c r="E81" s="342" t="s">
        <v>6725</v>
      </c>
      <c r="F81" s="345">
        <v>126950</v>
      </c>
    </row>
    <row r="82" spans="1:6" ht="20.25" x14ac:dyDescent="0.25">
      <c r="A82" s="331"/>
      <c r="B82" s="331"/>
      <c r="C82" s="339"/>
      <c r="D82" s="154" t="s">
        <v>6804</v>
      </c>
      <c r="E82" s="343"/>
      <c r="F82" s="346"/>
    </row>
    <row r="83" spans="1:6" ht="20.25" x14ac:dyDescent="0.25">
      <c r="A83" s="331"/>
      <c r="B83" s="331"/>
      <c r="C83" s="339"/>
      <c r="D83" s="154" t="s">
        <v>6805</v>
      </c>
      <c r="E83" s="343"/>
      <c r="F83" s="346"/>
    </row>
    <row r="84" spans="1:6" ht="20.25" x14ac:dyDescent="0.25">
      <c r="A84" s="331"/>
      <c r="B84" s="331"/>
      <c r="C84" s="339"/>
      <c r="D84" s="154" t="s">
        <v>6806</v>
      </c>
      <c r="E84" s="343"/>
      <c r="F84" s="346"/>
    </row>
    <row r="85" spans="1:6" ht="20.25" x14ac:dyDescent="0.25">
      <c r="A85" s="331"/>
      <c r="B85" s="331"/>
      <c r="C85" s="334"/>
      <c r="D85" s="154" t="s">
        <v>6807</v>
      </c>
      <c r="E85" s="344"/>
      <c r="F85" s="347"/>
    </row>
    <row r="86" spans="1:6" ht="20.25" x14ac:dyDescent="0.25">
      <c r="A86" s="331"/>
      <c r="B86" s="331"/>
      <c r="C86" s="152" t="s">
        <v>6808</v>
      </c>
      <c r="D86" s="154" t="s">
        <v>6809</v>
      </c>
      <c r="E86" s="155" t="s">
        <v>6725</v>
      </c>
      <c r="F86" s="181">
        <v>7000</v>
      </c>
    </row>
    <row r="87" spans="1:6" ht="20.25" x14ac:dyDescent="0.25">
      <c r="A87" s="331"/>
      <c r="B87" s="331"/>
      <c r="C87" s="152" t="s">
        <v>6808</v>
      </c>
      <c r="D87" s="154" t="s">
        <v>6810</v>
      </c>
      <c r="E87" s="155" t="s">
        <v>6725</v>
      </c>
      <c r="F87" s="181">
        <v>7000</v>
      </c>
    </row>
    <row r="88" spans="1:6" ht="20.25" x14ac:dyDescent="0.25">
      <c r="A88" s="331"/>
      <c r="B88" s="331"/>
      <c r="C88" s="152" t="s">
        <v>6808</v>
      </c>
      <c r="D88" s="154" t="s">
        <v>6811</v>
      </c>
      <c r="E88" s="155" t="s">
        <v>6725</v>
      </c>
      <c r="F88" s="181">
        <v>7000</v>
      </c>
    </row>
    <row r="89" spans="1:6" ht="20.25" x14ac:dyDescent="0.25">
      <c r="A89" s="331"/>
      <c r="B89" s="331"/>
      <c r="C89" s="152" t="s">
        <v>6808</v>
      </c>
      <c r="D89" s="154" t="s">
        <v>6812</v>
      </c>
      <c r="E89" s="155" t="s">
        <v>6725</v>
      </c>
      <c r="F89" s="181">
        <v>18000</v>
      </c>
    </row>
    <row r="90" spans="1:6" ht="20.25" x14ac:dyDescent="0.25">
      <c r="A90" s="331"/>
      <c r="B90" s="331"/>
      <c r="C90" s="152" t="s">
        <v>6808</v>
      </c>
      <c r="D90" s="154" t="s">
        <v>6813</v>
      </c>
      <c r="E90" s="155" t="s">
        <v>6725</v>
      </c>
      <c r="F90" s="181">
        <v>18000</v>
      </c>
    </row>
    <row r="91" spans="1:6" ht="20.25" x14ac:dyDescent="0.25">
      <c r="A91" s="331"/>
      <c r="B91" s="331"/>
      <c r="C91" s="152" t="s">
        <v>6808</v>
      </c>
      <c r="D91" s="154" t="s">
        <v>6814</v>
      </c>
      <c r="E91" s="155" t="s">
        <v>6725</v>
      </c>
      <c r="F91" s="181">
        <v>18000</v>
      </c>
    </row>
    <row r="92" spans="1:6" ht="20.25" x14ac:dyDescent="0.25">
      <c r="A92" s="331"/>
      <c r="B92" s="331"/>
      <c r="C92" s="333" t="s">
        <v>6815</v>
      </c>
      <c r="D92" s="154" t="s">
        <v>6816</v>
      </c>
      <c r="E92" s="342" t="s">
        <v>6725</v>
      </c>
      <c r="F92" s="345">
        <v>20000</v>
      </c>
    </row>
    <row r="93" spans="1:6" ht="20.25" x14ac:dyDescent="0.25">
      <c r="A93" s="331"/>
      <c r="B93" s="331"/>
      <c r="C93" s="334"/>
      <c r="D93" s="154" t="s">
        <v>6817</v>
      </c>
      <c r="E93" s="344"/>
      <c r="F93" s="347"/>
    </row>
    <row r="94" spans="1:6" ht="20.25" x14ac:dyDescent="0.25">
      <c r="A94" s="331"/>
      <c r="B94" s="331"/>
      <c r="C94" s="333" t="s">
        <v>6815</v>
      </c>
      <c r="D94" s="154" t="s">
        <v>6818</v>
      </c>
      <c r="E94" s="342" t="s">
        <v>6725</v>
      </c>
      <c r="F94" s="345">
        <v>27489</v>
      </c>
    </row>
    <row r="95" spans="1:6" ht="20.25" x14ac:dyDescent="0.25">
      <c r="A95" s="331"/>
      <c r="B95" s="331"/>
      <c r="C95" s="334"/>
      <c r="D95" s="154" t="s">
        <v>6817</v>
      </c>
      <c r="E95" s="344"/>
      <c r="F95" s="347"/>
    </row>
    <row r="96" spans="1:6" ht="20.25" x14ac:dyDescent="0.25">
      <c r="A96" s="331"/>
      <c r="B96" s="331"/>
      <c r="C96" s="333" t="s">
        <v>6815</v>
      </c>
      <c r="D96" s="154" t="s">
        <v>6819</v>
      </c>
      <c r="E96" s="342" t="s">
        <v>6725</v>
      </c>
      <c r="F96" s="345">
        <v>22000</v>
      </c>
    </row>
    <row r="97" spans="1:6" ht="20.25" x14ac:dyDescent="0.25">
      <c r="A97" s="331"/>
      <c r="B97" s="331"/>
      <c r="C97" s="334"/>
      <c r="D97" s="154" t="s">
        <v>6820</v>
      </c>
      <c r="E97" s="344"/>
      <c r="F97" s="347"/>
    </row>
    <row r="98" spans="1:6" ht="20.25" x14ac:dyDescent="0.25">
      <c r="A98" s="331"/>
      <c r="B98" s="331"/>
      <c r="C98" s="152" t="s">
        <v>6821</v>
      </c>
      <c r="D98" s="154" t="s">
        <v>6822</v>
      </c>
      <c r="E98" s="155" t="s">
        <v>6725</v>
      </c>
      <c r="F98" s="181">
        <v>38900</v>
      </c>
    </row>
    <row r="99" spans="1:6" x14ac:dyDescent="0.25">
      <c r="A99" s="331"/>
      <c r="B99" s="331"/>
      <c r="C99" s="333" t="s">
        <v>6823</v>
      </c>
      <c r="D99" s="348" t="s">
        <v>6824</v>
      </c>
      <c r="E99" s="342" t="s">
        <v>6725</v>
      </c>
      <c r="F99" s="345">
        <v>47200</v>
      </c>
    </row>
    <row r="100" spans="1:6" x14ac:dyDescent="0.25">
      <c r="A100" s="331"/>
      <c r="B100" s="331"/>
      <c r="C100" s="334"/>
      <c r="D100" s="349"/>
      <c r="E100" s="344"/>
      <c r="F100" s="347"/>
    </row>
    <row r="101" spans="1:6" ht="20.25" x14ac:dyDescent="0.25">
      <c r="A101" s="331"/>
      <c r="B101" s="331"/>
      <c r="C101" s="152" t="s">
        <v>6825</v>
      </c>
      <c r="D101" s="154" t="s">
        <v>6826</v>
      </c>
      <c r="E101" s="155" t="s">
        <v>6725</v>
      </c>
      <c r="F101" s="181">
        <v>20000</v>
      </c>
    </row>
    <row r="102" spans="1:6" x14ac:dyDescent="0.25">
      <c r="A102" s="331"/>
      <c r="B102" s="331"/>
      <c r="C102" s="333" t="s">
        <v>6827</v>
      </c>
      <c r="D102" s="348" t="s">
        <v>6828</v>
      </c>
      <c r="E102" s="342" t="s">
        <v>6725</v>
      </c>
      <c r="F102" s="345">
        <v>480000</v>
      </c>
    </row>
    <row r="103" spans="1:6" x14ac:dyDescent="0.25">
      <c r="A103" s="331"/>
      <c r="B103" s="331"/>
      <c r="C103" s="334"/>
      <c r="D103" s="349"/>
      <c r="E103" s="344"/>
      <c r="F103" s="347"/>
    </row>
    <row r="104" spans="1:6" ht="40.5" x14ac:dyDescent="0.25">
      <c r="A104" s="331"/>
      <c r="B104" s="331"/>
      <c r="C104" s="152" t="s">
        <v>6829</v>
      </c>
      <c r="D104" s="154" t="s">
        <v>6830</v>
      </c>
      <c r="E104" s="155" t="s">
        <v>6725</v>
      </c>
      <c r="F104" s="181">
        <v>21000</v>
      </c>
    </row>
    <row r="105" spans="1:6" ht="20.25" x14ac:dyDescent="0.25">
      <c r="A105" s="331"/>
      <c r="B105" s="331"/>
      <c r="C105" s="333" t="s">
        <v>6831</v>
      </c>
      <c r="D105" s="154" t="s">
        <v>6832</v>
      </c>
      <c r="E105" s="342" t="s">
        <v>6833</v>
      </c>
      <c r="F105" s="345">
        <v>91000</v>
      </c>
    </row>
    <row r="106" spans="1:6" ht="20.25" x14ac:dyDescent="0.25">
      <c r="A106" s="331"/>
      <c r="B106" s="331"/>
      <c r="C106" s="339"/>
      <c r="D106" s="154" t="s">
        <v>6834</v>
      </c>
      <c r="E106" s="343"/>
      <c r="F106" s="346"/>
    </row>
    <row r="107" spans="1:6" ht="20.25" x14ac:dyDescent="0.25">
      <c r="A107" s="331"/>
      <c r="B107" s="331"/>
      <c r="C107" s="339"/>
      <c r="D107" s="154" t="s">
        <v>6835</v>
      </c>
      <c r="E107" s="343"/>
      <c r="F107" s="346"/>
    </row>
    <row r="108" spans="1:6" ht="20.25" x14ac:dyDescent="0.25">
      <c r="A108" s="331"/>
      <c r="B108" s="331"/>
      <c r="C108" s="339"/>
      <c r="D108" s="154" t="s">
        <v>6836</v>
      </c>
      <c r="E108" s="343"/>
      <c r="F108" s="346"/>
    </row>
    <row r="109" spans="1:6" ht="20.25" x14ac:dyDescent="0.25">
      <c r="A109" s="331"/>
      <c r="B109" s="331"/>
      <c r="C109" s="339"/>
      <c r="D109" s="154" t="s">
        <v>6837</v>
      </c>
      <c r="E109" s="343"/>
      <c r="F109" s="346"/>
    </row>
    <row r="110" spans="1:6" ht="20.25" x14ac:dyDescent="0.25">
      <c r="A110" s="331"/>
      <c r="B110" s="331"/>
      <c r="C110" s="339"/>
      <c r="D110" s="154" t="s">
        <v>6838</v>
      </c>
      <c r="E110" s="343"/>
      <c r="F110" s="346"/>
    </row>
    <row r="111" spans="1:6" ht="20.25" x14ac:dyDescent="0.25">
      <c r="A111" s="331"/>
      <c r="B111" s="331"/>
      <c r="C111" s="334"/>
      <c r="D111" s="154" t="s">
        <v>6839</v>
      </c>
      <c r="E111" s="344"/>
      <c r="F111" s="347"/>
    </row>
    <row r="112" spans="1:6" x14ac:dyDescent="0.25">
      <c r="A112" s="331"/>
      <c r="B112" s="331"/>
      <c r="C112" s="333" t="s">
        <v>6840</v>
      </c>
      <c r="D112" s="348" t="s">
        <v>6841</v>
      </c>
      <c r="E112" s="342" t="s">
        <v>6833</v>
      </c>
      <c r="F112" s="345">
        <v>121240</v>
      </c>
    </row>
    <row r="113" spans="1:6" x14ac:dyDescent="0.25">
      <c r="A113" s="331"/>
      <c r="B113" s="331"/>
      <c r="C113" s="334"/>
      <c r="D113" s="349"/>
      <c r="E113" s="344"/>
      <c r="F113" s="347"/>
    </row>
    <row r="114" spans="1:6" ht="60.75" x14ac:dyDescent="0.25">
      <c r="A114" s="331"/>
      <c r="B114" s="331"/>
      <c r="C114" s="333" t="s">
        <v>6842</v>
      </c>
      <c r="D114" s="154" t="s">
        <v>6843</v>
      </c>
      <c r="E114" s="353" t="s">
        <v>6833</v>
      </c>
      <c r="F114" s="356">
        <v>100000</v>
      </c>
    </row>
    <row r="115" spans="1:6" ht="20.25" x14ac:dyDescent="0.25">
      <c r="A115" s="331"/>
      <c r="B115" s="331"/>
      <c r="C115" s="339"/>
      <c r="D115" s="154" t="s">
        <v>6844</v>
      </c>
      <c r="E115" s="354"/>
      <c r="F115" s="357"/>
    </row>
    <row r="116" spans="1:6" ht="20.25" x14ac:dyDescent="0.25">
      <c r="A116" s="331"/>
      <c r="B116" s="331"/>
      <c r="C116" s="339"/>
      <c r="D116" s="154" t="s">
        <v>6845</v>
      </c>
      <c r="E116" s="354"/>
      <c r="F116" s="357"/>
    </row>
    <row r="117" spans="1:6" ht="20.25" x14ac:dyDescent="0.25">
      <c r="A117" s="331"/>
      <c r="B117" s="331"/>
      <c r="C117" s="339"/>
      <c r="D117" s="154" t="s">
        <v>6846</v>
      </c>
      <c r="E117" s="354"/>
      <c r="F117" s="357"/>
    </row>
    <row r="118" spans="1:6" ht="20.25" x14ac:dyDescent="0.25">
      <c r="A118" s="331"/>
      <c r="B118" s="331"/>
      <c r="C118" s="339"/>
      <c r="D118" s="154" t="s">
        <v>6847</v>
      </c>
      <c r="E118" s="354"/>
      <c r="F118" s="357"/>
    </row>
    <row r="119" spans="1:6" ht="20.25" x14ac:dyDescent="0.25">
      <c r="A119" s="331"/>
      <c r="B119" s="331"/>
      <c r="C119" s="334"/>
      <c r="D119" s="154" t="s">
        <v>6848</v>
      </c>
      <c r="E119" s="355"/>
      <c r="F119" s="358"/>
    </row>
    <row r="120" spans="1:6" x14ac:dyDescent="0.25">
      <c r="A120" s="331"/>
      <c r="B120" s="331"/>
      <c r="C120" s="333" t="s">
        <v>6849</v>
      </c>
      <c r="D120" s="348" t="s">
        <v>6850</v>
      </c>
      <c r="E120" s="342" t="s">
        <v>6833</v>
      </c>
      <c r="F120" s="345">
        <v>46900</v>
      </c>
    </row>
    <row r="121" spans="1:6" x14ac:dyDescent="0.25">
      <c r="A121" s="332"/>
      <c r="B121" s="332"/>
      <c r="C121" s="334"/>
      <c r="D121" s="349"/>
      <c r="E121" s="344"/>
      <c r="F121" s="347"/>
    </row>
    <row r="122" spans="1:6" ht="60" customHeight="1" x14ac:dyDescent="0.25">
      <c r="A122" s="330" t="s">
        <v>6851</v>
      </c>
      <c r="B122" s="330" t="s">
        <v>6852</v>
      </c>
      <c r="C122" s="350" t="s">
        <v>6853</v>
      </c>
      <c r="D122" s="157" t="s">
        <v>6854</v>
      </c>
      <c r="E122" s="342" t="s">
        <v>6725</v>
      </c>
      <c r="F122" s="345" t="s">
        <v>6855</v>
      </c>
    </row>
    <row r="123" spans="1:6" ht="20.25" x14ac:dyDescent="0.25">
      <c r="A123" s="331"/>
      <c r="B123" s="331"/>
      <c r="C123" s="351"/>
      <c r="D123" s="157" t="s">
        <v>6856</v>
      </c>
      <c r="E123" s="343"/>
      <c r="F123" s="346"/>
    </row>
    <row r="124" spans="1:6" ht="20.25" x14ac:dyDescent="0.25">
      <c r="A124" s="331"/>
      <c r="B124" s="331"/>
      <c r="C124" s="352"/>
      <c r="D124" s="157" t="s">
        <v>6857</v>
      </c>
      <c r="E124" s="344"/>
      <c r="F124" s="347"/>
    </row>
    <row r="125" spans="1:6" ht="20.25" x14ac:dyDescent="0.25">
      <c r="A125" s="331"/>
      <c r="B125" s="331"/>
      <c r="C125" s="350" t="s">
        <v>6858</v>
      </c>
      <c r="D125" s="157" t="s">
        <v>6859</v>
      </c>
      <c r="E125" s="342" t="s">
        <v>6725</v>
      </c>
      <c r="F125" s="345">
        <v>12708289.65</v>
      </c>
    </row>
    <row r="126" spans="1:6" ht="20.25" x14ac:dyDescent="0.25">
      <c r="A126" s="331"/>
      <c r="B126" s="331"/>
      <c r="C126" s="351"/>
      <c r="D126" s="157" t="s">
        <v>6860</v>
      </c>
      <c r="E126" s="343"/>
      <c r="F126" s="346"/>
    </row>
    <row r="127" spans="1:6" ht="20.25" x14ac:dyDescent="0.25">
      <c r="A127" s="331"/>
      <c r="B127" s="331"/>
      <c r="C127" s="351"/>
      <c r="D127" s="157" t="s">
        <v>6861</v>
      </c>
      <c r="E127" s="343"/>
      <c r="F127" s="346"/>
    </row>
    <row r="128" spans="1:6" ht="20.25" x14ac:dyDescent="0.25">
      <c r="A128" s="331"/>
      <c r="B128" s="331"/>
      <c r="C128" s="351"/>
      <c r="D128" s="157" t="s">
        <v>6862</v>
      </c>
      <c r="E128" s="343"/>
      <c r="F128" s="346"/>
    </row>
    <row r="129" spans="1:6" ht="20.25" x14ac:dyDescent="0.25">
      <c r="A129" s="331"/>
      <c r="B129" s="331"/>
      <c r="C129" s="351"/>
      <c r="D129" s="157" t="s">
        <v>6863</v>
      </c>
      <c r="E129" s="343"/>
      <c r="F129" s="346"/>
    </row>
    <row r="130" spans="1:6" ht="20.25" x14ac:dyDescent="0.25">
      <c r="A130" s="331"/>
      <c r="B130" s="331"/>
      <c r="C130" s="351"/>
      <c r="D130" s="157" t="s">
        <v>6864</v>
      </c>
      <c r="E130" s="343"/>
      <c r="F130" s="346"/>
    </row>
    <row r="131" spans="1:6" ht="20.25" x14ac:dyDescent="0.25">
      <c r="A131" s="331"/>
      <c r="B131" s="331"/>
      <c r="C131" s="352"/>
      <c r="D131" s="157" t="s">
        <v>6865</v>
      </c>
      <c r="E131" s="344"/>
      <c r="F131" s="347"/>
    </row>
    <row r="132" spans="1:6" ht="40.5" x14ac:dyDescent="0.25">
      <c r="A132" s="331"/>
      <c r="B132" s="331"/>
      <c r="C132" s="350" t="s">
        <v>6866</v>
      </c>
      <c r="D132" s="157" t="s">
        <v>6867</v>
      </c>
      <c r="E132" s="342" t="s">
        <v>6725</v>
      </c>
      <c r="F132" s="345">
        <v>100000000</v>
      </c>
    </row>
    <row r="133" spans="1:6" ht="60.75" x14ac:dyDescent="0.25">
      <c r="A133" s="331"/>
      <c r="B133" s="331"/>
      <c r="C133" s="352"/>
      <c r="D133" s="157" t="s">
        <v>6868</v>
      </c>
      <c r="E133" s="344"/>
      <c r="F133" s="347"/>
    </row>
    <row r="134" spans="1:6" ht="20.25" x14ac:dyDescent="0.25">
      <c r="A134" s="331"/>
      <c r="B134" s="331"/>
      <c r="C134" s="350" t="s">
        <v>6869</v>
      </c>
      <c r="D134" s="157" t="s">
        <v>6870</v>
      </c>
      <c r="E134" s="342" t="s">
        <v>6725</v>
      </c>
      <c r="F134" s="345">
        <v>33272885.52</v>
      </c>
    </row>
    <row r="135" spans="1:6" ht="60.75" x14ac:dyDescent="0.25">
      <c r="A135" s="331"/>
      <c r="B135" s="331"/>
      <c r="C135" s="351"/>
      <c r="D135" s="157" t="s">
        <v>6871</v>
      </c>
      <c r="E135" s="343"/>
      <c r="F135" s="346"/>
    </row>
    <row r="136" spans="1:6" ht="20.25" x14ac:dyDescent="0.25">
      <c r="A136" s="331"/>
      <c r="B136" s="331"/>
      <c r="C136" s="351"/>
      <c r="D136" s="157" t="s">
        <v>6872</v>
      </c>
      <c r="E136" s="343"/>
      <c r="F136" s="346"/>
    </row>
    <row r="137" spans="1:6" ht="81" x14ac:dyDescent="0.25">
      <c r="A137" s="331"/>
      <c r="B137" s="331"/>
      <c r="C137" s="352"/>
      <c r="D137" s="157" t="s">
        <v>6873</v>
      </c>
      <c r="E137" s="344"/>
      <c r="F137" s="347"/>
    </row>
    <row r="138" spans="1:6" ht="15" customHeight="1" x14ac:dyDescent="0.25">
      <c r="A138" s="331"/>
      <c r="B138" s="331"/>
      <c r="C138" s="350" t="s">
        <v>6874</v>
      </c>
      <c r="D138" s="359" t="s">
        <v>6875</v>
      </c>
      <c r="E138" s="342" t="s">
        <v>6725</v>
      </c>
      <c r="F138" s="345">
        <v>17803732.800000001</v>
      </c>
    </row>
    <row r="139" spans="1:6" x14ac:dyDescent="0.25">
      <c r="A139" s="331"/>
      <c r="B139" s="331"/>
      <c r="C139" s="351"/>
      <c r="D139" s="360"/>
      <c r="E139" s="343"/>
      <c r="F139" s="346"/>
    </row>
    <row r="140" spans="1:6" x14ac:dyDescent="0.25">
      <c r="A140" s="331"/>
      <c r="B140" s="331"/>
      <c r="C140" s="352"/>
      <c r="D140" s="361"/>
      <c r="E140" s="344"/>
      <c r="F140" s="347"/>
    </row>
    <row r="141" spans="1:6" x14ac:dyDescent="0.25">
      <c r="A141" s="331"/>
      <c r="B141" s="331"/>
      <c r="C141" s="350" t="s">
        <v>6876</v>
      </c>
      <c r="D141" s="359" t="s">
        <v>6877</v>
      </c>
      <c r="E141" s="342" t="s">
        <v>6725</v>
      </c>
      <c r="F141" s="345">
        <v>2002365.4</v>
      </c>
    </row>
    <row r="142" spans="1:6" x14ac:dyDescent="0.25">
      <c r="A142" s="331"/>
      <c r="B142" s="331"/>
      <c r="C142" s="352"/>
      <c r="D142" s="361"/>
      <c r="E142" s="344"/>
      <c r="F142" s="347"/>
    </row>
    <row r="143" spans="1:6" ht="101.25" x14ac:dyDescent="0.25">
      <c r="A143" s="331"/>
      <c r="B143" s="331"/>
      <c r="C143" s="350" t="s">
        <v>6878</v>
      </c>
      <c r="D143" s="157" t="s">
        <v>6879</v>
      </c>
      <c r="E143" s="342" t="s">
        <v>6880</v>
      </c>
      <c r="F143" s="345">
        <v>2528196.65</v>
      </c>
    </row>
    <row r="144" spans="1:6" ht="60.75" x14ac:dyDescent="0.25">
      <c r="A144" s="331"/>
      <c r="B144" s="331"/>
      <c r="C144" s="351"/>
      <c r="D144" s="157" t="s">
        <v>6881</v>
      </c>
      <c r="E144" s="343"/>
      <c r="F144" s="346"/>
    </row>
    <row r="145" spans="1:6" ht="40.5" x14ac:dyDescent="0.25">
      <c r="A145" s="332"/>
      <c r="B145" s="332"/>
      <c r="C145" s="352"/>
      <c r="D145" s="157" t="s">
        <v>6882</v>
      </c>
      <c r="E145" s="344"/>
      <c r="F145" s="347"/>
    </row>
  </sheetData>
  <mergeCells count="117">
    <mergeCell ref="E120:E121"/>
    <mergeCell ref="F120:F121"/>
    <mergeCell ref="C143:C145"/>
    <mergeCell ref="E143:E145"/>
    <mergeCell ref="F143:F145"/>
    <mergeCell ref="C138:C140"/>
    <mergeCell ref="D138:D140"/>
    <mergeCell ref="E138:E140"/>
    <mergeCell ref="F138:F140"/>
    <mergeCell ref="C141:C142"/>
    <mergeCell ref="D141:D142"/>
    <mergeCell ref="E141:E142"/>
    <mergeCell ref="F141:F142"/>
    <mergeCell ref="F132:F133"/>
    <mergeCell ref="F125:F131"/>
    <mergeCell ref="A122:A145"/>
    <mergeCell ref="B122:B145"/>
    <mergeCell ref="C122:C124"/>
    <mergeCell ref="E122:E124"/>
    <mergeCell ref="F122:F124"/>
    <mergeCell ref="C125:C131"/>
    <mergeCell ref="C112:C113"/>
    <mergeCell ref="D112:D113"/>
    <mergeCell ref="E112:E113"/>
    <mergeCell ref="F112:F113"/>
    <mergeCell ref="C114:C119"/>
    <mergeCell ref="E114:E119"/>
    <mergeCell ref="F114:F119"/>
    <mergeCell ref="B70:B121"/>
    <mergeCell ref="E125:E131"/>
    <mergeCell ref="C132:C133"/>
    <mergeCell ref="E132:E133"/>
    <mergeCell ref="C134:C137"/>
    <mergeCell ref="E134:E137"/>
    <mergeCell ref="F134:F137"/>
    <mergeCell ref="C120:C121"/>
    <mergeCell ref="D120:D121"/>
    <mergeCell ref="C102:C103"/>
    <mergeCell ref="D102:D103"/>
    <mergeCell ref="E102:E103"/>
    <mergeCell ref="F102:F103"/>
    <mergeCell ref="C105:C111"/>
    <mergeCell ref="E105:E111"/>
    <mergeCell ref="F105:F111"/>
    <mergeCell ref="C96:C97"/>
    <mergeCell ref="E96:E97"/>
    <mergeCell ref="F96:F97"/>
    <mergeCell ref="C99:C100"/>
    <mergeCell ref="D99:D100"/>
    <mergeCell ref="E99:E100"/>
    <mergeCell ref="F99:F100"/>
    <mergeCell ref="C92:C93"/>
    <mergeCell ref="E92:E93"/>
    <mergeCell ref="F92:F93"/>
    <mergeCell ref="C94:C95"/>
    <mergeCell ref="E94:E95"/>
    <mergeCell ref="F94:F95"/>
    <mergeCell ref="C78:C79"/>
    <mergeCell ref="E78:E79"/>
    <mergeCell ref="F78:F79"/>
    <mergeCell ref="C81:C85"/>
    <mergeCell ref="E81:E85"/>
    <mergeCell ref="F81:F85"/>
    <mergeCell ref="D72:D73"/>
    <mergeCell ref="E72:E73"/>
    <mergeCell ref="F72:F73"/>
    <mergeCell ref="C76:C77"/>
    <mergeCell ref="D76:D77"/>
    <mergeCell ref="E76:E77"/>
    <mergeCell ref="F76:F77"/>
    <mergeCell ref="F51:F58"/>
    <mergeCell ref="C59:C67"/>
    <mergeCell ref="E59:E67"/>
    <mergeCell ref="F59:F67"/>
    <mergeCell ref="C70:C71"/>
    <mergeCell ref="D70:D71"/>
    <mergeCell ref="E70:E71"/>
    <mergeCell ref="F70:F71"/>
    <mergeCell ref="C72:C73"/>
    <mergeCell ref="E24:E25"/>
    <mergeCell ref="F24:F25"/>
    <mergeCell ref="C26:C33"/>
    <mergeCell ref="C47:C48"/>
    <mergeCell ref="D47:D48"/>
    <mergeCell ref="E47:E48"/>
    <mergeCell ref="F47:F48"/>
    <mergeCell ref="B49:B69"/>
    <mergeCell ref="C49:C50"/>
    <mergeCell ref="E49:E50"/>
    <mergeCell ref="F49:F50"/>
    <mergeCell ref="C51:C58"/>
    <mergeCell ref="E51:E58"/>
    <mergeCell ref="B24:B48"/>
    <mergeCell ref="A1:F1"/>
    <mergeCell ref="A3:A121"/>
    <mergeCell ref="B3:B23"/>
    <mergeCell ref="C3:C4"/>
    <mergeCell ref="E3:E4"/>
    <mergeCell ref="F3:F4"/>
    <mergeCell ref="C5:C13"/>
    <mergeCell ref="E5:E13"/>
    <mergeCell ref="F5:F13"/>
    <mergeCell ref="C15:C16"/>
    <mergeCell ref="E26:E33"/>
    <mergeCell ref="F26:F33"/>
    <mergeCell ref="C34:C41"/>
    <mergeCell ref="E34:E41"/>
    <mergeCell ref="F34:F41"/>
    <mergeCell ref="C44:C45"/>
    <mergeCell ref="E44:E45"/>
    <mergeCell ref="F44:F45"/>
    <mergeCell ref="E15:E16"/>
    <mergeCell ref="F15:F16"/>
    <mergeCell ref="C20:C23"/>
    <mergeCell ref="E20:E23"/>
    <mergeCell ref="F20:F23"/>
    <mergeCell ref="C24:C25"/>
  </mergeCells>
  <pageMargins left="0.7" right="0.7" top="0.75" bottom="0.75" header="0.3" footer="0.3"/>
  <pageSetup paperSize="9" scale="36"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CF554-8B40-4FA3-9A2F-6E05778D6CE2}">
  <sheetPr codeName="Hoja6"/>
  <dimension ref="A1:H42"/>
  <sheetViews>
    <sheetView view="pageBreakPreview" zoomScale="85" zoomScaleNormal="100" zoomScaleSheetLayoutView="85" workbookViewId="0">
      <selection activeCell="E4" sqref="E4"/>
    </sheetView>
  </sheetViews>
  <sheetFormatPr baseColWidth="10" defaultColWidth="11.42578125" defaultRowHeight="12.75" x14ac:dyDescent="0.2"/>
  <cols>
    <col min="1" max="1" width="4.7109375" style="36" customWidth="1"/>
    <col min="2" max="2" width="54" style="36" customWidth="1"/>
    <col min="3" max="3" width="45.28515625" style="36" customWidth="1"/>
    <col min="4" max="4" width="27.28515625" style="36" customWidth="1"/>
    <col min="5" max="5" width="23.42578125" style="36" customWidth="1"/>
    <col min="6" max="7" width="0" style="36" hidden="1" customWidth="1"/>
    <col min="8" max="8" width="11.42578125" style="36" hidden="1" customWidth="1"/>
    <col min="9" max="10" width="0" style="36" hidden="1" customWidth="1"/>
    <col min="11" max="16384" width="11.42578125" style="36"/>
  </cols>
  <sheetData>
    <row r="1" spans="1:8" ht="13.5" thickBot="1" x14ac:dyDescent="0.25">
      <c r="A1" s="1"/>
      <c r="B1" s="1"/>
      <c r="C1" s="1"/>
      <c r="D1" s="1" t="s">
        <v>15</v>
      </c>
      <c r="E1" s="1"/>
    </row>
    <row r="2" spans="1:8" ht="12.75" customHeight="1" x14ac:dyDescent="0.2">
      <c r="A2" s="1"/>
      <c r="B2" s="362"/>
      <c r="C2" s="309" t="str">
        <f>+GENERAL!C2</f>
        <v>FORMATO DE ESTRUCTURA TÉCNICA ESQUEMAS ESPECIALES DE ACOMPAÑAMIENTO - PROYECTOS AGROPECUARIOS</v>
      </c>
      <c r="D2" s="368"/>
      <c r="E2" s="2" t="s">
        <v>6954</v>
      </c>
      <c r="H2" s="36" t="s">
        <v>6890</v>
      </c>
    </row>
    <row r="3" spans="1:8" ht="13.5" thickBot="1" x14ac:dyDescent="0.25">
      <c r="A3" s="1"/>
      <c r="B3" s="363"/>
      <c r="C3" s="369"/>
      <c r="D3" s="370"/>
      <c r="E3" s="3" t="s">
        <v>6953</v>
      </c>
      <c r="H3" s="36" t="s">
        <v>6891</v>
      </c>
    </row>
    <row r="4" spans="1:8" ht="12.75" customHeight="1" x14ac:dyDescent="0.2">
      <c r="A4" s="1"/>
      <c r="B4" s="364"/>
      <c r="C4" s="198" t="str">
        <f>+GENERAL!C4</f>
        <v>PROCESO DE REPARACIÓN INTEGRAL</v>
      </c>
      <c r="D4" s="371"/>
      <c r="E4" s="4" t="s">
        <v>6955</v>
      </c>
      <c r="H4" s="36" t="s">
        <v>6894</v>
      </c>
    </row>
    <row r="5" spans="1:8" ht="27.75" customHeight="1" thickBot="1" x14ac:dyDescent="0.25">
      <c r="A5" s="1"/>
      <c r="B5" s="365"/>
      <c r="C5" s="372" t="str">
        <f>+GENERAL!C5</f>
        <v xml:space="preserve">PROCEDIMIENTO FORMULACIÓN, IMPLEMENTACIÓN Y SEGUIMIENTO DE ESQUEMAS ESPECIALES DE ACOMPAÑAMIENTO </v>
      </c>
      <c r="D5" s="373"/>
      <c r="E5" s="5" t="s">
        <v>6960</v>
      </c>
      <c r="H5" s="36" t="s">
        <v>6893</v>
      </c>
    </row>
    <row r="6" spans="1:8" ht="13.5" thickBot="1" x14ac:dyDescent="0.25">
      <c r="A6" s="1"/>
      <c r="B6" s="158"/>
      <c r="C6" s="159"/>
      <c r="D6" s="159"/>
      <c r="E6" s="160"/>
      <c r="H6" s="36" t="s">
        <v>6892</v>
      </c>
    </row>
    <row r="7" spans="1:8" ht="27" customHeight="1" thickBot="1" x14ac:dyDescent="0.25">
      <c r="A7" s="1"/>
      <c r="B7" s="374" t="s">
        <v>6917</v>
      </c>
      <c r="C7" s="375"/>
      <c r="D7" s="375"/>
      <c r="E7" s="376"/>
    </row>
    <row r="8" spans="1:8" ht="14.25" customHeight="1" x14ac:dyDescent="0.2">
      <c r="A8" s="1"/>
      <c r="B8" s="158"/>
      <c r="C8" s="159"/>
      <c r="D8" s="159"/>
      <c r="E8" s="160"/>
    </row>
    <row r="9" spans="1:8" x14ac:dyDescent="0.2">
      <c r="A9" s="81"/>
      <c r="B9" s="81" t="s">
        <v>6888</v>
      </c>
      <c r="C9" s="81" t="s">
        <v>6889</v>
      </c>
      <c r="D9" s="81" t="s">
        <v>6896</v>
      </c>
      <c r="E9" s="81" t="s">
        <v>6897</v>
      </c>
    </row>
    <row r="10" spans="1:8" x14ac:dyDescent="0.2">
      <c r="A10" s="161">
        <v>1</v>
      </c>
      <c r="B10" s="75"/>
      <c r="C10" s="75" t="s">
        <v>6891</v>
      </c>
      <c r="D10" s="76"/>
      <c r="E10" s="108" t="str">
        <f>IF(D10="","",'PLAN INVERSIÓN'!D10/GENERAL!$B$34)</f>
        <v/>
      </c>
    </row>
    <row r="11" spans="1:8" x14ac:dyDescent="0.2">
      <c r="A11" s="161">
        <v>2</v>
      </c>
      <c r="B11" s="75"/>
      <c r="C11" s="75"/>
      <c r="D11" s="76"/>
      <c r="E11" s="108" t="str">
        <f>IF(D11="","",'PLAN INVERSIÓN'!D11/GENERAL!$B$34)</f>
        <v/>
      </c>
    </row>
    <row r="12" spans="1:8" x14ac:dyDescent="0.2">
      <c r="A12" s="161">
        <v>3</v>
      </c>
      <c r="B12" s="75"/>
      <c r="C12" s="75"/>
      <c r="D12" s="76"/>
      <c r="E12" s="108" t="str">
        <f>IF(D12="","",'PLAN INVERSIÓN'!D12/GENERAL!$B$34)</f>
        <v/>
      </c>
    </row>
    <row r="13" spans="1:8" x14ac:dyDescent="0.2">
      <c r="A13" s="161">
        <v>4</v>
      </c>
      <c r="B13" s="75"/>
      <c r="C13" s="75"/>
      <c r="D13" s="76"/>
      <c r="E13" s="108" t="str">
        <f>IF(D13="","",'PLAN INVERSIÓN'!D13/GENERAL!$B$34)</f>
        <v/>
      </c>
    </row>
    <row r="14" spans="1:8" x14ac:dyDescent="0.2">
      <c r="A14" s="161">
        <v>5</v>
      </c>
      <c r="B14" s="75"/>
      <c r="C14" s="75"/>
      <c r="D14" s="76"/>
      <c r="E14" s="108" t="str">
        <f>IF(D14="","",'PLAN INVERSIÓN'!D14/GENERAL!$B$34)</f>
        <v/>
      </c>
    </row>
    <row r="15" spans="1:8" x14ac:dyDescent="0.2">
      <c r="A15" s="161">
        <v>6</v>
      </c>
      <c r="B15" s="75"/>
      <c r="C15" s="75"/>
      <c r="D15" s="76"/>
      <c r="E15" s="108" t="str">
        <f>IF(D15="","",'PLAN INVERSIÓN'!D15/GENERAL!$B$34)</f>
        <v/>
      </c>
    </row>
    <row r="16" spans="1:8" x14ac:dyDescent="0.2">
      <c r="A16" s="161">
        <v>7</v>
      </c>
      <c r="B16" s="75"/>
      <c r="C16" s="75"/>
      <c r="D16" s="76"/>
      <c r="E16" s="108" t="str">
        <f>IF(D16="","",'PLAN INVERSIÓN'!D16/GENERAL!$B$34)</f>
        <v/>
      </c>
    </row>
    <row r="17" spans="1:5" x14ac:dyDescent="0.2">
      <c r="A17" s="161">
        <v>8</v>
      </c>
      <c r="B17" s="75"/>
      <c r="C17" s="75"/>
      <c r="D17" s="76"/>
      <c r="E17" s="108" t="str">
        <f>IF(D17="","",'PLAN INVERSIÓN'!D17/GENERAL!$B$34)</f>
        <v/>
      </c>
    </row>
    <row r="18" spans="1:5" x14ac:dyDescent="0.2">
      <c r="A18" s="161">
        <v>9</v>
      </c>
      <c r="B18" s="82"/>
      <c r="C18" s="75"/>
      <c r="D18" s="76"/>
      <c r="E18" s="108" t="str">
        <f>IF(D18="","",'PLAN INVERSIÓN'!D18/GENERAL!$B$34)</f>
        <v/>
      </c>
    </row>
    <row r="19" spans="1:5" x14ac:dyDescent="0.2">
      <c r="A19" s="161">
        <v>10</v>
      </c>
      <c r="B19" s="82"/>
      <c r="C19" s="75"/>
      <c r="D19" s="76"/>
      <c r="E19" s="108" t="str">
        <f>IF(D19="","",'PLAN INVERSIÓN'!D19/GENERAL!$B$34)</f>
        <v/>
      </c>
    </row>
    <row r="20" spans="1:5" x14ac:dyDescent="0.2">
      <c r="A20" s="161">
        <v>11</v>
      </c>
      <c r="B20" s="82"/>
      <c r="C20" s="75"/>
      <c r="D20" s="76"/>
      <c r="E20" s="108" t="str">
        <f>IF(D20="","",'PLAN INVERSIÓN'!D20/GENERAL!$B$34)</f>
        <v/>
      </c>
    </row>
    <row r="21" spans="1:5" x14ac:dyDescent="0.2">
      <c r="A21" s="161">
        <v>12</v>
      </c>
      <c r="B21" s="82"/>
      <c r="C21" s="75"/>
      <c r="D21" s="76"/>
      <c r="E21" s="108" t="str">
        <f>IF(D21="","",'PLAN INVERSIÓN'!D21/GENERAL!$B$34)</f>
        <v/>
      </c>
    </row>
    <row r="22" spans="1:5" x14ac:dyDescent="0.2">
      <c r="A22" s="161">
        <v>13</v>
      </c>
      <c r="B22" s="82"/>
      <c r="C22" s="75"/>
      <c r="D22" s="76"/>
      <c r="E22" s="108" t="str">
        <f>IF(D22="","",'PLAN INVERSIÓN'!D22/GENERAL!$B$34)</f>
        <v/>
      </c>
    </row>
    <row r="23" spans="1:5" x14ac:dyDescent="0.2">
      <c r="A23" s="161">
        <v>14</v>
      </c>
      <c r="B23" s="82"/>
      <c r="C23" s="75"/>
      <c r="D23" s="76"/>
      <c r="E23" s="108" t="str">
        <f>IF(D23="","",'PLAN INVERSIÓN'!D23/GENERAL!$B$34)</f>
        <v/>
      </c>
    </row>
    <row r="24" spans="1:5" x14ac:dyDescent="0.2">
      <c r="A24" s="161">
        <v>15</v>
      </c>
      <c r="B24" s="82"/>
      <c r="C24" s="75"/>
      <c r="D24" s="76"/>
      <c r="E24" s="108" t="str">
        <f>IF(D24="","",'PLAN INVERSIÓN'!D24/GENERAL!$B$34)</f>
        <v/>
      </c>
    </row>
    <row r="25" spans="1:5" x14ac:dyDescent="0.2">
      <c r="A25" s="161">
        <v>16</v>
      </c>
      <c r="B25" s="82"/>
      <c r="C25" s="75"/>
      <c r="D25" s="76"/>
      <c r="E25" s="108" t="str">
        <f>IF(D25="","",'PLAN INVERSIÓN'!D25/GENERAL!$B$34)</f>
        <v/>
      </c>
    </row>
    <row r="26" spans="1:5" x14ac:dyDescent="0.2">
      <c r="A26" s="161">
        <v>17</v>
      </c>
      <c r="B26" s="82"/>
      <c r="C26" s="75"/>
      <c r="D26" s="76"/>
      <c r="E26" s="108" t="str">
        <f>IF(D26="","",'PLAN INVERSIÓN'!D26/GENERAL!$B$34)</f>
        <v/>
      </c>
    </row>
    <row r="27" spans="1:5" x14ac:dyDescent="0.2">
      <c r="A27" s="161">
        <v>18</v>
      </c>
      <c r="B27" s="82"/>
      <c r="C27" s="75"/>
      <c r="D27" s="76"/>
      <c r="E27" s="108" t="str">
        <f>IF(D27="","",'PLAN INVERSIÓN'!D27/GENERAL!$B$34)</f>
        <v/>
      </c>
    </row>
    <row r="28" spans="1:5" x14ac:dyDescent="0.2">
      <c r="A28" s="161">
        <v>19</v>
      </c>
      <c r="B28" s="82"/>
      <c r="C28" s="75"/>
      <c r="D28" s="76"/>
      <c r="E28" s="108" t="str">
        <f>IF(D28="","",'PLAN INVERSIÓN'!D28/GENERAL!$B$34)</f>
        <v/>
      </c>
    </row>
    <row r="29" spans="1:5" x14ac:dyDescent="0.2">
      <c r="A29" s="161">
        <v>20</v>
      </c>
      <c r="B29" s="82"/>
      <c r="C29" s="75"/>
      <c r="D29" s="76"/>
      <c r="E29" s="108" t="str">
        <f>IF(D29="","",'PLAN INVERSIÓN'!D29/GENERAL!$B$34)</f>
        <v/>
      </c>
    </row>
    <row r="30" spans="1:5" x14ac:dyDescent="0.2">
      <c r="A30" s="161">
        <v>21</v>
      </c>
      <c r="B30" s="82"/>
      <c r="C30" s="75"/>
      <c r="D30" s="76"/>
      <c r="E30" s="108" t="str">
        <f>IF(D30="","",'PLAN INVERSIÓN'!D30/GENERAL!$B$34)</f>
        <v/>
      </c>
    </row>
    <row r="31" spans="1:5" x14ac:dyDescent="0.2">
      <c r="A31" s="161">
        <v>22</v>
      </c>
      <c r="B31" s="82"/>
      <c r="C31" s="75"/>
      <c r="D31" s="76"/>
      <c r="E31" s="108" t="str">
        <f>IF(D31="","",'PLAN INVERSIÓN'!D31/GENERAL!$B$34)</f>
        <v/>
      </c>
    </row>
    <row r="32" spans="1:5" x14ac:dyDescent="0.2">
      <c r="A32" s="161">
        <v>23</v>
      </c>
      <c r="B32" s="82"/>
      <c r="C32" s="75"/>
      <c r="D32" s="76"/>
      <c r="E32" s="108" t="str">
        <f>IF(D32="","",'PLAN INVERSIÓN'!D32/GENERAL!$B$34)</f>
        <v/>
      </c>
    </row>
    <row r="33" spans="1:5" x14ac:dyDescent="0.2">
      <c r="A33" s="161">
        <v>24</v>
      </c>
      <c r="B33" s="82"/>
      <c r="C33" s="75"/>
      <c r="D33" s="76"/>
      <c r="E33" s="108" t="str">
        <f>IF(D33="","",'PLAN INVERSIÓN'!D33/GENERAL!$B$34)</f>
        <v/>
      </c>
    </row>
    <row r="34" spans="1:5" x14ac:dyDescent="0.2">
      <c r="A34" s="161">
        <v>25</v>
      </c>
      <c r="B34" s="82"/>
      <c r="C34" s="75"/>
      <c r="D34" s="76"/>
      <c r="E34" s="108" t="str">
        <f>IF(D34="","",'PLAN INVERSIÓN'!D34/GENERAL!$B$34)</f>
        <v/>
      </c>
    </row>
    <row r="35" spans="1:5" x14ac:dyDescent="0.2">
      <c r="A35" s="161">
        <v>26</v>
      </c>
      <c r="B35" s="82"/>
      <c r="C35" s="75"/>
      <c r="D35" s="76"/>
      <c r="E35" s="108" t="str">
        <f>IF(D35="","",'PLAN INVERSIÓN'!D35/GENERAL!$B$34)</f>
        <v/>
      </c>
    </row>
    <row r="36" spans="1:5" x14ac:dyDescent="0.2">
      <c r="A36" s="161">
        <v>27</v>
      </c>
      <c r="B36" s="82"/>
      <c r="C36" s="75"/>
      <c r="D36" s="76"/>
      <c r="E36" s="108" t="str">
        <f>IF(D36="","",'PLAN INVERSIÓN'!D36/GENERAL!$B$34)</f>
        <v/>
      </c>
    </row>
    <row r="37" spans="1:5" x14ac:dyDescent="0.2">
      <c r="A37" s="161">
        <v>28</v>
      </c>
      <c r="B37" s="82"/>
      <c r="C37" s="75"/>
      <c r="D37" s="76"/>
      <c r="E37" s="108" t="str">
        <f>IF(D37="","",'PLAN INVERSIÓN'!D37/GENERAL!$B$34)</f>
        <v/>
      </c>
    </row>
    <row r="38" spans="1:5" x14ac:dyDescent="0.2">
      <c r="A38" s="161">
        <v>29</v>
      </c>
      <c r="B38" s="82"/>
      <c r="C38" s="75"/>
      <c r="D38" s="76"/>
      <c r="E38" s="108" t="str">
        <f>IF(D38="","",'PLAN INVERSIÓN'!D38/GENERAL!$B$34)</f>
        <v/>
      </c>
    </row>
    <row r="39" spans="1:5" x14ac:dyDescent="0.2">
      <c r="A39" s="161">
        <v>30</v>
      </c>
      <c r="B39" s="82"/>
      <c r="C39" s="75"/>
      <c r="D39" s="76"/>
      <c r="E39" s="108" t="str">
        <f>IF(D39="","",'PLAN INVERSIÓN'!D39/GENERAL!$B$34)</f>
        <v/>
      </c>
    </row>
    <row r="40" spans="1:5" ht="13.5" thickBot="1" x14ac:dyDescent="0.25">
      <c r="A40" s="1"/>
      <c r="B40" s="77"/>
      <c r="C40" s="78"/>
      <c r="D40" s="79">
        <f>SUM(D10:D39)</f>
        <v>0</v>
      </c>
      <c r="E40" s="80">
        <f>SUM(E10:E39)</f>
        <v>0</v>
      </c>
    </row>
    <row r="41" spans="1:5" ht="13.5" thickBot="1" x14ac:dyDescent="0.25">
      <c r="A41" s="1"/>
      <c r="B41" s="366"/>
      <c r="C41" s="367"/>
      <c r="D41" s="367"/>
      <c r="E41" s="367"/>
    </row>
    <row r="42" spans="1:5" x14ac:dyDescent="0.2">
      <c r="A42" s="1"/>
      <c r="B42" s="1"/>
      <c r="C42" s="1"/>
      <c r="D42" s="1"/>
      <c r="E42" s="1"/>
    </row>
  </sheetData>
  <mergeCells count="6">
    <mergeCell ref="B2:B5"/>
    <mergeCell ref="B41:E41"/>
    <mergeCell ref="C2:D3"/>
    <mergeCell ref="C4:D4"/>
    <mergeCell ref="C5:D5"/>
    <mergeCell ref="B7:E7"/>
  </mergeCells>
  <dataValidations disablePrompts="1" count="1">
    <dataValidation type="list" allowBlank="1" showInputMessage="1" showErrorMessage="1" sqref="C10:C39" xr:uid="{03AF30FC-A6EF-4080-8F9D-ADED226CA4BD}">
      <formula1>$H$2:$H$6</formula1>
    </dataValidation>
  </dataValidations>
  <pageMargins left="0.70866141732283472" right="0.70866141732283472" top="0.74803149606299213" bottom="0.74803149606299213" header="0.31496062992125984" footer="0.31496062992125984"/>
  <pageSetup scale="5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662B5-331D-4CBE-9DC4-713FD1B92302}">
  <sheetPr codeName="Hoja7"/>
  <dimension ref="A1:V40"/>
  <sheetViews>
    <sheetView workbookViewId="0">
      <selection activeCell="C1" sqref="C1:U1"/>
    </sheetView>
  </sheetViews>
  <sheetFormatPr baseColWidth="10" defaultRowHeight="12.75" x14ac:dyDescent="0.2"/>
  <cols>
    <col min="1" max="1" width="25.42578125" customWidth="1"/>
    <col min="2" max="2" width="12.140625" customWidth="1"/>
    <col min="3" max="21" width="3.42578125" customWidth="1"/>
    <col min="22" max="22" width="21.42578125" customWidth="1"/>
  </cols>
  <sheetData>
    <row r="1" spans="1:22" ht="45.75" customHeight="1" thickBot="1" x14ac:dyDescent="0.25">
      <c r="A1" s="394"/>
      <c r="B1" s="395"/>
      <c r="C1" s="400" t="s">
        <v>6898</v>
      </c>
      <c r="D1" s="401"/>
      <c r="E1" s="401"/>
      <c r="F1" s="401"/>
      <c r="G1" s="401"/>
      <c r="H1" s="401"/>
      <c r="I1" s="401"/>
      <c r="J1" s="401"/>
      <c r="K1" s="401"/>
      <c r="L1" s="401"/>
      <c r="M1" s="401"/>
      <c r="N1" s="401"/>
      <c r="O1" s="401"/>
      <c r="P1" s="401"/>
      <c r="Q1" s="401"/>
      <c r="R1" s="401"/>
      <c r="S1" s="401"/>
      <c r="T1" s="401"/>
      <c r="U1" s="402"/>
      <c r="V1" s="2" t="s">
        <v>6954</v>
      </c>
    </row>
    <row r="2" spans="1:22" ht="13.5" thickBot="1" x14ac:dyDescent="0.25">
      <c r="A2" s="396"/>
      <c r="B2" s="397"/>
      <c r="C2" s="403" t="s">
        <v>6923</v>
      </c>
      <c r="D2" s="404"/>
      <c r="E2" s="404"/>
      <c r="F2" s="404"/>
      <c r="G2" s="404"/>
      <c r="H2" s="404"/>
      <c r="I2" s="404"/>
      <c r="J2" s="404"/>
      <c r="K2" s="404"/>
      <c r="L2" s="404"/>
      <c r="M2" s="404"/>
      <c r="N2" s="404"/>
      <c r="O2" s="404"/>
      <c r="P2" s="404"/>
      <c r="Q2" s="404"/>
      <c r="R2" s="404"/>
      <c r="S2" s="404"/>
      <c r="T2" s="404"/>
      <c r="U2" s="405"/>
      <c r="V2" s="3" t="s">
        <v>6953</v>
      </c>
    </row>
    <row r="3" spans="1:22" x14ac:dyDescent="0.2">
      <c r="A3" s="396"/>
      <c r="B3" s="397"/>
      <c r="C3" s="406" t="s">
        <v>6924</v>
      </c>
      <c r="D3" s="407"/>
      <c r="E3" s="407"/>
      <c r="F3" s="407"/>
      <c r="G3" s="407"/>
      <c r="H3" s="407"/>
      <c r="I3" s="407"/>
      <c r="J3" s="407"/>
      <c r="K3" s="407"/>
      <c r="L3" s="407"/>
      <c r="M3" s="407"/>
      <c r="N3" s="407"/>
      <c r="O3" s="407"/>
      <c r="P3" s="407"/>
      <c r="Q3" s="407"/>
      <c r="R3" s="407"/>
      <c r="S3" s="407"/>
      <c r="T3" s="407"/>
      <c r="U3" s="408"/>
      <c r="V3" s="4" t="s">
        <v>6955</v>
      </c>
    </row>
    <row r="4" spans="1:22" ht="13.5" thickBot="1" x14ac:dyDescent="0.25">
      <c r="A4" s="398"/>
      <c r="B4" s="399"/>
      <c r="C4" s="409"/>
      <c r="D4" s="410"/>
      <c r="E4" s="410"/>
      <c r="F4" s="410"/>
      <c r="G4" s="410"/>
      <c r="H4" s="410"/>
      <c r="I4" s="410"/>
      <c r="J4" s="410"/>
      <c r="K4" s="410"/>
      <c r="L4" s="410"/>
      <c r="M4" s="410"/>
      <c r="N4" s="410"/>
      <c r="O4" s="410"/>
      <c r="P4" s="410"/>
      <c r="Q4" s="410"/>
      <c r="R4" s="410"/>
      <c r="S4" s="410"/>
      <c r="T4" s="410"/>
      <c r="U4" s="411"/>
      <c r="V4" s="187" t="s">
        <v>6961</v>
      </c>
    </row>
    <row r="5" spans="1:22" ht="33" customHeight="1" x14ac:dyDescent="0.2">
      <c r="A5" s="415" t="s">
        <v>6920</v>
      </c>
      <c r="B5" s="416"/>
      <c r="C5" s="416"/>
      <c r="D5" s="416"/>
      <c r="E5" s="416"/>
      <c r="F5" s="416"/>
      <c r="G5" s="416"/>
      <c r="H5" s="416"/>
      <c r="I5" s="416"/>
      <c r="J5" s="416"/>
      <c r="K5" s="416"/>
      <c r="L5" s="416"/>
      <c r="M5" s="416"/>
      <c r="N5" s="416"/>
      <c r="O5" s="416"/>
      <c r="P5" s="416"/>
      <c r="Q5" s="416"/>
      <c r="R5" s="416"/>
      <c r="S5" s="416"/>
      <c r="T5" s="416"/>
      <c r="U5" s="416"/>
      <c r="V5" s="417"/>
    </row>
    <row r="6" spans="1:22" ht="12.75" customHeight="1" x14ac:dyDescent="0.2">
      <c r="A6" s="415"/>
      <c r="B6" s="416"/>
      <c r="C6" s="416"/>
      <c r="D6" s="416"/>
      <c r="E6" s="416"/>
      <c r="F6" s="416"/>
      <c r="G6" s="416"/>
      <c r="H6" s="416"/>
      <c r="I6" s="416"/>
      <c r="J6" s="416"/>
      <c r="K6" s="416"/>
      <c r="L6" s="416"/>
      <c r="M6" s="416"/>
      <c r="N6" s="416"/>
      <c r="O6" s="416"/>
      <c r="P6" s="416"/>
      <c r="Q6" s="416"/>
      <c r="R6" s="416"/>
      <c r="S6" s="416"/>
      <c r="T6" s="416"/>
      <c r="U6" s="416"/>
      <c r="V6" s="417"/>
    </row>
    <row r="7" spans="1:22" x14ac:dyDescent="0.2">
      <c r="A7" s="415"/>
      <c r="B7" s="416"/>
      <c r="C7" s="416"/>
      <c r="D7" s="416"/>
      <c r="E7" s="416"/>
      <c r="F7" s="416"/>
      <c r="G7" s="416"/>
      <c r="H7" s="416"/>
      <c r="I7" s="416"/>
      <c r="J7" s="416"/>
      <c r="K7" s="416"/>
      <c r="L7" s="416"/>
      <c r="M7" s="416"/>
      <c r="N7" s="416"/>
      <c r="O7" s="416"/>
      <c r="P7" s="416"/>
      <c r="Q7" s="416"/>
      <c r="R7" s="416"/>
      <c r="S7" s="416"/>
      <c r="T7" s="416"/>
      <c r="U7" s="416"/>
      <c r="V7" s="417"/>
    </row>
    <row r="8" spans="1:22" ht="30" customHeight="1" x14ac:dyDescent="0.2">
      <c r="A8" s="412" t="s">
        <v>6921</v>
      </c>
      <c r="B8" s="413"/>
      <c r="C8" s="413"/>
      <c r="D8" s="413"/>
      <c r="E8" s="413"/>
      <c r="F8" s="413"/>
      <c r="G8" s="413"/>
      <c r="H8" s="413"/>
      <c r="I8" s="413"/>
      <c r="J8" s="413"/>
      <c r="K8" s="413"/>
      <c r="L8" s="413"/>
      <c r="M8" s="413"/>
      <c r="N8" s="413"/>
      <c r="O8" s="413"/>
      <c r="P8" s="413"/>
      <c r="Q8" s="413"/>
      <c r="R8" s="413"/>
      <c r="S8" s="413"/>
      <c r="T8" s="413"/>
      <c r="U8" s="413"/>
      <c r="V8" s="414"/>
    </row>
    <row r="9" spans="1:22" x14ac:dyDescent="0.2">
      <c r="A9" s="164" t="s">
        <v>6922</v>
      </c>
      <c r="B9" s="165"/>
      <c r="C9" s="165"/>
      <c r="D9" s="165"/>
      <c r="E9" s="165"/>
      <c r="F9" s="165"/>
      <c r="G9" s="165"/>
      <c r="H9" s="165"/>
      <c r="I9" s="165"/>
      <c r="J9" s="165"/>
      <c r="K9" s="165"/>
      <c r="L9" s="165"/>
      <c r="M9" s="165"/>
      <c r="N9" s="165"/>
      <c r="O9" s="165"/>
      <c r="P9" s="165"/>
      <c r="Q9" s="165"/>
      <c r="R9" s="165"/>
      <c r="S9" s="165"/>
      <c r="T9" s="165"/>
      <c r="U9" s="165"/>
      <c r="V9" s="166"/>
    </row>
    <row r="10" spans="1:22" x14ac:dyDescent="0.2">
      <c r="A10" s="421" t="s">
        <v>2</v>
      </c>
      <c r="B10" s="241"/>
      <c r="C10" s="241"/>
      <c r="D10" s="241"/>
      <c r="E10" s="241"/>
      <c r="F10" s="241"/>
      <c r="G10" s="241"/>
      <c r="H10" s="241"/>
      <c r="I10" s="241"/>
      <c r="J10" s="241"/>
      <c r="K10" s="241"/>
      <c r="L10" s="241"/>
      <c r="M10" s="241"/>
      <c r="N10" s="241"/>
      <c r="O10" s="241"/>
      <c r="P10" s="241"/>
      <c r="Q10" s="241"/>
      <c r="R10" s="241"/>
      <c r="S10" s="241"/>
      <c r="T10" s="241"/>
      <c r="U10" s="241"/>
      <c r="V10" s="422"/>
    </row>
    <row r="11" spans="1:22" ht="22.5" x14ac:dyDescent="0.2">
      <c r="A11" s="163" t="s">
        <v>6654</v>
      </c>
      <c r="B11" s="381" t="s">
        <v>6928</v>
      </c>
      <c r="C11" s="381"/>
      <c r="D11" s="381"/>
      <c r="E11" s="381"/>
      <c r="F11" s="381"/>
      <c r="G11" s="381"/>
      <c r="H11" s="381"/>
      <c r="I11" s="381"/>
      <c r="J11" s="381"/>
      <c r="K11" s="381"/>
      <c r="L11" s="381"/>
      <c r="M11" s="381"/>
      <c r="N11" s="381"/>
      <c r="O11" s="381"/>
      <c r="P11" s="381"/>
      <c r="Q11" s="381"/>
      <c r="R11" s="381"/>
      <c r="S11" s="381"/>
      <c r="T11" s="381"/>
      <c r="U11" s="381"/>
      <c r="V11" s="382"/>
    </row>
    <row r="12" spans="1:22" x14ac:dyDescent="0.2">
      <c r="A12" s="167" t="s">
        <v>3</v>
      </c>
      <c r="B12" s="383" t="s">
        <v>6929</v>
      </c>
      <c r="C12" s="383"/>
      <c r="D12" s="383"/>
      <c r="E12" s="383"/>
      <c r="F12" s="383"/>
      <c r="G12" s="383"/>
      <c r="H12" s="383"/>
      <c r="I12" s="383"/>
      <c r="J12" s="383"/>
      <c r="K12" s="383"/>
      <c r="L12" s="383"/>
      <c r="M12" s="383"/>
      <c r="N12" s="383"/>
      <c r="O12" s="383"/>
      <c r="P12" s="383"/>
      <c r="Q12" s="383"/>
      <c r="R12" s="383"/>
      <c r="S12" s="383"/>
      <c r="T12" s="383"/>
      <c r="U12" s="383"/>
      <c r="V12" s="384"/>
    </row>
    <row r="13" spans="1:22" x14ac:dyDescent="0.2">
      <c r="A13" s="163" t="s">
        <v>4</v>
      </c>
      <c r="B13" s="385" t="s">
        <v>6930</v>
      </c>
      <c r="C13" s="385"/>
      <c r="D13" s="385"/>
      <c r="E13" s="385"/>
      <c r="F13" s="385"/>
      <c r="G13" s="385"/>
      <c r="H13" s="385"/>
      <c r="I13" s="385"/>
      <c r="J13" s="385"/>
      <c r="K13" s="385"/>
      <c r="L13" s="385"/>
      <c r="M13" s="385"/>
      <c r="N13" s="385"/>
      <c r="O13" s="385"/>
      <c r="P13" s="385"/>
      <c r="Q13" s="385"/>
      <c r="R13" s="385"/>
      <c r="S13" s="385"/>
      <c r="T13" s="385"/>
      <c r="U13" s="385"/>
      <c r="V13" s="386"/>
    </row>
    <row r="14" spans="1:22" x14ac:dyDescent="0.2">
      <c r="A14" s="163" t="s">
        <v>5</v>
      </c>
      <c r="B14" s="381" t="s">
        <v>6931</v>
      </c>
      <c r="C14" s="381"/>
      <c r="D14" s="381"/>
      <c r="E14" s="381"/>
      <c r="F14" s="381"/>
      <c r="G14" s="381"/>
      <c r="H14" s="381"/>
      <c r="I14" s="381"/>
      <c r="J14" s="381"/>
      <c r="K14" s="381"/>
      <c r="L14" s="381"/>
      <c r="M14" s="381"/>
      <c r="N14" s="381"/>
      <c r="O14" s="381"/>
      <c r="P14" s="381"/>
      <c r="Q14" s="381"/>
      <c r="R14" s="381"/>
      <c r="S14" s="381"/>
      <c r="T14" s="381"/>
      <c r="U14" s="381"/>
      <c r="V14" s="382"/>
    </row>
    <row r="15" spans="1:22" x14ac:dyDescent="0.2">
      <c r="A15" s="163" t="s">
        <v>6</v>
      </c>
      <c r="B15" s="391" t="s">
        <v>6952</v>
      </c>
      <c r="C15" s="391"/>
      <c r="D15" s="391"/>
      <c r="E15" s="391"/>
      <c r="F15" s="391"/>
      <c r="G15" s="391"/>
      <c r="H15" s="391"/>
      <c r="I15" s="391"/>
      <c r="J15" s="391"/>
      <c r="K15" s="391"/>
      <c r="L15" s="391"/>
      <c r="M15" s="391"/>
      <c r="N15" s="391"/>
      <c r="O15" s="391"/>
      <c r="P15" s="391"/>
      <c r="Q15" s="391"/>
      <c r="R15" s="391"/>
      <c r="S15" s="391"/>
      <c r="T15" s="391"/>
      <c r="U15" s="391"/>
      <c r="V15" s="392"/>
    </row>
    <row r="16" spans="1:22" ht="45" x14ac:dyDescent="0.2">
      <c r="A16" s="167" t="s">
        <v>7</v>
      </c>
      <c r="B16" s="391" t="s">
        <v>6932</v>
      </c>
      <c r="C16" s="391"/>
      <c r="D16" s="391"/>
      <c r="E16" s="391"/>
      <c r="F16" s="391"/>
      <c r="G16" s="391"/>
      <c r="H16" s="391"/>
      <c r="I16" s="391"/>
      <c r="J16" s="391"/>
      <c r="K16" s="391"/>
      <c r="L16" s="391"/>
      <c r="M16" s="391"/>
      <c r="N16" s="391"/>
      <c r="O16" s="391"/>
      <c r="P16" s="391"/>
      <c r="Q16" s="391"/>
      <c r="R16" s="391"/>
      <c r="S16" s="391"/>
      <c r="T16" s="391"/>
      <c r="U16" s="391"/>
      <c r="V16" s="392"/>
    </row>
    <row r="17" spans="1:22" x14ac:dyDescent="0.2">
      <c r="A17" s="167" t="s">
        <v>8</v>
      </c>
      <c r="B17" s="393" t="s">
        <v>6933</v>
      </c>
      <c r="C17" s="385"/>
      <c r="D17" s="385"/>
      <c r="E17" s="385"/>
      <c r="F17" s="385"/>
      <c r="G17" s="385"/>
      <c r="H17" s="385"/>
      <c r="I17" s="385"/>
      <c r="J17" s="385"/>
      <c r="K17" s="385"/>
      <c r="L17" s="385"/>
      <c r="M17" s="385"/>
      <c r="N17" s="385"/>
      <c r="O17" s="385"/>
      <c r="P17" s="385"/>
      <c r="Q17" s="385"/>
      <c r="R17" s="385"/>
      <c r="S17" s="385"/>
      <c r="T17" s="385"/>
      <c r="U17" s="385"/>
      <c r="V17" s="386"/>
    </row>
    <row r="18" spans="1:22" x14ac:dyDescent="0.2">
      <c r="A18" s="163" t="s">
        <v>9</v>
      </c>
      <c r="B18" s="387" t="s">
        <v>6933</v>
      </c>
      <c r="C18" s="381"/>
      <c r="D18" s="381"/>
      <c r="E18" s="381"/>
      <c r="F18" s="381"/>
      <c r="G18" s="381"/>
      <c r="H18" s="381"/>
      <c r="I18" s="381"/>
      <c r="J18" s="381"/>
      <c r="K18" s="381"/>
      <c r="L18" s="381"/>
      <c r="M18" s="381"/>
      <c r="N18" s="381"/>
      <c r="O18" s="381"/>
      <c r="P18" s="381"/>
      <c r="Q18" s="381"/>
      <c r="R18" s="381"/>
      <c r="S18" s="381"/>
      <c r="T18" s="381"/>
      <c r="U18" s="381"/>
      <c r="V18" s="382"/>
    </row>
    <row r="19" spans="1:22" ht="33.75" x14ac:dyDescent="0.2">
      <c r="A19" s="163" t="s">
        <v>6895</v>
      </c>
      <c r="B19" s="387" t="s">
        <v>6933</v>
      </c>
      <c r="C19" s="381"/>
      <c r="D19" s="381"/>
      <c r="E19" s="381"/>
      <c r="F19" s="381"/>
      <c r="G19" s="381"/>
      <c r="H19" s="381"/>
      <c r="I19" s="381"/>
      <c r="J19" s="381"/>
      <c r="K19" s="381"/>
      <c r="L19" s="381"/>
      <c r="M19" s="381"/>
      <c r="N19" s="381"/>
      <c r="O19" s="381"/>
      <c r="P19" s="381"/>
      <c r="Q19" s="381"/>
      <c r="R19" s="381"/>
      <c r="S19" s="381"/>
      <c r="T19" s="381"/>
      <c r="U19" s="381"/>
      <c r="V19" s="382"/>
    </row>
    <row r="20" spans="1:22" ht="22.5" x14ac:dyDescent="0.2">
      <c r="A20" s="163" t="s">
        <v>10</v>
      </c>
      <c r="B20" s="387" t="s">
        <v>6933</v>
      </c>
      <c r="C20" s="381"/>
      <c r="D20" s="381"/>
      <c r="E20" s="381"/>
      <c r="F20" s="381"/>
      <c r="G20" s="381"/>
      <c r="H20" s="381"/>
      <c r="I20" s="381"/>
      <c r="J20" s="381"/>
      <c r="K20" s="381"/>
      <c r="L20" s="381"/>
      <c r="M20" s="381"/>
      <c r="N20" s="381"/>
      <c r="O20" s="381"/>
      <c r="P20" s="381"/>
      <c r="Q20" s="381"/>
      <c r="R20" s="381"/>
      <c r="S20" s="381"/>
      <c r="T20" s="381"/>
      <c r="U20" s="381"/>
      <c r="V20" s="382"/>
    </row>
    <row r="21" spans="1:22" ht="22.5" x14ac:dyDescent="0.2">
      <c r="A21" s="163" t="s">
        <v>19</v>
      </c>
      <c r="B21" s="385" t="s">
        <v>6934</v>
      </c>
      <c r="C21" s="385"/>
      <c r="D21" s="385"/>
      <c r="E21" s="385"/>
      <c r="F21" s="385"/>
      <c r="G21" s="385"/>
      <c r="H21" s="385"/>
      <c r="I21" s="385"/>
      <c r="J21" s="385"/>
      <c r="K21" s="385"/>
      <c r="L21" s="385"/>
      <c r="M21" s="385"/>
      <c r="N21" s="385"/>
      <c r="O21" s="385"/>
      <c r="P21" s="385"/>
      <c r="Q21" s="385"/>
      <c r="R21" s="385"/>
      <c r="S21" s="385"/>
      <c r="T21" s="385"/>
      <c r="U21" s="385"/>
      <c r="V21" s="386"/>
    </row>
    <row r="22" spans="1:22" ht="19.5" customHeight="1" x14ac:dyDescent="0.2">
      <c r="A22" s="388" t="s">
        <v>21</v>
      </c>
      <c r="B22" s="389"/>
      <c r="C22" s="389"/>
      <c r="D22" s="389"/>
      <c r="E22" s="389"/>
      <c r="F22" s="389"/>
      <c r="G22" s="389"/>
      <c r="H22" s="389"/>
      <c r="I22" s="389"/>
      <c r="J22" s="389"/>
      <c r="K22" s="389"/>
      <c r="L22" s="389"/>
      <c r="M22" s="389"/>
      <c r="N22" s="389"/>
      <c r="O22" s="389"/>
      <c r="P22" s="389"/>
      <c r="Q22" s="389"/>
      <c r="R22" s="389"/>
      <c r="S22" s="389"/>
      <c r="T22" s="389"/>
      <c r="U22" s="389"/>
      <c r="V22" s="390"/>
    </row>
    <row r="23" spans="1:22" x14ac:dyDescent="0.2">
      <c r="A23" s="168" t="s">
        <v>24</v>
      </c>
      <c r="B23" s="387" t="s">
        <v>6935</v>
      </c>
      <c r="C23" s="381"/>
      <c r="D23" s="381"/>
      <c r="E23" s="381"/>
      <c r="F23" s="381"/>
      <c r="G23" s="381"/>
      <c r="H23" s="381"/>
      <c r="I23" s="381"/>
      <c r="J23" s="381"/>
      <c r="K23" s="381"/>
      <c r="L23" s="381"/>
      <c r="M23" s="381"/>
      <c r="N23" s="381"/>
      <c r="O23" s="381"/>
      <c r="P23" s="381"/>
      <c r="Q23" s="381"/>
      <c r="R23" s="381"/>
      <c r="S23" s="381"/>
      <c r="T23" s="381"/>
      <c r="U23" s="381"/>
      <c r="V23" s="382"/>
    </row>
    <row r="24" spans="1:22" x14ac:dyDescent="0.2">
      <c r="A24" s="117" t="s">
        <v>22</v>
      </c>
      <c r="B24" s="387" t="s">
        <v>6936</v>
      </c>
      <c r="C24" s="381"/>
      <c r="D24" s="381"/>
      <c r="E24" s="381"/>
      <c r="F24" s="381"/>
      <c r="G24" s="381"/>
      <c r="H24" s="381"/>
      <c r="I24" s="381"/>
      <c r="J24" s="381"/>
      <c r="K24" s="381"/>
      <c r="L24" s="381"/>
      <c r="M24" s="381"/>
      <c r="N24" s="381"/>
      <c r="O24" s="381"/>
      <c r="P24" s="381"/>
      <c r="Q24" s="381"/>
      <c r="R24" s="381"/>
      <c r="S24" s="381"/>
      <c r="T24" s="381"/>
      <c r="U24" s="381"/>
      <c r="V24" s="382"/>
    </row>
    <row r="25" spans="1:22" x14ac:dyDescent="0.2">
      <c r="A25" s="117" t="s">
        <v>23</v>
      </c>
      <c r="B25" s="387" t="s">
        <v>6936</v>
      </c>
      <c r="C25" s="381"/>
      <c r="D25" s="381"/>
      <c r="E25" s="381"/>
      <c r="F25" s="381"/>
      <c r="G25" s="381"/>
      <c r="H25" s="381"/>
      <c r="I25" s="381"/>
      <c r="J25" s="381"/>
      <c r="K25" s="381"/>
      <c r="L25" s="381"/>
      <c r="M25" s="381"/>
      <c r="N25" s="381"/>
      <c r="O25" s="381"/>
      <c r="P25" s="381"/>
      <c r="Q25" s="381"/>
      <c r="R25" s="381"/>
      <c r="S25" s="381"/>
      <c r="T25" s="381"/>
      <c r="U25" s="381"/>
      <c r="V25" s="382"/>
    </row>
    <row r="26" spans="1:22" ht="22.5" x14ac:dyDescent="0.2">
      <c r="A26" s="169" t="s">
        <v>25</v>
      </c>
      <c r="B26" s="393" t="s">
        <v>6937</v>
      </c>
      <c r="C26" s="385"/>
      <c r="D26" s="385"/>
      <c r="E26" s="385"/>
      <c r="F26" s="385"/>
      <c r="G26" s="385"/>
      <c r="H26" s="385"/>
      <c r="I26" s="385"/>
      <c r="J26" s="385"/>
      <c r="K26" s="385"/>
      <c r="L26" s="385"/>
      <c r="M26" s="385"/>
      <c r="N26" s="385"/>
      <c r="O26" s="385"/>
      <c r="P26" s="385"/>
      <c r="Q26" s="385"/>
      <c r="R26" s="385"/>
      <c r="S26" s="385"/>
      <c r="T26" s="385"/>
      <c r="U26" s="385"/>
      <c r="V26" s="386"/>
    </row>
    <row r="27" spans="1:22" ht="20.25" customHeight="1" x14ac:dyDescent="0.2">
      <c r="A27" s="418" t="s">
        <v>6656</v>
      </c>
      <c r="B27" s="419"/>
      <c r="C27" s="419"/>
      <c r="D27" s="419"/>
      <c r="E27" s="419"/>
      <c r="F27" s="419"/>
      <c r="G27" s="419"/>
      <c r="H27" s="419"/>
      <c r="I27" s="419"/>
      <c r="J27" s="419"/>
      <c r="K27" s="419"/>
      <c r="L27" s="419"/>
      <c r="M27" s="419"/>
      <c r="N27" s="419"/>
      <c r="O27" s="419"/>
      <c r="P27" s="419"/>
      <c r="Q27" s="419"/>
      <c r="R27" s="419"/>
      <c r="S27" s="419"/>
      <c r="T27" s="419"/>
      <c r="U27" s="419"/>
      <c r="V27" s="420"/>
    </row>
    <row r="28" spans="1:22" x14ac:dyDescent="0.2">
      <c r="A28" s="172" t="s">
        <v>12</v>
      </c>
      <c r="B28" s="387" t="s">
        <v>6938</v>
      </c>
      <c r="C28" s="381"/>
      <c r="D28" s="381"/>
      <c r="E28" s="381"/>
      <c r="F28" s="381"/>
      <c r="G28" s="381"/>
      <c r="H28" s="381"/>
      <c r="I28" s="381"/>
      <c r="J28" s="381"/>
      <c r="K28" s="381"/>
      <c r="L28" s="381"/>
      <c r="M28" s="381"/>
      <c r="N28" s="381"/>
      <c r="O28" s="381"/>
      <c r="P28" s="381"/>
      <c r="Q28" s="381"/>
      <c r="R28" s="381"/>
      <c r="S28" s="381"/>
      <c r="T28" s="381"/>
      <c r="U28" s="381"/>
      <c r="V28" s="382"/>
    </row>
    <row r="29" spans="1:22" ht="27.75" customHeight="1" x14ac:dyDescent="0.2">
      <c r="A29" s="173" t="s">
        <v>13</v>
      </c>
      <c r="B29" s="387" t="s">
        <v>6939</v>
      </c>
      <c r="C29" s="381"/>
      <c r="D29" s="381"/>
      <c r="E29" s="381"/>
      <c r="F29" s="381"/>
      <c r="G29" s="381"/>
      <c r="H29" s="381"/>
      <c r="I29" s="381"/>
      <c r="J29" s="381"/>
      <c r="K29" s="381"/>
      <c r="L29" s="381"/>
      <c r="M29" s="381"/>
      <c r="N29" s="381"/>
      <c r="O29" s="381"/>
      <c r="P29" s="381"/>
      <c r="Q29" s="381"/>
      <c r="R29" s="381"/>
      <c r="S29" s="381"/>
      <c r="T29" s="381"/>
      <c r="U29" s="381"/>
      <c r="V29" s="382"/>
    </row>
    <row r="30" spans="1:22" x14ac:dyDescent="0.2">
      <c r="A30" s="174" t="s">
        <v>6655</v>
      </c>
      <c r="B30" s="387" t="s">
        <v>6940</v>
      </c>
      <c r="C30" s="381"/>
      <c r="D30" s="381"/>
      <c r="E30" s="381"/>
      <c r="F30" s="381"/>
      <c r="G30" s="381"/>
      <c r="H30" s="381"/>
      <c r="I30" s="381"/>
      <c r="J30" s="381"/>
      <c r="K30" s="381"/>
      <c r="L30" s="381"/>
      <c r="M30" s="381"/>
      <c r="N30" s="381"/>
      <c r="O30" s="381"/>
      <c r="P30" s="381"/>
      <c r="Q30" s="381"/>
      <c r="R30" s="381"/>
      <c r="S30" s="381"/>
      <c r="T30" s="381"/>
      <c r="U30" s="381"/>
      <c r="V30" s="382"/>
    </row>
    <row r="31" spans="1:22" ht="41.25" customHeight="1" x14ac:dyDescent="0.2">
      <c r="A31" s="170" t="s">
        <v>6912</v>
      </c>
      <c r="B31" s="387" t="s">
        <v>6941</v>
      </c>
      <c r="C31" s="381"/>
      <c r="D31" s="381"/>
      <c r="E31" s="381"/>
      <c r="F31" s="381"/>
      <c r="G31" s="381"/>
      <c r="H31" s="381"/>
      <c r="I31" s="381"/>
      <c r="J31" s="381"/>
      <c r="K31" s="381"/>
      <c r="L31" s="381"/>
      <c r="M31" s="381"/>
      <c r="N31" s="381"/>
      <c r="O31" s="381"/>
      <c r="P31" s="381"/>
      <c r="Q31" s="381"/>
      <c r="R31" s="381"/>
      <c r="S31" s="381"/>
      <c r="T31" s="381"/>
      <c r="U31" s="381"/>
      <c r="V31" s="382"/>
    </row>
    <row r="32" spans="1:22" s="162" customFormat="1" ht="61.5" customHeight="1" x14ac:dyDescent="0.2">
      <c r="A32" s="171" t="s">
        <v>6913</v>
      </c>
      <c r="B32" s="387" t="s">
        <v>6942</v>
      </c>
      <c r="C32" s="381"/>
      <c r="D32" s="381"/>
      <c r="E32" s="381"/>
      <c r="F32" s="381"/>
      <c r="G32" s="381"/>
      <c r="H32" s="381"/>
      <c r="I32" s="381"/>
      <c r="J32" s="381"/>
      <c r="K32" s="381"/>
      <c r="L32" s="381"/>
      <c r="M32" s="381"/>
      <c r="N32" s="381"/>
      <c r="O32" s="381"/>
      <c r="P32" s="381"/>
      <c r="Q32" s="381"/>
      <c r="R32" s="381"/>
      <c r="S32" s="381"/>
      <c r="T32" s="381"/>
      <c r="U32" s="381"/>
      <c r="V32" s="382"/>
    </row>
    <row r="33" spans="1:22" s="162" customFormat="1" ht="80.25" customHeight="1" x14ac:dyDescent="0.2">
      <c r="A33" s="170" t="s">
        <v>6914</v>
      </c>
      <c r="B33" s="387" t="s">
        <v>6943</v>
      </c>
      <c r="C33" s="381"/>
      <c r="D33" s="381"/>
      <c r="E33" s="381"/>
      <c r="F33" s="381"/>
      <c r="G33" s="381"/>
      <c r="H33" s="381"/>
      <c r="I33" s="381"/>
      <c r="J33" s="381"/>
      <c r="K33" s="381"/>
      <c r="L33" s="381"/>
      <c r="M33" s="381"/>
      <c r="N33" s="381"/>
      <c r="O33" s="381"/>
      <c r="P33" s="381"/>
      <c r="Q33" s="381"/>
      <c r="R33" s="381"/>
      <c r="S33" s="381"/>
      <c r="T33" s="381"/>
      <c r="U33" s="381"/>
      <c r="V33" s="382"/>
    </row>
    <row r="34" spans="1:22" s="162" customFormat="1" ht="51.75" customHeight="1" x14ac:dyDescent="0.2">
      <c r="A34" s="170" t="s">
        <v>6915</v>
      </c>
      <c r="B34" s="387" t="s">
        <v>6944</v>
      </c>
      <c r="C34" s="381"/>
      <c r="D34" s="381"/>
      <c r="E34" s="381"/>
      <c r="F34" s="381"/>
      <c r="G34" s="381"/>
      <c r="H34" s="381"/>
      <c r="I34" s="381"/>
      <c r="J34" s="381"/>
      <c r="K34" s="381"/>
      <c r="L34" s="381"/>
      <c r="M34" s="381"/>
      <c r="N34" s="381"/>
      <c r="O34" s="381"/>
      <c r="P34" s="381"/>
      <c r="Q34" s="381"/>
      <c r="R34" s="381"/>
      <c r="S34" s="381"/>
      <c r="T34" s="381"/>
      <c r="U34" s="381"/>
      <c r="V34" s="382"/>
    </row>
    <row r="35" spans="1:22" x14ac:dyDescent="0.2">
      <c r="A35" s="380" t="s">
        <v>6925</v>
      </c>
      <c r="B35" s="378"/>
      <c r="C35" s="378"/>
      <c r="D35" s="378"/>
      <c r="E35" s="378"/>
      <c r="F35" s="378"/>
      <c r="G35" s="378"/>
      <c r="H35" s="378"/>
      <c r="I35" s="378"/>
      <c r="J35" s="378"/>
      <c r="K35" s="378"/>
      <c r="L35" s="378"/>
      <c r="M35" s="378"/>
      <c r="N35" s="378"/>
      <c r="O35" s="378"/>
      <c r="P35" s="378"/>
      <c r="Q35" s="378"/>
      <c r="R35" s="378"/>
      <c r="S35" s="378"/>
      <c r="T35" s="378"/>
      <c r="U35" s="378"/>
      <c r="V35" s="379"/>
    </row>
    <row r="36" spans="1:22" s="162" customFormat="1" ht="36" customHeight="1" x14ac:dyDescent="0.2">
      <c r="A36" s="170" t="s">
        <v>14</v>
      </c>
      <c r="B36" s="387" t="s">
        <v>6945</v>
      </c>
      <c r="C36" s="381"/>
      <c r="D36" s="381"/>
      <c r="E36" s="381"/>
      <c r="F36" s="381"/>
      <c r="G36" s="381"/>
      <c r="H36" s="381"/>
      <c r="I36" s="381"/>
      <c r="J36" s="381"/>
      <c r="K36" s="381"/>
      <c r="L36" s="381"/>
      <c r="M36" s="381"/>
      <c r="N36" s="381"/>
      <c r="O36" s="381"/>
      <c r="P36" s="381"/>
      <c r="Q36" s="381"/>
      <c r="R36" s="381"/>
      <c r="S36" s="381"/>
      <c r="T36" s="381"/>
      <c r="U36" s="381"/>
      <c r="V36" s="382"/>
    </row>
    <row r="37" spans="1:22" x14ac:dyDescent="0.2">
      <c r="A37" s="377" t="s">
        <v>6926</v>
      </c>
      <c r="B37" s="378"/>
      <c r="C37" s="378"/>
      <c r="D37" s="378"/>
      <c r="E37" s="378"/>
      <c r="F37" s="378"/>
      <c r="G37" s="378"/>
      <c r="H37" s="378"/>
      <c r="I37" s="378"/>
      <c r="J37" s="378"/>
      <c r="K37" s="378"/>
      <c r="L37" s="378"/>
      <c r="M37" s="378"/>
      <c r="N37" s="378"/>
      <c r="O37" s="378"/>
      <c r="P37" s="378"/>
      <c r="Q37" s="378"/>
      <c r="R37" s="378"/>
      <c r="S37" s="378"/>
      <c r="T37" s="378"/>
      <c r="U37" s="378"/>
      <c r="V37" s="379"/>
    </row>
    <row r="38" spans="1:22" s="162" customFormat="1" ht="36" customHeight="1" x14ac:dyDescent="0.2">
      <c r="A38" s="171" t="s">
        <v>6916</v>
      </c>
      <c r="B38" s="381" t="s">
        <v>6946</v>
      </c>
      <c r="C38" s="381"/>
      <c r="D38" s="381"/>
      <c r="E38" s="381"/>
      <c r="F38" s="381"/>
      <c r="G38" s="381"/>
      <c r="H38" s="381"/>
      <c r="I38" s="381"/>
      <c r="J38" s="381"/>
      <c r="K38" s="381"/>
      <c r="L38" s="381"/>
      <c r="M38" s="381"/>
      <c r="N38" s="381"/>
      <c r="O38" s="381"/>
      <c r="P38" s="381"/>
      <c r="Q38" s="381"/>
      <c r="R38" s="381"/>
      <c r="S38" s="381"/>
      <c r="T38" s="381"/>
      <c r="U38" s="381"/>
      <c r="V38" s="382"/>
    </row>
    <row r="39" spans="1:22" s="162" customFormat="1" ht="36" customHeight="1" x14ac:dyDescent="0.2">
      <c r="A39" s="380" t="s">
        <v>6927</v>
      </c>
      <c r="B39" s="378"/>
      <c r="C39" s="378"/>
      <c r="D39" s="378"/>
      <c r="E39" s="378"/>
      <c r="F39" s="378"/>
      <c r="G39" s="378"/>
      <c r="H39" s="378"/>
      <c r="I39" s="378"/>
      <c r="J39" s="378"/>
      <c r="K39" s="378"/>
      <c r="L39" s="378"/>
      <c r="M39" s="378"/>
      <c r="N39" s="378"/>
      <c r="O39" s="378"/>
      <c r="P39" s="378"/>
      <c r="Q39" s="378"/>
      <c r="R39" s="378"/>
      <c r="S39" s="378"/>
      <c r="T39" s="378"/>
      <c r="U39" s="378"/>
      <c r="V39" s="379"/>
    </row>
    <row r="40" spans="1:22" s="162" customFormat="1" ht="36" customHeight="1" x14ac:dyDescent="0.2">
      <c r="A40" s="170" t="s">
        <v>6917</v>
      </c>
      <c r="B40" s="387" t="s">
        <v>6947</v>
      </c>
      <c r="C40" s="381"/>
      <c r="D40" s="381"/>
      <c r="E40" s="381"/>
      <c r="F40" s="381"/>
      <c r="G40" s="381"/>
      <c r="H40" s="381"/>
      <c r="I40" s="381"/>
      <c r="J40" s="381"/>
      <c r="K40" s="381"/>
      <c r="L40" s="381"/>
      <c r="M40" s="381"/>
      <c r="N40" s="381"/>
      <c r="O40" s="381"/>
      <c r="P40" s="381"/>
      <c r="Q40" s="381"/>
      <c r="R40" s="381"/>
      <c r="S40" s="381"/>
      <c r="T40" s="381"/>
      <c r="U40" s="381"/>
      <c r="V40" s="382"/>
    </row>
  </sheetData>
  <mergeCells count="37">
    <mergeCell ref="B40:V40"/>
    <mergeCell ref="A5:V7"/>
    <mergeCell ref="B38:V38"/>
    <mergeCell ref="B30:V30"/>
    <mergeCell ref="A27:V27"/>
    <mergeCell ref="B31:V31"/>
    <mergeCell ref="B32:V32"/>
    <mergeCell ref="B33:V33"/>
    <mergeCell ref="B34:V34"/>
    <mergeCell ref="B24:V24"/>
    <mergeCell ref="B25:V25"/>
    <mergeCell ref="B26:V26"/>
    <mergeCell ref="B28:V28"/>
    <mergeCell ref="B29:V29"/>
    <mergeCell ref="B20:V20"/>
    <mergeCell ref="A10:V10"/>
    <mergeCell ref="A1:B4"/>
    <mergeCell ref="C1:U1"/>
    <mergeCell ref="C2:U2"/>
    <mergeCell ref="C3:U4"/>
    <mergeCell ref="A8:V8"/>
    <mergeCell ref="A37:V37"/>
    <mergeCell ref="A39:V39"/>
    <mergeCell ref="B11:V11"/>
    <mergeCell ref="B12:V12"/>
    <mergeCell ref="B13:V13"/>
    <mergeCell ref="A35:V35"/>
    <mergeCell ref="B21:V21"/>
    <mergeCell ref="B36:V36"/>
    <mergeCell ref="A22:V22"/>
    <mergeCell ref="B23:V23"/>
    <mergeCell ref="B14:V14"/>
    <mergeCell ref="B15:V15"/>
    <mergeCell ref="B16:V16"/>
    <mergeCell ref="B17:V17"/>
    <mergeCell ref="B18:V18"/>
    <mergeCell ref="B19:V1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E3E0-C550-4369-9F13-ACAB03667957}">
  <dimension ref="A1:C2"/>
  <sheetViews>
    <sheetView workbookViewId="0">
      <selection activeCell="C16" sqref="C16"/>
    </sheetView>
  </sheetViews>
  <sheetFormatPr baseColWidth="10" defaultRowHeight="12.75" x14ac:dyDescent="0.2"/>
  <cols>
    <col min="1" max="1" width="10.85546875" style="178"/>
    <col min="2" max="2" width="14.85546875" bestFit="1" customWidth="1"/>
    <col min="3" max="3" width="25.140625" bestFit="1" customWidth="1"/>
  </cols>
  <sheetData>
    <row r="1" spans="1:3" x14ac:dyDescent="0.2">
      <c r="A1" s="184" t="s">
        <v>6948</v>
      </c>
      <c r="B1" s="185" t="s">
        <v>6949</v>
      </c>
      <c r="C1" s="185" t="s">
        <v>6950</v>
      </c>
    </row>
    <row r="2" spans="1:3" ht="29.45" customHeight="1" x14ac:dyDescent="0.2">
      <c r="A2" s="183" t="s">
        <v>6956</v>
      </c>
      <c r="B2" s="188">
        <v>44452</v>
      </c>
      <c r="C2" s="183" t="s">
        <v>6951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548D-0A22-44D4-B6E9-D4242959ABE9}">
  <sheetPr codeName="Hoja8"/>
  <dimension ref="A1:AD1126"/>
  <sheetViews>
    <sheetView zoomScale="75" zoomScaleNormal="75" workbookViewId="0"/>
  </sheetViews>
  <sheetFormatPr baseColWidth="10" defaultColWidth="11.42578125" defaultRowHeight="15" x14ac:dyDescent="0.25"/>
  <cols>
    <col min="1" max="4" width="11.42578125" style="7"/>
    <col min="5" max="5" width="22" style="7" customWidth="1"/>
    <col min="6" max="6" width="11.42578125" style="7"/>
    <col min="7" max="9" width="19.28515625" style="7" customWidth="1"/>
    <col min="10" max="11" width="11.42578125" style="8"/>
    <col min="12" max="12" width="45.85546875" style="7" customWidth="1"/>
    <col min="13" max="14" width="11.42578125" style="7"/>
    <col min="15" max="15" width="23.28515625" style="7" customWidth="1"/>
    <col min="16" max="18" width="2.85546875" style="7" customWidth="1"/>
    <col min="19" max="16384" width="11.42578125" style="7"/>
  </cols>
  <sheetData>
    <row r="1" spans="1:30" x14ac:dyDescent="0.25">
      <c r="A1" s="7" t="s">
        <v>26</v>
      </c>
      <c r="B1" s="7" t="s">
        <v>27</v>
      </c>
      <c r="C1" s="7" t="s">
        <v>28</v>
      </c>
      <c r="D1" s="7" t="s">
        <v>22</v>
      </c>
      <c r="E1" s="7" t="s">
        <v>23</v>
      </c>
      <c r="F1" s="7" t="s">
        <v>29</v>
      </c>
      <c r="G1" s="7" t="s">
        <v>30</v>
      </c>
      <c r="H1" s="7" t="s">
        <v>31</v>
      </c>
      <c r="I1" s="7" t="s">
        <v>32</v>
      </c>
      <c r="J1" s="8" t="s">
        <v>33</v>
      </c>
      <c r="K1" s="8" t="s">
        <v>34</v>
      </c>
      <c r="L1" s="7" t="s">
        <v>35</v>
      </c>
      <c r="M1" s="7" t="s">
        <v>36</v>
      </c>
      <c r="N1" s="9" t="s">
        <v>37</v>
      </c>
      <c r="O1" s="9" t="s">
        <v>38</v>
      </c>
      <c r="P1" s="7" t="s">
        <v>39</v>
      </c>
      <c r="Q1" s="7" t="s">
        <v>40</v>
      </c>
      <c r="R1" s="7" t="s">
        <v>41</v>
      </c>
      <c r="S1" s="7" t="s">
        <v>42</v>
      </c>
      <c r="T1" s="7" t="s">
        <v>26</v>
      </c>
      <c r="U1" s="7" t="s">
        <v>43</v>
      </c>
      <c r="V1" s="7" t="s">
        <v>44</v>
      </c>
      <c r="W1" s="7" t="s">
        <v>45</v>
      </c>
      <c r="X1" s="7" t="s">
        <v>46</v>
      </c>
      <c r="Y1" s="7" t="s">
        <v>47</v>
      </c>
      <c r="Z1" s="7" t="s">
        <v>48</v>
      </c>
      <c r="AA1" s="7" t="s">
        <v>27</v>
      </c>
      <c r="AB1" s="7" t="s">
        <v>22</v>
      </c>
      <c r="AC1" s="7" t="s">
        <v>49</v>
      </c>
      <c r="AD1" s="7" t="s">
        <v>26</v>
      </c>
    </row>
    <row r="2" spans="1:30" x14ac:dyDescent="0.25">
      <c r="A2" s="7">
        <v>91263</v>
      </c>
      <c r="B2" s="7">
        <v>91</v>
      </c>
      <c r="C2" s="7" t="s">
        <v>50</v>
      </c>
      <c r="D2" s="7" t="s">
        <v>51</v>
      </c>
      <c r="E2" s="7" t="s">
        <v>56</v>
      </c>
      <c r="F2" s="7" t="s">
        <v>57</v>
      </c>
      <c r="G2" s="7" t="s">
        <v>52</v>
      </c>
      <c r="H2" s="7" t="s">
        <v>53</v>
      </c>
      <c r="I2" s="7" t="s">
        <v>58</v>
      </c>
      <c r="J2" s="8" t="s">
        <v>59</v>
      </c>
      <c r="K2" s="8" t="s">
        <v>60</v>
      </c>
      <c r="L2" s="7" t="str">
        <f>_xlfn.CONCAT(J2,"_",K2)</f>
        <v>-1.747778_-73.208611</v>
      </c>
      <c r="M2" s="7" t="s">
        <v>61</v>
      </c>
      <c r="N2" s="7" t="s">
        <v>54</v>
      </c>
      <c r="O2" s="7" t="s">
        <v>54</v>
      </c>
      <c r="R2" s="7">
        <v>5</v>
      </c>
      <c r="T2" s="7">
        <v>91263</v>
      </c>
      <c r="U2" s="7" t="s">
        <v>62</v>
      </c>
      <c r="V2" s="7">
        <v>1</v>
      </c>
      <c r="W2" s="7" t="s">
        <v>55</v>
      </c>
      <c r="X2" s="7">
        <f>VLOOKUP($A2,[2]Worksheet!$B$5:$L$7983,8,0)</f>
        <v>-1.7455553768800001</v>
      </c>
      <c r="Y2" s="7">
        <f>VLOOKUP($A2,[2]Worksheet!$B$5:$L$7983,7,0)</f>
        <v>-73.209307181200003</v>
      </c>
      <c r="Z2" s="7">
        <v>2</v>
      </c>
      <c r="AA2" s="7">
        <v>91</v>
      </c>
      <c r="AB2" s="7" t="s">
        <v>51</v>
      </c>
      <c r="AC2" s="7" t="s">
        <v>63</v>
      </c>
      <c r="AD2" s="7">
        <v>91263</v>
      </c>
    </row>
    <row r="3" spans="1:30" x14ac:dyDescent="0.25">
      <c r="A3" s="7">
        <v>91405</v>
      </c>
      <c r="B3" s="7">
        <v>91</v>
      </c>
      <c r="C3" s="7" t="s">
        <v>50</v>
      </c>
      <c r="D3" s="7" t="s">
        <v>51</v>
      </c>
      <c r="E3" s="7" t="s">
        <v>64</v>
      </c>
      <c r="F3" s="7" t="s">
        <v>57</v>
      </c>
      <c r="G3" s="7" t="s">
        <v>52</v>
      </c>
      <c r="H3" s="7" t="s">
        <v>53</v>
      </c>
      <c r="I3" s="7" t="s">
        <v>65</v>
      </c>
      <c r="J3" s="8" t="s">
        <v>66</v>
      </c>
      <c r="K3" s="8" t="s">
        <v>67</v>
      </c>
      <c r="L3" s="7" t="str">
        <f>_xlfn.CONCAT(J3,"_",K3)</f>
        <v>-1.452778_-72.7975</v>
      </c>
      <c r="M3" s="7" t="s">
        <v>61</v>
      </c>
      <c r="N3" s="7" t="s">
        <v>54</v>
      </c>
      <c r="O3" s="7" t="s">
        <v>54</v>
      </c>
      <c r="R3" s="7">
        <v>5</v>
      </c>
      <c r="T3" s="7">
        <v>91405</v>
      </c>
      <c r="U3" s="7" t="s">
        <v>62</v>
      </c>
      <c r="V3" s="7">
        <v>1</v>
      </c>
      <c r="W3" s="7" t="s">
        <v>55</v>
      </c>
      <c r="X3" s="7">
        <f>VLOOKUP($A3,[2]Worksheet!$B$5:$L$7983,8,0)</f>
        <v>-1.4432915203900001</v>
      </c>
      <c r="Y3" s="7">
        <f>VLOOKUP($A3,[2]Worksheet!$B$5:$L$7983,7,0)</f>
        <v>-72.795583357599995</v>
      </c>
      <c r="Z3" s="7">
        <v>2</v>
      </c>
      <c r="AA3" s="7">
        <v>91</v>
      </c>
      <c r="AB3" s="7" t="s">
        <v>51</v>
      </c>
      <c r="AC3" s="7" t="s">
        <v>68</v>
      </c>
      <c r="AD3" s="7">
        <v>91405</v>
      </c>
    </row>
    <row r="4" spans="1:30" x14ac:dyDescent="0.25">
      <c r="A4" s="7">
        <v>91407</v>
      </c>
      <c r="B4" s="7">
        <v>91</v>
      </c>
      <c r="C4" s="7" t="s">
        <v>50</v>
      </c>
      <c r="D4" s="7" t="s">
        <v>51</v>
      </c>
      <c r="E4" s="7" t="s">
        <v>69</v>
      </c>
      <c r="F4" s="7" t="s">
        <v>57</v>
      </c>
      <c r="G4" s="7" t="s">
        <v>52</v>
      </c>
      <c r="H4" s="7" t="s">
        <v>53</v>
      </c>
      <c r="I4" s="7" t="s">
        <v>70</v>
      </c>
      <c r="J4" s="8">
        <v>-1.3193125911000001</v>
      </c>
      <c r="K4" s="8">
        <v>-69.588421017499996</v>
      </c>
      <c r="L4" s="7" t="str">
        <f>_xlfn.CONCAT(J4,"_",K4)</f>
        <v>-1,3193125911_-69,5884210175</v>
      </c>
      <c r="M4" s="7" t="s">
        <v>61</v>
      </c>
      <c r="N4" s="7" t="s">
        <v>54</v>
      </c>
      <c r="O4" s="7" t="s">
        <v>54</v>
      </c>
      <c r="R4" s="7">
        <v>5</v>
      </c>
      <c r="T4" s="7">
        <v>91407</v>
      </c>
      <c r="U4" s="7" t="s">
        <v>62</v>
      </c>
      <c r="V4" s="7">
        <v>1</v>
      </c>
      <c r="W4" s="7" t="s">
        <v>55</v>
      </c>
      <c r="X4" s="7">
        <f>VLOOKUP($A4,[2]Worksheet!$B$5:$L$7983,8,0)</f>
        <v>-1.3193125911000001</v>
      </c>
      <c r="Y4" s="7">
        <f>VLOOKUP($A4,[2]Worksheet!$B$5:$L$7983,7,0)</f>
        <v>-69.588421017499996</v>
      </c>
      <c r="Z4" s="7">
        <v>2</v>
      </c>
      <c r="AA4" s="7">
        <v>91</v>
      </c>
      <c r="AB4" s="7" t="s">
        <v>51</v>
      </c>
      <c r="AC4" s="7" t="s">
        <v>71</v>
      </c>
      <c r="AD4" s="7">
        <v>91407</v>
      </c>
    </row>
    <row r="5" spans="1:30" x14ac:dyDescent="0.25">
      <c r="A5" s="7">
        <v>91430</v>
      </c>
      <c r="B5" s="7">
        <v>91</v>
      </c>
      <c r="C5" s="7" t="s">
        <v>50</v>
      </c>
      <c r="D5" s="7" t="s">
        <v>51</v>
      </c>
      <c r="E5" s="7" t="s">
        <v>72</v>
      </c>
      <c r="F5" s="7" t="s">
        <v>57</v>
      </c>
      <c r="G5" s="7" t="s">
        <v>52</v>
      </c>
      <c r="H5" s="7" t="s">
        <v>53</v>
      </c>
      <c r="I5" s="7" t="s">
        <v>73</v>
      </c>
      <c r="J5" s="8" t="s">
        <v>74</v>
      </c>
      <c r="K5" s="8" t="s">
        <v>75</v>
      </c>
      <c r="L5" s="7" t="str">
        <f>_xlfn.CONCAT(J5,"_",K5)</f>
        <v>0.053_-71.223</v>
      </c>
      <c r="M5" s="7" t="s">
        <v>61</v>
      </c>
      <c r="N5" s="7" t="s">
        <v>54</v>
      </c>
      <c r="O5" s="7" t="s">
        <v>54</v>
      </c>
      <c r="R5" s="7">
        <v>5</v>
      </c>
      <c r="T5" s="7">
        <v>91430</v>
      </c>
      <c r="U5" s="7" t="s">
        <v>62</v>
      </c>
      <c r="V5" s="7">
        <v>1</v>
      </c>
      <c r="W5" s="7" t="s">
        <v>76</v>
      </c>
      <c r="X5" s="7">
        <f>VLOOKUP($A5,[2]Worksheet!$B$5:$L$7983,8,0)</f>
        <v>5.2999999999999999E-2</v>
      </c>
      <c r="Y5" s="7">
        <f>VLOOKUP($A5,[2]Worksheet!$B$5:$L$7983,7,0)</f>
        <v>-71.222999999999999</v>
      </c>
      <c r="Z5" s="7">
        <v>2</v>
      </c>
      <c r="AA5" s="7">
        <v>91</v>
      </c>
      <c r="AB5" s="7" t="s">
        <v>51</v>
      </c>
      <c r="AC5" s="7" t="s">
        <v>77</v>
      </c>
      <c r="AD5" s="7">
        <v>91430</v>
      </c>
    </row>
    <row r="6" spans="1:30" x14ac:dyDescent="0.25">
      <c r="A6" s="7">
        <v>91001</v>
      </c>
      <c r="B6" s="7">
        <v>91</v>
      </c>
      <c r="C6" s="7" t="s">
        <v>50</v>
      </c>
      <c r="D6" s="7" t="s">
        <v>51</v>
      </c>
      <c r="E6" s="7" t="s">
        <v>78</v>
      </c>
      <c r="F6" s="7" t="s">
        <v>57</v>
      </c>
      <c r="G6" s="7" t="s">
        <v>52</v>
      </c>
      <c r="H6" s="7" t="s">
        <v>53</v>
      </c>
      <c r="I6" s="7" t="s">
        <v>79</v>
      </c>
      <c r="J6" s="8" t="s">
        <v>80</v>
      </c>
      <c r="K6" s="8" t="s">
        <v>81</v>
      </c>
      <c r="L6" s="7" t="s">
        <v>82</v>
      </c>
      <c r="M6" s="7" t="s">
        <v>61</v>
      </c>
      <c r="N6" s="7" t="s">
        <v>54</v>
      </c>
      <c r="O6" s="7" t="s">
        <v>54</v>
      </c>
      <c r="P6" s="7">
        <v>8</v>
      </c>
      <c r="Q6" s="7">
        <v>7</v>
      </c>
      <c r="R6" s="7">
        <v>5</v>
      </c>
      <c r="S6" s="7" t="s">
        <v>83</v>
      </c>
      <c r="T6" s="7">
        <v>91001</v>
      </c>
      <c r="U6" s="7" t="s">
        <v>62</v>
      </c>
      <c r="V6" s="7">
        <v>1</v>
      </c>
      <c r="W6" s="7" t="s">
        <v>55</v>
      </c>
      <c r="X6" s="7">
        <f>VLOOKUP($A6,[2]Worksheet!$B$5:$L$7983,8,0)</f>
        <v>-4.1998369345300004</v>
      </c>
      <c r="Y6" s="7">
        <f>VLOOKUP($A6,[2]Worksheet!$B$5:$L$7983,7,0)</f>
        <v>-69.941426707600002</v>
      </c>
      <c r="Z6" s="7">
        <v>2</v>
      </c>
      <c r="AA6" s="7">
        <v>91</v>
      </c>
      <c r="AB6" s="7" t="s">
        <v>51</v>
      </c>
      <c r="AC6" s="7" t="s">
        <v>84</v>
      </c>
      <c r="AD6" s="7">
        <v>91001</v>
      </c>
    </row>
    <row r="7" spans="1:30" x14ac:dyDescent="0.25">
      <c r="A7" s="7">
        <v>91460</v>
      </c>
      <c r="B7" s="7">
        <v>91</v>
      </c>
      <c r="C7" s="7" t="s">
        <v>50</v>
      </c>
      <c r="D7" s="7" t="s">
        <v>51</v>
      </c>
      <c r="E7" s="7" t="s">
        <v>85</v>
      </c>
      <c r="F7" s="7" t="s">
        <v>57</v>
      </c>
      <c r="G7" s="7" t="s">
        <v>52</v>
      </c>
      <c r="H7" s="7" t="s">
        <v>53</v>
      </c>
      <c r="I7" s="7" t="s">
        <v>86</v>
      </c>
      <c r="J7" s="8" t="s">
        <v>87</v>
      </c>
      <c r="K7" s="8" t="s">
        <v>88</v>
      </c>
      <c r="L7" s="7" t="str">
        <f>_xlfn.CONCAT(J7,"_",K7)</f>
        <v>-0.888832636017_-70.988930227</v>
      </c>
      <c r="M7" s="7" t="s">
        <v>61</v>
      </c>
      <c r="N7" s="7" t="s">
        <v>54</v>
      </c>
      <c r="O7" s="7" t="s">
        <v>54</v>
      </c>
      <c r="R7" s="7">
        <v>5</v>
      </c>
      <c r="T7" s="7">
        <v>91460</v>
      </c>
      <c r="U7" s="7" t="s">
        <v>62</v>
      </c>
      <c r="V7" s="7">
        <v>1</v>
      </c>
      <c r="W7" s="7" t="s">
        <v>55</v>
      </c>
      <c r="X7" s="7">
        <f>VLOOKUP($A7,[2]Worksheet!$B$5:$L$7983,8,0)</f>
        <v>-0.88883263601700002</v>
      </c>
      <c r="Y7" s="7">
        <f>VLOOKUP($A7,[2]Worksheet!$B$5:$L$7983,7,0)</f>
        <v>-70.988930226999997</v>
      </c>
      <c r="Z7" s="7">
        <v>2</v>
      </c>
      <c r="AA7" s="7">
        <v>91</v>
      </c>
      <c r="AB7" s="7" t="s">
        <v>51</v>
      </c>
      <c r="AC7" s="7" t="s">
        <v>89</v>
      </c>
      <c r="AD7" s="7">
        <v>91460</v>
      </c>
    </row>
    <row r="8" spans="1:30" x14ac:dyDescent="0.25">
      <c r="A8" s="7">
        <v>91530</v>
      </c>
      <c r="B8" s="7">
        <v>91</v>
      </c>
      <c r="C8" s="7" t="s">
        <v>50</v>
      </c>
      <c r="D8" s="7" t="s">
        <v>51</v>
      </c>
      <c r="E8" s="7" t="s">
        <v>90</v>
      </c>
      <c r="F8" s="7" t="s">
        <v>57</v>
      </c>
      <c r="G8" s="7" t="s">
        <v>52</v>
      </c>
      <c r="H8" s="7" t="s">
        <v>53</v>
      </c>
      <c r="I8" s="7" t="s">
        <v>91</v>
      </c>
      <c r="J8" s="8" t="s">
        <v>92</v>
      </c>
      <c r="K8" s="8" t="s">
        <v>93</v>
      </c>
      <c r="L8" s="7" t="str">
        <f>_xlfn.CONCAT(J8,"_",K8)</f>
        <v>-1.00567385397_-74.0144608759</v>
      </c>
      <c r="M8" s="7" t="s">
        <v>61</v>
      </c>
      <c r="N8" s="7" t="s">
        <v>54</v>
      </c>
      <c r="O8" s="7" t="s">
        <v>54</v>
      </c>
      <c r="R8" s="7">
        <v>5</v>
      </c>
      <c r="T8" s="7">
        <v>91530</v>
      </c>
      <c r="U8" s="7" t="s">
        <v>62</v>
      </c>
      <c r="V8" s="7">
        <v>1</v>
      </c>
      <c r="W8" s="7" t="s">
        <v>55</v>
      </c>
      <c r="X8" s="7">
        <f>VLOOKUP($A8,[2]Worksheet!$B$5:$L$7983,8,0)</f>
        <v>-1.0056738539700001</v>
      </c>
      <c r="Y8" s="7">
        <f>VLOOKUP($A8,[2]Worksheet!$B$5:$L$7983,7,0)</f>
        <v>-74.014460875899999</v>
      </c>
      <c r="Z8" s="7">
        <v>2</v>
      </c>
      <c r="AA8" s="7">
        <v>91</v>
      </c>
      <c r="AB8" s="7" t="s">
        <v>51</v>
      </c>
      <c r="AC8" s="7" t="s">
        <v>94</v>
      </c>
      <c r="AD8" s="7">
        <v>91530</v>
      </c>
    </row>
    <row r="9" spans="1:30" x14ac:dyDescent="0.25">
      <c r="A9" s="7">
        <v>91536</v>
      </c>
      <c r="B9" s="7">
        <v>91</v>
      </c>
      <c r="C9" s="7" t="s">
        <v>50</v>
      </c>
      <c r="D9" s="7" t="s">
        <v>51</v>
      </c>
      <c r="E9" s="7" t="s">
        <v>95</v>
      </c>
      <c r="F9" s="7" t="s">
        <v>57</v>
      </c>
      <c r="G9" s="7" t="s">
        <v>52</v>
      </c>
      <c r="H9" s="7" t="s">
        <v>53</v>
      </c>
      <c r="I9" s="7" t="s">
        <v>96</v>
      </c>
      <c r="J9" s="8" t="s">
        <v>97</v>
      </c>
      <c r="K9" s="8" t="s">
        <v>98</v>
      </c>
      <c r="L9" s="7" t="str">
        <f>_xlfn.CONCAT(J9,"_",K9)</f>
        <v>-2.14844659663_-71.7526361921</v>
      </c>
      <c r="M9" s="7" t="s">
        <v>61</v>
      </c>
      <c r="N9" s="7" t="s">
        <v>54</v>
      </c>
      <c r="O9" s="7" t="s">
        <v>54</v>
      </c>
      <c r="R9" s="7">
        <v>5</v>
      </c>
      <c r="T9" s="7">
        <v>91536</v>
      </c>
      <c r="U9" s="7" t="s">
        <v>62</v>
      </c>
      <c r="V9" s="7">
        <v>1</v>
      </c>
      <c r="W9" s="7" t="s">
        <v>55</v>
      </c>
      <c r="X9" s="7">
        <f>VLOOKUP($A9,[2]Worksheet!$B$5:$L$7983,8,0)</f>
        <v>-2.1484465966299999</v>
      </c>
      <c r="Y9" s="7">
        <f>VLOOKUP($A9,[2]Worksheet!$B$5:$L$7983,7,0)</f>
        <v>-71.752636192099999</v>
      </c>
      <c r="Z9" s="7">
        <v>2</v>
      </c>
      <c r="AA9" s="7">
        <v>91</v>
      </c>
      <c r="AB9" s="7" t="s">
        <v>51</v>
      </c>
      <c r="AC9" s="7" t="s">
        <v>99</v>
      </c>
      <c r="AD9" s="7">
        <v>91536</v>
      </c>
    </row>
    <row r="10" spans="1:30" x14ac:dyDescent="0.25">
      <c r="A10" s="7">
        <v>91540</v>
      </c>
      <c r="B10" s="7">
        <v>91</v>
      </c>
      <c r="C10" s="7" t="s">
        <v>50</v>
      </c>
      <c r="D10" s="7" t="s">
        <v>51</v>
      </c>
      <c r="E10" s="7" t="s">
        <v>100</v>
      </c>
      <c r="F10" s="7" t="s">
        <v>57</v>
      </c>
      <c r="G10" s="7" t="s">
        <v>52</v>
      </c>
      <c r="H10" s="7" t="s">
        <v>53</v>
      </c>
      <c r="I10" s="7" t="s">
        <v>101</v>
      </c>
      <c r="J10" s="8" t="s">
        <v>102</v>
      </c>
      <c r="K10" s="8" t="s">
        <v>103</v>
      </c>
      <c r="L10" s="7" t="s">
        <v>104</v>
      </c>
      <c r="M10" s="7" t="s">
        <v>61</v>
      </c>
      <c r="N10" s="7" t="s">
        <v>54</v>
      </c>
      <c r="O10" s="7" t="s">
        <v>54</v>
      </c>
      <c r="P10" s="7">
        <v>8</v>
      </c>
      <c r="Q10" s="7">
        <v>13</v>
      </c>
      <c r="R10" s="7">
        <v>5</v>
      </c>
      <c r="S10" s="7" t="s">
        <v>105</v>
      </c>
      <c r="T10" s="7">
        <v>91540</v>
      </c>
      <c r="U10" s="7" t="s">
        <v>62</v>
      </c>
      <c r="V10" s="7">
        <v>1</v>
      </c>
      <c r="W10" s="7" t="s">
        <v>55</v>
      </c>
      <c r="X10" s="7">
        <f>VLOOKUP($A10,[2]Worksheet!$B$5:$L$7983,8,0)</f>
        <v>-3.78044763205</v>
      </c>
      <c r="Y10" s="7">
        <f>VLOOKUP($A10,[2]Worksheet!$B$5:$L$7983,7,0)</f>
        <v>-70.364518349799994</v>
      </c>
      <c r="Z10" s="7">
        <v>2</v>
      </c>
      <c r="AA10" s="7">
        <v>91</v>
      </c>
      <c r="AB10" s="7" t="s">
        <v>51</v>
      </c>
      <c r="AC10" s="7" t="s">
        <v>106</v>
      </c>
      <c r="AD10" s="7">
        <v>91540</v>
      </c>
    </row>
    <row r="11" spans="1:30" x14ac:dyDescent="0.25">
      <c r="A11" s="7">
        <v>91669</v>
      </c>
      <c r="B11" s="7">
        <v>91</v>
      </c>
      <c r="C11" s="7" t="s">
        <v>50</v>
      </c>
      <c r="D11" s="7" t="s">
        <v>51</v>
      </c>
      <c r="E11" s="7" t="s">
        <v>107</v>
      </c>
      <c r="F11" s="7" t="s">
        <v>57</v>
      </c>
      <c r="G11" s="7" t="s">
        <v>52</v>
      </c>
      <c r="H11" s="7" t="s">
        <v>53</v>
      </c>
      <c r="I11" s="7" t="s">
        <v>108</v>
      </c>
      <c r="J11" s="8" t="s">
        <v>109</v>
      </c>
      <c r="K11" s="8" t="s">
        <v>110</v>
      </c>
      <c r="L11" s="7" t="str">
        <f>_xlfn.CONCAT(J11,"_",K11)</f>
        <v>-0.621184473784_-72.3842126902</v>
      </c>
      <c r="M11" s="7" t="s">
        <v>61</v>
      </c>
      <c r="N11" s="7" t="s">
        <v>54</v>
      </c>
      <c r="O11" s="7" t="s">
        <v>54</v>
      </c>
      <c r="R11" s="7">
        <v>5</v>
      </c>
      <c r="T11" s="7">
        <v>91669</v>
      </c>
      <c r="U11" s="7" t="s">
        <v>62</v>
      </c>
      <c r="V11" s="7">
        <v>1</v>
      </c>
      <c r="W11" s="7" t="s">
        <v>76</v>
      </c>
      <c r="X11" s="7">
        <f>VLOOKUP($A11,[2]Worksheet!$B$5:$L$7983,8,0)</f>
        <v>-0.62118447378399999</v>
      </c>
      <c r="Y11" s="7">
        <f>VLOOKUP($A11,[2]Worksheet!$B$5:$L$7983,7,0)</f>
        <v>-72.384212690200002</v>
      </c>
      <c r="Z11" s="7">
        <v>2</v>
      </c>
      <c r="AA11" s="7">
        <v>91</v>
      </c>
      <c r="AB11" s="7" t="s">
        <v>51</v>
      </c>
      <c r="AC11" s="7" t="s">
        <v>111</v>
      </c>
      <c r="AD11" s="7">
        <v>91669</v>
      </c>
    </row>
    <row r="12" spans="1:30" x14ac:dyDescent="0.25">
      <c r="A12" s="7">
        <v>91798</v>
      </c>
      <c r="B12" s="7">
        <v>91</v>
      </c>
      <c r="C12" s="7" t="s">
        <v>50</v>
      </c>
      <c r="D12" s="7" t="s">
        <v>51</v>
      </c>
      <c r="E12" s="7" t="s">
        <v>112</v>
      </c>
      <c r="F12" s="7" t="s">
        <v>57</v>
      </c>
      <c r="G12" s="7" t="s">
        <v>52</v>
      </c>
      <c r="H12" s="7" t="s">
        <v>53</v>
      </c>
      <c r="I12" s="7" t="s">
        <v>113</v>
      </c>
      <c r="J12" s="8" t="s">
        <v>114</v>
      </c>
      <c r="K12" s="8" t="s">
        <v>115</v>
      </c>
      <c r="L12" s="7" t="str">
        <f>_xlfn.CONCAT(J12,"_",K12)</f>
        <v>-2.89008894805_-69.7417659664</v>
      </c>
      <c r="M12" s="7" t="s">
        <v>61</v>
      </c>
      <c r="N12" s="7" t="s">
        <v>54</v>
      </c>
      <c r="O12" s="7" t="s">
        <v>54</v>
      </c>
      <c r="R12" s="7">
        <v>5</v>
      </c>
      <c r="T12" s="7">
        <v>91798</v>
      </c>
      <c r="U12" s="7" t="s">
        <v>62</v>
      </c>
      <c r="V12" s="7">
        <v>1</v>
      </c>
      <c r="W12" s="7" t="s">
        <v>55</v>
      </c>
      <c r="X12" s="7">
        <f>VLOOKUP($A12,[2]Worksheet!$B$5:$L$7983,8,0)</f>
        <v>-2.8900889480499998</v>
      </c>
      <c r="Y12" s="7">
        <f>VLOOKUP($A12,[2]Worksheet!$B$5:$L$7983,7,0)</f>
        <v>-69.741765966399996</v>
      </c>
      <c r="Z12" s="7">
        <v>2</v>
      </c>
      <c r="AA12" s="7">
        <v>91</v>
      </c>
      <c r="AB12" s="7" t="s">
        <v>51</v>
      </c>
      <c r="AC12" s="7" t="s">
        <v>116</v>
      </c>
      <c r="AD12" s="7">
        <v>91798</v>
      </c>
    </row>
    <row r="13" spans="1:30" x14ac:dyDescent="0.25">
      <c r="A13" s="7">
        <v>5002</v>
      </c>
      <c r="B13" s="7">
        <v>5</v>
      </c>
      <c r="C13" s="7" t="s">
        <v>50</v>
      </c>
      <c r="D13" s="7" t="s">
        <v>117</v>
      </c>
      <c r="E13" s="7" t="s">
        <v>118</v>
      </c>
      <c r="F13" s="7" t="s">
        <v>57</v>
      </c>
      <c r="G13" s="7" t="s">
        <v>119</v>
      </c>
      <c r="H13" s="7" t="s">
        <v>120</v>
      </c>
      <c r="I13" s="7" t="s">
        <v>121</v>
      </c>
      <c r="J13" s="8" t="s">
        <v>122</v>
      </c>
      <c r="K13" s="8" t="s">
        <v>123</v>
      </c>
      <c r="L13" s="7" t="s">
        <v>124</v>
      </c>
      <c r="M13" s="7" t="s">
        <v>117</v>
      </c>
      <c r="N13" s="7" t="s">
        <v>54</v>
      </c>
      <c r="O13" s="7" t="s">
        <v>54</v>
      </c>
      <c r="P13" s="7">
        <v>9</v>
      </c>
      <c r="Q13" s="7">
        <v>9</v>
      </c>
      <c r="R13" s="7">
        <v>4</v>
      </c>
      <c r="S13" s="7" t="s">
        <v>125</v>
      </c>
      <c r="T13" s="7">
        <v>5002</v>
      </c>
      <c r="U13" s="7" t="s">
        <v>126</v>
      </c>
      <c r="V13" s="7">
        <v>4</v>
      </c>
      <c r="W13" s="7" t="s">
        <v>55</v>
      </c>
      <c r="X13" s="7">
        <f>VLOOKUP($A13,[2]Worksheet!$B$5:$L$7983,8,0)</f>
        <v>5.7893044854099998</v>
      </c>
      <c r="Y13" s="7">
        <f>VLOOKUP($A13,[2]Worksheet!$B$5:$L$7983,7,0)</f>
        <v>-75.428738097099995</v>
      </c>
      <c r="Z13" s="7">
        <v>1</v>
      </c>
      <c r="AA13" s="7">
        <v>5</v>
      </c>
      <c r="AB13" s="7" t="s">
        <v>117</v>
      </c>
      <c r="AC13" s="7" t="s">
        <v>127</v>
      </c>
      <c r="AD13" s="7">
        <v>5002</v>
      </c>
    </row>
    <row r="14" spans="1:30" x14ac:dyDescent="0.25">
      <c r="A14" s="7">
        <v>5004</v>
      </c>
      <c r="B14" s="7">
        <v>5</v>
      </c>
      <c r="C14" s="7" t="s">
        <v>50</v>
      </c>
      <c r="D14" s="7" t="s">
        <v>117</v>
      </c>
      <c r="E14" s="7" t="s">
        <v>128</v>
      </c>
      <c r="F14" s="7" t="s">
        <v>57</v>
      </c>
      <c r="G14" s="7" t="s">
        <v>119</v>
      </c>
      <c r="H14" s="7" t="s">
        <v>120</v>
      </c>
      <c r="I14" s="7" t="s">
        <v>129</v>
      </c>
      <c r="J14" s="8" t="s">
        <v>130</v>
      </c>
      <c r="K14" s="8" t="s">
        <v>131</v>
      </c>
      <c r="L14" s="7" t="s">
        <v>132</v>
      </c>
      <c r="M14" s="7" t="s">
        <v>117</v>
      </c>
      <c r="N14" s="7" t="s">
        <v>54</v>
      </c>
      <c r="O14" s="7" t="s">
        <v>54</v>
      </c>
      <c r="P14" s="7">
        <v>9</v>
      </c>
      <c r="Q14" s="7">
        <v>8</v>
      </c>
      <c r="R14" s="7">
        <v>4</v>
      </c>
      <c r="S14" s="7" t="s">
        <v>133</v>
      </c>
      <c r="T14" s="7">
        <v>5004</v>
      </c>
      <c r="U14" s="7" t="s">
        <v>126</v>
      </c>
      <c r="V14" s="7">
        <v>4</v>
      </c>
      <c r="W14" s="7" t="s">
        <v>55</v>
      </c>
      <c r="X14" s="7">
        <f>VLOOKUP($A14,[2]Worksheet!$B$5:$L$7983,8,0)</f>
        <v>6.6318064518100002</v>
      </c>
      <c r="Y14" s="7">
        <f>VLOOKUP($A14,[2]Worksheet!$B$5:$L$7983,7,0)</f>
        <v>-76.064703458500006</v>
      </c>
      <c r="Z14" s="7">
        <v>1</v>
      </c>
      <c r="AA14" s="7">
        <v>5</v>
      </c>
      <c r="AB14" s="7" t="s">
        <v>117</v>
      </c>
      <c r="AC14" s="7" t="s">
        <v>134</v>
      </c>
      <c r="AD14" s="7">
        <v>5004</v>
      </c>
    </row>
    <row r="15" spans="1:30" x14ac:dyDescent="0.25">
      <c r="A15" s="7">
        <v>5021</v>
      </c>
      <c r="B15" s="7">
        <v>5</v>
      </c>
      <c r="C15" s="7" t="s">
        <v>50</v>
      </c>
      <c r="D15" s="7" t="s">
        <v>117</v>
      </c>
      <c r="E15" s="7" t="s">
        <v>135</v>
      </c>
      <c r="F15" s="7" t="s">
        <v>57</v>
      </c>
      <c r="G15" s="7" t="s">
        <v>119</v>
      </c>
      <c r="H15" s="7" t="s">
        <v>120</v>
      </c>
      <c r="I15" s="7" t="s">
        <v>136</v>
      </c>
      <c r="J15" s="8" t="s">
        <v>137</v>
      </c>
      <c r="K15" s="8" t="s">
        <v>138</v>
      </c>
      <c r="L15" s="7" t="s">
        <v>139</v>
      </c>
      <c r="M15" s="7" t="s">
        <v>117</v>
      </c>
      <c r="N15" s="7" t="s">
        <v>54</v>
      </c>
      <c r="O15" s="7" t="s">
        <v>54</v>
      </c>
      <c r="P15" s="7">
        <v>9</v>
      </c>
      <c r="Q15" s="7">
        <v>10</v>
      </c>
      <c r="R15" s="7">
        <v>4</v>
      </c>
      <c r="S15" s="7" t="s">
        <v>140</v>
      </c>
      <c r="T15" s="7">
        <v>5021</v>
      </c>
      <c r="U15" s="7" t="s">
        <v>126</v>
      </c>
      <c r="V15" s="7">
        <v>4</v>
      </c>
      <c r="W15" s="7" t="s">
        <v>55</v>
      </c>
      <c r="X15" s="7">
        <f>VLOOKUP($A15,[2]Worksheet!$B$5:$L$7983,8,0)</f>
        <v>6.3760656758899996</v>
      </c>
      <c r="Y15" s="7">
        <f>VLOOKUP($A15,[2]Worksheet!$B$5:$L$7983,7,0)</f>
        <v>-75.141332900600005</v>
      </c>
      <c r="Z15" s="7">
        <v>1</v>
      </c>
      <c r="AA15" s="7">
        <v>5</v>
      </c>
      <c r="AB15" s="7" t="s">
        <v>117</v>
      </c>
      <c r="AC15" s="7" t="s">
        <v>141</v>
      </c>
      <c r="AD15" s="7">
        <v>5021</v>
      </c>
    </row>
    <row r="16" spans="1:30" x14ac:dyDescent="0.25">
      <c r="A16" s="7">
        <v>5030</v>
      </c>
      <c r="B16" s="7">
        <v>5</v>
      </c>
      <c r="C16" s="7" t="s">
        <v>50</v>
      </c>
      <c r="D16" s="7" t="s">
        <v>117</v>
      </c>
      <c r="E16" s="7" t="s">
        <v>142</v>
      </c>
      <c r="F16" s="7" t="s">
        <v>57</v>
      </c>
      <c r="G16" s="7" t="s">
        <v>119</v>
      </c>
      <c r="H16" s="7" t="s">
        <v>120</v>
      </c>
      <c r="I16" s="7" t="s">
        <v>143</v>
      </c>
      <c r="J16" s="8" t="s">
        <v>144</v>
      </c>
      <c r="K16" s="8" t="s">
        <v>145</v>
      </c>
      <c r="L16" s="7" t="s">
        <v>146</v>
      </c>
      <c r="M16" s="7" t="s">
        <v>117</v>
      </c>
      <c r="N16" s="7" t="s">
        <v>54</v>
      </c>
      <c r="O16" s="7" t="s">
        <v>54</v>
      </c>
      <c r="P16" s="7">
        <v>9</v>
      </c>
      <c r="Q16" s="7">
        <v>5</v>
      </c>
      <c r="R16" s="7">
        <v>4</v>
      </c>
      <c r="S16" s="7" t="s">
        <v>147</v>
      </c>
      <c r="T16" s="7">
        <v>5030</v>
      </c>
      <c r="U16" s="7" t="s">
        <v>126</v>
      </c>
      <c r="V16" s="7">
        <v>4</v>
      </c>
      <c r="W16" s="7" t="s">
        <v>55</v>
      </c>
      <c r="X16" s="7">
        <f>VLOOKUP($A16,[2]Worksheet!$B$5:$L$7983,8,0)</f>
        <v>6.03880857536</v>
      </c>
      <c r="Y16" s="7">
        <f>VLOOKUP($A16,[2]Worksheet!$B$5:$L$7983,7,0)</f>
        <v>-75.701946071500004</v>
      </c>
      <c r="Z16" s="7">
        <v>1</v>
      </c>
      <c r="AA16" s="7">
        <v>5</v>
      </c>
      <c r="AB16" s="7" t="s">
        <v>117</v>
      </c>
      <c r="AC16" s="7" t="s">
        <v>148</v>
      </c>
      <c r="AD16" s="7">
        <v>5030</v>
      </c>
    </row>
    <row r="17" spans="1:30" x14ac:dyDescent="0.25">
      <c r="A17" s="7">
        <v>5031</v>
      </c>
      <c r="B17" s="7">
        <v>5</v>
      </c>
      <c r="C17" s="7" t="s">
        <v>50</v>
      </c>
      <c r="D17" s="7" t="s">
        <v>117</v>
      </c>
      <c r="E17" s="7" t="s">
        <v>149</v>
      </c>
      <c r="F17" s="7" t="s">
        <v>57</v>
      </c>
      <c r="G17" s="7" t="s">
        <v>119</v>
      </c>
      <c r="H17" s="7" t="s">
        <v>120</v>
      </c>
      <c r="I17" s="7" t="s">
        <v>150</v>
      </c>
      <c r="J17" s="8" t="s">
        <v>151</v>
      </c>
      <c r="K17" s="8" t="s">
        <v>152</v>
      </c>
      <c r="L17" s="7" t="s">
        <v>153</v>
      </c>
      <c r="M17" s="7" t="s">
        <v>117</v>
      </c>
      <c r="N17" s="7" t="s">
        <v>76</v>
      </c>
      <c r="O17" s="7" t="s">
        <v>154</v>
      </c>
      <c r="P17" s="7">
        <v>9</v>
      </c>
      <c r="Q17" s="7">
        <v>6</v>
      </c>
      <c r="R17" s="7">
        <v>4</v>
      </c>
      <c r="S17" s="7" t="s">
        <v>155</v>
      </c>
      <c r="T17" s="7">
        <v>5031</v>
      </c>
      <c r="U17" s="7" t="s">
        <v>126</v>
      </c>
      <c r="V17" s="7">
        <v>4</v>
      </c>
      <c r="W17" s="7" t="s">
        <v>55</v>
      </c>
      <c r="X17" s="7">
        <f>VLOOKUP($A17,[2]Worksheet!$B$5:$L$7983,8,0)</f>
        <v>6.9123047263800004</v>
      </c>
      <c r="Y17" s="7">
        <f>VLOOKUP($A17,[2]Worksheet!$B$5:$L$7983,7,0)</f>
        <v>-75.082524278700006</v>
      </c>
      <c r="Z17" s="7">
        <v>1</v>
      </c>
      <c r="AA17" s="7">
        <v>5</v>
      </c>
      <c r="AB17" s="7" t="s">
        <v>117</v>
      </c>
      <c r="AC17" s="7" t="s">
        <v>156</v>
      </c>
      <c r="AD17" s="7">
        <v>5031</v>
      </c>
    </row>
    <row r="18" spans="1:30" x14ac:dyDescent="0.25">
      <c r="A18" s="7">
        <v>5034</v>
      </c>
      <c r="B18" s="7">
        <v>5</v>
      </c>
      <c r="C18" s="7" t="s">
        <v>50</v>
      </c>
      <c r="D18" s="7" t="s">
        <v>117</v>
      </c>
      <c r="E18" s="7" t="s">
        <v>157</v>
      </c>
      <c r="F18" s="7" t="s">
        <v>57</v>
      </c>
      <c r="G18" s="7" t="s">
        <v>119</v>
      </c>
      <c r="H18" s="7" t="s">
        <v>120</v>
      </c>
      <c r="I18" s="7" t="s">
        <v>158</v>
      </c>
      <c r="J18" s="8" t="s">
        <v>159</v>
      </c>
      <c r="K18" s="8" t="s">
        <v>160</v>
      </c>
      <c r="L18" s="7" t="s">
        <v>161</v>
      </c>
      <c r="M18" s="7" t="s">
        <v>117</v>
      </c>
      <c r="N18" s="7" t="s">
        <v>54</v>
      </c>
      <c r="O18" s="7" t="s">
        <v>54</v>
      </c>
      <c r="P18" s="7">
        <v>9</v>
      </c>
      <c r="Q18" s="7">
        <v>5</v>
      </c>
      <c r="R18" s="7">
        <v>4</v>
      </c>
      <c r="S18" s="7" t="s">
        <v>162</v>
      </c>
      <c r="T18" s="7">
        <v>5034</v>
      </c>
      <c r="U18" s="7" t="s">
        <v>126</v>
      </c>
      <c r="V18" s="7">
        <v>4</v>
      </c>
      <c r="W18" s="7" t="s">
        <v>55</v>
      </c>
      <c r="X18" s="7">
        <f>VLOOKUP($A18,[2]Worksheet!$B$5:$L$7983,8,0)</f>
        <v>5.6567748524799999</v>
      </c>
      <c r="Y18" s="7">
        <f>VLOOKUP($A18,[2]Worksheet!$B$5:$L$7983,7,0)</f>
        <v>-75.878791887299997</v>
      </c>
      <c r="Z18" s="7">
        <v>1</v>
      </c>
      <c r="AA18" s="7">
        <v>5</v>
      </c>
      <c r="AB18" s="7" t="s">
        <v>117</v>
      </c>
      <c r="AC18" s="7" t="s">
        <v>163</v>
      </c>
      <c r="AD18" s="7">
        <v>5034</v>
      </c>
    </row>
    <row r="19" spans="1:30" x14ac:dyDescent="0.25">
      <c r="A19" s="7">
        <v>5036</v>
      </c>
      <c r="B19" s="7">
        <v>5</v>
      </c>
      <c r="C19" s="7" t="s">
        <v>50</v>
      </c>
      <c r="D19" s="7" t="s">
        <v>117</v>
      </c>
      <c r="E19" s="7" t="s">
        <v>164</v>
      </c>
      <c r="F19" s="7" t="s">
        <v>57</v>
      </c>
      <c r="G19" s="7" t="s">
        <v>119</v>
      </c>
      <c r="H19" s="7" t="s">
        <v>120</v>
      </c>
      <c r="I19" s="7" t="s">
        <v>165</v>
      </c>
      <c r="J19" s="8" t="s">
        <v>166</v>
      </c>
      <c r="K19" s="8" t="s">
        <v>145</v>
      </c>
      <c r="L19" s="7" t="s">
        <v>167</v>
      </c>
      <c r="M19" s="7" t="s">
        <v>117</v>
      </c>
      <c r="N19" s="7" t="s">
        <v>54</v>
      </c>
      <c r="O19" s="7" t="s">
        <v>54</v>
      </c>
      <c r="P19" s="7">
        <v>9</v>
      </c>
      <c r="Q19" s="7">
        <v>11</v>
      </c>
      <c r="R19" s="7">
        <v>4</v>
      </c>
      <c r="S19" s="7" t="s">
        <v>168</v>
      </c>
      <c r="T19" s="7">
        <v>5036</v>
      </c>
      <c r="U19" s="7" t="s">
        <v>126</v>
      </c>
      <c r="V19" s="7">
        <v>4</v>
      </c>
      <c r="W19" s="7" t="s">
        <v>55</v>
      </c>
      <c r="X19" s="7">
        <f>VLOOKUP($A19,[2]Worksheet!$B$5:$L$7983,8,0)</f>
        <v>6.1096143683099999</v>
      </c>
      <c r="Y19" s="7">
        <f>VLOOKUP($A19,[2]Worksheet!$B$5:$L$7983,7,0)</f>
        <v>-75.711351143599998</v>
      </c>
      <c r="Z19" s="7">
        <v>1</v>
      </c>
      <c r="AA19" s="7">
        <v>5</v>
      </c>
      <c r="AB19" s="7" t="s">
        <v>117</v>
      </c>
      <c r="AC19" s="7" t="s">
        <v>169</v>
      </c>
      <c r="AD19" s="7">
        <v>5036</v>
      </c>
    </row>
    <row r="20" spans="1:30" x14ac:dyDescent="0.25">
      <c r="A20" s="7">
        <v>5038</v>
      </c>
      <c r="B20" s="7">
        <v>5</v>
      </c>
      <c r="C20" s="7" t="s">
        <v>50</v>
      </c>
      <c r="D20" s="7" t="s">
        <v>117</v>
      </c>
      <c r="E20" s="7" t="s">
        <v>170</v>
      </c>
      <c r="F20" s="7" t="s">
        <v>57</v>
      </c>
      <c r="G20" s="7" t="s">
        <v>119</v>
      </c>
      <c r="H20" s="7" t="s">
        <v>120</v>
      </c>
      <c r="I20" s="7" t="s">
        <v>171</v>
      </c>
      <c r="J20" s="8" t="s">
        <v>172</v>
      </c>
      <c r="K20" s="8" t="s">
        <v>173</v>
      </c>
      <c r="L20" s="7" t="s">
        <v>174</v>
      </c>
      <c r="M20" s="7" t="s">
        <v>117</v>
      </c>
      <c r="N20" s="7" t="s">
        <v>54</v>
      </c>
      <c r="O20" s="7" t="s">
        <v>54</v>
      </c>
      <c r="P20" s="7">
        <v>9</v>
      </c>
      <c r="Q20" s="7">
        <v>9</v>
      </c>
      <c r="R20" s="7">
        <v>4</v>
      </c>
      <c r="S20" s="7" t="s">
        <v>175</v>
      </c>
      <c r="T20" s="7">
        <v>5038</v>
      </c>
      <c r="U20" s="7" t="s">
        <v>126</v>
      </c>
      <c r="V20" s="7">
        <v>4</v>
      </c>
      <c r="W20" s="7" t="s">
        <v>55</v>
      </c>
      <c r="X20" s="7">
        <f>VLOOKUP($A20,[2]Worksheet!$B$5:$L$7983,8,0)</f>
        <v>6.8851745913300002</v>
      </c>
      <c r="Y20" s="7">
        <f>VLOOKUP($A20,[2]Worksheet!$B$5:$L$7983,7,0)</f>
        <v>-75.335115965100002</v>
      </c>
      <c r="Z20" s="7">
        <v>1</v>
      </c>
      <c r="AA20" s="7">
        <v>5</v>
      </c>
      <c r="AB20" s="7" t="s">
        <v>117</v>
      </c>
      <c r="AC20" s="7" t="s">
        <v>176</v>
      </c>
      <c r="AD20" s="7">
        <v>5038</v>
      </c>
    </row>
    <row r="21" spans="1:30" x14ac:dyDescent="0.25">
      <c r="A21" s="7">
        <v>5040</v>
      </c>
      <c r="B21" s="7">
        <v>5</v>
      </c>
      <c r="C21" s="7" t="s">
        <v>50</v>
      </c>
      <c r="D21" s="7" t="s">
        <v>117</v>
      </c>
      <c r="E21" s="7" t="s">
        <v>177</v>
      </c>
      <c r="F21" s="7" t="s">
        <v>57</v>
      </c>
      <c r="G21" s="7" t="s">
        <v>119</v>
      </c>
      <c r="H21" s="7" t="s">
        <v>120</v>
      </c>
      <c r="I21" s="7" t="s">
        <v>178</v>
      </c>
      <c r="J21" s="8" t="s">
        <v>179</v>
      </c>
      <c r="K21" s="8" t="s">
        <v>138</v>
      </c>
      <c r="L21" s="7" t="s">
        <v>180</v>
      </c>
      <c r="M21" s="7" t="s">
        <v>117</v>
      </c>
      <c r="N21" s="7" t="s">
        <v>76</v>
      </c>
      <c r="O21" s="7" t="s">
        <v>154</v>
      </c>
      <c r="P21" s="7">
        <v>9</v>
      </c>
      <c r="Q21" s="7">
        <v>5</v>
      </c>
      <c r="R21" s="7">
        <v>4</v>
      </c>
      <c r="S21" s="7" t="s">
        <v>181</v>
      </c>
      <c r="T21" s="7">
        <v>5040</v>
      </c>
      <c r="U21" s="7" t="s">
        <v>126</v>
      </c>
      <c r="V21" s="7">
        <v>4</v>
      </c>
      <c r="W21" s="7" t="s">
        <v>55</v>
      </c>
      <c r="X21" s="7">
        <f>VLOOKUP($A21,[2]Worksheet!$B$5:$L$7983,8,0)</f>
        <v>7.0747076685200003</v>
      </c>
      <c r="Y21" s="7">
        <f>VLOOKUP($A21,[2]Worksheet!$B$5:$L$7983,7,0)</f>
        <v>-75.148348424600002</v>
      </c>
      <c r="Z21" s="7">
        <v>1</v>
      </c>
      <c r="AA21" s="7">
        <v>5</v>
      </c>
      <c r="AB21" s="7" t="s">
        <v>117</v>
      </c>
      <c r="AC21" s="7" t="s">
        <v>182</v>
      </c>
      <c r="AD21" s="7">
        <v>5040</v>
      </c>
    </row>
    <row r="22" spans="1:30" x14ac:dyDescent="0.25">
      <c r="A22" s="7">
        <v>5044</v>
      </c>
      <c r="B22" s="7">
        <v>5</v>
      </c>
      <c r="C22" s="7" t="s">
        <v>50</v>
      </c>
      <c r="D22" s="7" t="s">
        <v>117</v>
      </c>
      <c r="E22" s="7" t="s">
        <v>184</v>
      </c>
      <c r="F22" s="7" t="s">
        <v>57</v>
      </c>
      <c r="G22" s="7" t="s">
        <v>119</v>
      </c>
      <c r="H22" s="7" t="s">
        <v>120</v>
      </c>
      <c r="I22" s="7" t="s">
        <v>185</v>
      </c>
      <c r="J22" s="8" t="s">
        <v>186</v>
      </c>
      <c r="K22" s="8" t="s">
        <v>160</v>
      </c>
      <c r="L22" s="7" t="s">
        <v>187</v>
      </c>
      <c r="M22" s="7" t="s">
        <v>117</v>
      </c>
      <c r="N22" s="7" t="s">
        <v>54</v>
      </c>
      <c r="O22" s="7" t="s">
        <v>54</v>
      </c>
      <c r="P22" s="7">
        <v>9</v>
      </c>
      <c r="Q22" s="7">
        <v>4</v>
      </c>
      <c r="R22" s="7">
        <v>4</v>
      </c>
      <c r="S22" s="7" t="s">
        <v>188</v>
      </c>
      <c r="T22" s="7">
        <v>5044</v>
      </c>
      <c r="U22" s="7" t="s">
        <v>126</v>
      </c>
      <c r="V22" s="7">
        <v>4</v>
      </c>
      <c r="W22" s="7" t="s">
        <v>55</v>
      </c>
      <c r="X22" s="7">
        <f>VLOOKUP($A22,[2]Worksheet!$B$5:$L$7983,8,0)</f>
        <v>6.3026583591999996</v>
      </c>
      <c r="Y22" s="7">
        <f>VLOOKUP($A22,[2]Worksheet!$B$5:$L$7983,7,0)</f>
        <v>-75.854441582800007</v>
      </c>
      <c r="Z22" s="7">
        <v>1</v>
      </c>
      <c r="AA22" s="7">
        <v>5</v>
      </c>
      <c r="AB22" s="7" t="s">
        <v>117</v>
      </c>
      <c r="AC22" s="7" t="s">
        <v>189</v>
      </c>
      <c r="AD22" s="7">
        <v>5044</v>
      </c>
    </row>
    <row r="23" spans="1:30" x14ac:dyDescent="0.25">
      <c r="A23" s="7">
        <v>5045</v>
      </c>
      <c r="B23" s="7">
        <v>5</v>
      </c>
      <c r="C23" s="7" t="s">
        <v>50</v>
      </c>
      <c r="D23" s="7" t="s">
        <v>117</v>
      </c>
      <c r="E23" s="7" t="s">
        <v>190</v>
      </c>
      <c r="F23" s="7" t="s">
        <v>57</v>
      </c>
      <c r="G23" s="7" t="s">
        <v>119</v>
      </c>
      <c r="H23" s="7" t="s">
        <v>120</v>
      </c>
      <c r="I23" s="7" t="s">
        <v>191</v>
      </c>
      <c r="J23" s="8" t="s">
        <v>192</v>
      </c>
      <c r="K23" s="8" t="s">
        <v>193</v>
      </c>
      <c r="L23" s="7" t="s">
        <v>194</v>
      </c>
      <c r="M23" s="7" t="s">
        <v>195</v>
      </c>
      <c r="N23" s="7" t="s">
        <v>76</v>
      </c>
      <c r="O23" s="7" t="s">
        <v>196</v>
      </c>
      <c r="P23" s="7">
        <v>9</v>
      </c>
      <c r="Q23" s="7">
        <v>8</v>
      </c>
      <c r="R23" s="7">
        <v>4</v>
      </c>
      <c r="S23" s="7" t="s">
        <v>197</v>
      </c>
      <c r="T23" s="7">
        <v>5045</v>
      </c>
      <c r="U23" s="7" t="s">
        <v>198</v>
      </c>
      <c r="V23" s="7">
        <v>1</v>
      </c>
      <c r="W23" s="7" t="s">
        <v>55</v>
      </c>
      <c r="X23" s="7">
        <f>VLOOKUP($A23,[2]Worksheet!$B$5:$L$7983,8,0)</f>
        <v>7.8834174057900004</v>
      </c>
      <c r="Y23" s="7">
        <f>VLOOKUP($A23,[2]Worksheet!$B$5:$L$7983,7,0)</f>
        <v>-76.625960653700005</v>
      </c>
      <c r="Z23" s="7">
        <v>1</v>
      </c>
      <c r="AA23" s="7">
        <v>5</v>
      </c>
      <c r="AB23" s="7" t="s">
        <v>117</v>
      </c>
      <c r="AC23" s="7" t="s">
        <v>199</v>
      </c>
      <c r="AD23" s="7">
        <v>5045</v>
      </c>
    </row>
    <row r="24" spans="1:30" x14ac:dyDescent="0.25">
      <c r="A24" s="7">
        <v>5051</v>
      </c>
      <c r="B24" s="7">
        <v>5</v>
      </c>
      <c r="C24" s="7" t="s">
        <v>50</v>
      </c>
      <c r="D24" s="7" t="s">
        <v>117</v>
      </c>
      <c r="E24" s="7" t="s">
        <v>200</v>
      </c>
      <c r="F24" s="7" t="s">
        <v>57</v>
      </c>
      <c r="G24" s="7" t="s">
        <v>119</v>
      </c>
      <c r="H24" s="7" t="s">
        <v>120</v>
      </c>
      <c r="I24" s="7" t="s">
        <v>201</v>
      </c>
      <c r="J24" s="8" t="s">
        <v>202</v>
      </c>
      <c r="K24" s="8" t="s">
        <v>203</v>
      </c>
      <c r="L24" s="7" t="s">
        <v>204</v>
      </c>
      <c r="M24" s="7" t="s">
        <v>195</v>
      </c>
      <c r="N24" s="7" t="s">
        <v>54</v>
      </c>
      <c r="O24" s="7" t="s">
        <v>54</v>
      </c>
      <c r="P24" s="7">
        <v>9</v>
      </c>
      <c r="Q24" s="7">
        <v>9</v>
      </c>
      <c r="R24" s="7">
        <v>4</v>
      </c>
      <c r="S24" s="7" t="s">
        <v>205</v>
      </c>
      <c r="T24" s="7">
        <v>5051</v>
      </c>
      <c r="U24" s="7" t="s">
        <v>198</v>
      </c>
      <c r="V24" s="7">
        <v>1</v>
      </c>
      <c r="W24" s="7" t="s">
        <v>55</v>
      </c>
      <c r="X24" s="7">
        <f>VLOOKUP($A24,[2]Worksheet!$B$5:$L$7983,8,0)</f>
        <v>8.8505677343099993</v>
      </c>
      <c r="Y24" s="7">
        <f>VLOOKUP($A24,[2]Worksheet!$B$5:$L$7983,7,0)</f>
        <v>-76.427056798099997</v>
      </c>
      <c r="Z24" s="7">
        <v>1</v>
      </c>
      <c r="AA24" s="7">
        <v>5</v>
      </c>
      <c r="AB24" s="7" t="s">
        <v>117</v>
      </c>
      <c r="AC24" s="7" t="s">
        <v>206</v>
      </c>
      <c r="AD24" s="7">
        <v>5051</v>
      </c>
    </row>
    <row r="25" spans="1:30" x14ac:dyDescent="0.25">
      <c r="A25" s="7">
        <v>5055</v>
      </c>
      <c r="B25" s="7">
        <v>5</v>
      </c>
      <c r="C25" s="7" t="s">
        <v>50</v>
      </c>
      <c r="D25" s="7" t="s">
        <v>117</v>
      </c>
      <c r="E25" s="7" t="s">
        <v>207</v>
      </c>
      <c r="F25" s="7" t="s">
        <v>57</v>
      </c>
      <c r="G25" s="7" t="s">
        <v>119</v>
      </c>
      <c r="H25" s="7" t="s">
        <v>120</v>
      </c>
      <c r="I25" s="7" t="s">
        <v>208</v>
      </c>
      <c r="J25" s="8" t="s">
        <v>209</v>
      </c>
      <c r="K25" s="8" t="s">
        <v>210</v>
      </c>
      <c r="L25" s="7" t="s">
        <v>211</v>
      </c>
      <c r="M25" s="7" t="s">
        <v>117</v>
      </c>
      <c r="N25" s="7" t="s">
        <v>54</v>
      </c>
      <c r="O25" s="7" t="s">
        <v>54</v>
      </c>
      <c r="P25" s="7">
        <v>9</v>
      </c>
      <c r="Q25" s="7">
        <v>7</v>
      </c>
      <c r="R25" s="7">
        <v>4</v>
      </c>
      <c r="S25" s="7" t="s">
        <v>212</v>
      </c>
      <c r="T25" s="7">
        <v>5055</v>
      </c>
      <c r="U25" s="7" t="s">
        <v>126</v>
      </c>
      <c r="V25" s="7">
        <v>4</v>
      </c>
      <c r="W25" s="7" t="s">
        <v>76</v>
      </c>
      <c r="X25" s="7">
        <f>VLOOKUP($A25,[2]Worksheet!$B$5:$L$7983,8,0)</f>
        <v>5.7306718788</v>
      </c>
      <c r="Y25" s="7">
        <f>VLOOKUP($A25,[2]Worksheet!$B$5:$L$7983,7,0)</f>
        <v>-75.141741456299997</v>
      </c>
      <c r="Z25" s="7">
        <v>1</v>
      </c>
      <c r="AA25" s="7">
        <v>5</v>
      </c>
      <c r="AB25" s="7" t="s">
        <v>117</v>
      </c>
      <c r="AC25" s="7" t="s">
        <v>213</v>
      </c>
      <c r="AD25" s="7">
        <v>5055</v>
      </c>
    </row>
    <row r="26" spans="1:30" x14ac:dyDescent="0.25">
      <c r="A26" s="7">
        <v>5059</v>
      </c>
      <c r="B26" s="7">
        <v>5</v>
      </c>
      <c r="C26" s="7" t="s">
        <v>50</v>
      </c>
      <c r="D26" s="7" t="s">
        <v>117</v>
      </c>
      <c r="E26" s="7" t="s">
        <v>214</v>
      </c>
      <c r="F26" s="7" t="s">
        <v>57</v>
      </c>
      <c r="G26" s="7" t="s">
        <v>119</v>
      </c>
      <c r="H26" s="7" t="s">
        <v>120</v>
      </c>
      <c r="I26" s="7" t="s">
        <v>215</v>
      </c>
      <c r="J26" s="8" t="s">
        <v>216</v>
      </c>
      <c r="K26" s="8" t="s">
        <v>217</v>
      </c>
      <c r="L26" s="7" t="s">
        <v>218</v>
      </c>
      <c r="M26" s="7" t="s">
        <v>117</v>
      </c>
      <c r="N26" s="7" t="s">
        <v>54</v>
      </c>
      <c r="O26" s="7" t="s">
        <v>54</v>
      </c>
      <c r="P26" s="7">
        <v>9</v>
      </c>
      <c r="Q26" s="7">
        <v>7</v>
      </c>
      <c r="R26" s="7">
        <v>4</v>
      </c>
      <c r="S26" s="7" t="s">
        <v>219</v>
      </c>
      <c r="T26" s="7">
        <v>5059</v>
      </c>
      <c r="U26" s="7" t="s">
        <v>126</v>
      </c>
      <c r="V26" s="7">
        <v>4</v>
      </c>
      <c r="W26" s="7" t="s">
        <v>76</v>
      </c>
      <c r="X26" s="7">
        <f>VLOOKUP($A26,[2]Worksheet!$B$5:$L$7983,8,0)</f>
        <v>6.1558187291499999</v>
      </c>
      <c r="Y26" s="7">
        <f>VLOOKUP($A26,[2]Worksheet!$B$5:$L$7983,7,0)</f>
        <v>-75.786837827799999</v>
      </c>
      <c r="Z26" s="7">
        <v>1</v>
      </c>
      <c r="AA26" s="7">
        <v>5</v>
      </c>
      <c r="AB26" s="7" t="s">
        <v>117</v>
      </c>
      <c r="AC26" s="7" t="s">
        <v>220</v>
      </c>
      <c r="AD26" s="7">
        <v>5059</v>
      </c>
    </row>
    <row r="27" spans="1:30" x14ac:dyDescent="0.25">
      <c r="A27" s="7">
        <v>5079</v>
      </c>
      <c r="B27" s="7">
        <v>5</v>
      </c>
      <c r="C27" s="7" t="s">
        <v>50</v>
      </c>
      <c r="D27" s="7" t="s">
        <v>117</v>
      </c>
      <c r="E27" s="7" t="s">
        <v>221</v>
      </c>
      <c r="F27" s="7" t="s">
        <v>57</v>
      </c>
      <c r="G27" s="7" t="s">
        <v>119</v>
      </c>
      <c r="H27" s="7" t="s">
        <v>120</v>
      </c>
      <c r="I27" s="7" t="s">
        <v>222</v>
      </c>
      <c r="J27" s="8" t="s">
        <v>223</v>
      </c>
      <c r="K27" s="8" t="s">
        <v>173</v>
      </c>
      <c r="L27" s="7" t="s">
        <v>224</v>
      </c>
      <c r="M27" s="7" t="s">
        <v>117</v>
      </c>
      <c r="N27" s="7" t="s">
        <v>54</v>
      </c>
      <c r="O27" s="7" t="s">
        <v>54</v>
      </c>
      <c r="P27" s="7">
        <v>9</v>
      </c>
      <c r="Q27" s="7">
        <v>7</v>
      </c>
      <c r="R27" s="7">
        <v>4</v>
      </c>
      <c r="S27" s="7" t="s">
        <v>225</v>
      </c>
      <c r="T27" s="7">
        <v>5079</v>
      </c>
      <c r="U27" s="7" t="s">
        <v>126</v>
      </c>
      <c r="V27" s="7">
        <v>4</v>
      </c>
      <c r="W27" s="7" t="s">
        <v>76</v>
      </c>
      <c r="X27" s="7">
        <f>VLOOKUP($A27,[2]Worksheet!$B$5:$L$7983,8,0)</f>
        <v>6.4392268816199998</v>
      </c>
      <c r="Y27" s="7">
        <f>VLOOKUP($A27,[2]Worksheet!$B$5:$L$7983,7,0)</f>
        <v>-75.331644232200006</v>
      </c>
      <c r="Z27" s="7">
        <v>1</v>
      </c>
      <c r="AA27" s="7">
        <v>5</v>
      </c>
      <c r="AB27" s="7" t="s">
        <v>117</v>
      </c>
      <c r="AC27" s="7" t="s">
        <v>226</v>
      </c>
      <c r="AD27" s="7">
        <v>5079</v>
      </c>
    </row>
    <row r="28" spans="1:30" x14ac:dyDescent="0.25">
      <c r="A28" s="7">
        <v>5088</v>
      </c>
      <c r="B28" s="7">
        <v>5</v>
      </c>
      <c r="C28" s="7" t="s">
        <v>50</v>
      </c>
      <c r="D28" s="7" t="s">
        <v>117</v>
      </c>
      <c r="E28" s="7" t="s">
        <v>227</v>
      </c>
      <c r="F28" s="7" t="s">
        <v>57</v>
      </c>
      <c r="G28" s="7" t="s">
        <v>119</v>
      </c>
      <c r="H28" s="7" t="s">
        <v>120</v>
      </c>
      <c r="I28" s="7" t="s">
        <v>228</v>
      </c>
      <c r="J28" s="8" t="s">
        <v>229</v>
      </c>
      <c r="K28" s="8" t="s">
        <v>230</v>
      </c>
      <c r="L28" s="7" t="s">
        <v>231</v>
      </c>
      <c r="M28" s="7" t="s">
        <v>117</v>
      </c>
      <c r="N28" s="7" t="s">
        <v>54</v>
      </c>
      <c r="O28" s="7" t="s">
        <v>54</v>
      </c>
      <c r="P28" s="7">
        <v>9</v>
      </c>
      <c r="Q28" s="7">
        <v>5</v>
      </c>
      <c r="R28" s="7">
        <v>4</v>
      </c>
      <c r="S28" s="7" t="s">
        <v>232</v>
      </c>
      <c r="T28" s="7">
        <v>5088</v>
      </c>
      <c r="U28" s="7" t="s">
        <v>126</v>
      </c>
      <c r="V28" s="7">
        <v>4</v>
      </c>
      <c r="W28" s="7" t="s">
        <v>55</v>
      </c>
      <c r="X28" s="7">
        <f>VLOOKUP($A28,[2]Worksheet!$B$5:$L$7983,8,0)</f>
        <v>6.3340688364100002</v>
      </c>
      <c r="Y28" s="7">
        <f>VLOOKUP($A28,[2]Worksheet!$B$5:$L$7983,7,0)</f>
        <v>-75.554665072999995</v>
      </c>
      <c r="Z28" s="7">
        <v>1</v>
      </c>
      <c r="AA28" s="7">
        <v>5</v>
      </c>
      <c r="AB28" s="7" t="s">
        <v>117</v>
      </c>
      <c r="AC28" s="7" t="s">
        <v>233</v>
      </c>
      <c r="AD28" s="7">
        <v>5088</v>
      </c>
    </row>
    <row r="29" spans="1:30" x14ac:dyDescent="0.25">
      <c r="A29" s="7">
        <v>5086</v>
      </c>
      <c r="B29" s="7">
        <v>5</v>
      </c>
      <c r="C29" s="7" t="s">
        <v>50</v>
      </c>
      <c r="D29" s="7" t="s">
        <v>117</v>
      </c>
      <c r="E29" s="7" t="s">
        <v>234</v>
      </c>
      <c r="F29" s="7" t="s">
        <v>57</v>
      </c>
      <c r="G29" s="7" t="s">
        <v>119</v>
      </c>
      <c r="H29" s="7" t="s">
        <v>120</v>
      </c>
      <c r="I29" s="7" t="s">
        <v>235</v>
      </c>
      <c r="J29" s="8" t="s">
        <v>130</v>
      </c>
      <c r="K29" s="8" t="s">
        <v>236</v>
      </c>
      <c r="L29" s="7" t="s">
        <v>237</v>
      </c>
      <c r="M29" s="7" t="s">
        <v>117</v>
      </c>
      <c r="N29" s="7" t="s">
        <v>54</v>
      </c>
      <c r="O29" s="7" t="s">
        <v>54</v>
      </c>
      <c r="P29" s="7">
        <v>9</v>
      </c>
      <c r="Q29" s="7">
        <v>7</v>
      </c>
      <c r="R29" s="7">
        <v>4</v>
      </c>
      <c r="S29" s="7" t="s">
        <v>238</v>
      </c>
      <c r="T29" s="7">
        <v>5086</v>
      </c>
      <c r="U29" s="7" t="s">
        <v>126</v>
      </c>
      <c r="V29" s="7">
        <v>4</v>
      </c>
      <c r="W29" s="7" t="s">
        <v>55</v>
      </c>
      <c r="X29" s="7">
        <f>VLOOKUP($A29,[2]Worksheet!$B$5:$L$7983,8,0)</f>
        <v>6.6061595020599997</v>
      </c>
      <c r="Y29" s="7">
        <f>VLOOKUP($A29,[2]Worksheet!$B$5:$L$7983,7,0)</f>
        <v>-75.667374133699994</v>
      </c>
      <c r="Z29" s="7">
        <v>1</v>
      </c>
      <c r="AA29" s="7">
        <v>5</v>
      </c>
      <c r="AB29" s="7" t="s">
        <v>117</v>
      </c>
      <c r="AC29" s="7" t="s">
        <v>239</v>
      </c>
      <c r="AD29" s="7">
        <v>5086</v>
      </c>
    </row>
    <row r="30" spans="1:30" x14ac:dyDescent="0.25">
      <c r="A30" s="7">
        <v>5091</v>
      </c>
      <c r="B30" s="7">
        <v>5</v>
      </c>
      <c r="C30" s="7" t="s">
        <v>50</v>
      </c>
      <c r="D30" s="7" t="s">
        <v>117</v>
      </c>
      <c r="E30" s="7" t="s">
        <v>240</v>
      </c>
      <c r="F30" s="7" t="s">
        <v>57</v>
      </c>
      <c r="G30" s="7" t="s">
        <v>119</v>
      </c>
      <c r="H30" s="7" t="s">
        <v>120</v>
      </c>
      <c r="I30" s="7" t="s">
        <v>241</v>
      </c>
      <c r="J30" s="8" t="s">
        <v>122</v>
      </c>
      <c r="K30" s="8" t="s">
        <v>242</v>
      </c>
      <c r="L30" s="7" t="s">
        <v>243</v>
      </c>
      <c r="M30" s="7" t="s">
        <v>117</v>
      </c>
      <c r="N30" s="7" t="s">
        <v>54</v>
      </c>
      <c r="O30" s="7" t="s">
        <v>54</v>
      </c>
      <c r="P30" s="7">
        <v>9</v>
      </c>
      <c r="Q30" s="7">
        <v>7</v>
      </c>
      <c r="R30" s="7">
        <v>4</v>
      </c>
      <c r="S30" s="7" t="s">
        <v>244</v>
      </c>
      <c r="T30" s="7">
        <v>5091</v>
      </c>
      <c r="U30" s="7" t="s">
        <v>126</v>
      </c>
      <c r="V30" s="7">
        <v>4</v>
      </c>
      <c r="W30" s="7" t="s">
        <v>55</v>
      </c>
      <c r="X30" s="7">
        <f>VLOOKUP($A30,[2]Worksheet!$B$5:$L$7983,8,0)</f>
        <v>5.7447471798400001</v>
      </c>
      <c r="Y30" s="7">
        <f>VLOOKUP($A30,[2]Worksheet!$B$5:$L$7983,7,0)</f>
        <v>-75.975544080000006</v>
      </c>
      <c r="Z30" s="7">
        <v>1</v>
      </c>
      <c r="AA30" s="7">
        <v>5</v>
      </c>
      <c r="AB30" s="7" t="s">
        <v>117</v>
      </c>
      <c r="AC30" s="7" t="s">
        <v>245</v>
      </c>
      <c r="AD30" s="7">
        <v>5091</v>
      </c>
    </row>
    <row r="31" spans="1:30" x14ac:dyDescent="0.25">
      <c r="A31" s="7">
        <v>5093</v>
      </c>
      <c r="B31" s="7">
        <v>5</v>
      </c>
      <c r="C31" s="7" t="s">
        <v>50</v>
      </c>
      <c r="D31" s="7" t="s">
        <v>117</v>
      </c>
      <c r="E31" s="7" t="s">
        <v>246</v>
      </c>
      <c r="F31" s="7" t="s">
        <v>57</v>
      </c>
      <c r="G31" s="7" t="s">
        <v>119</v>
      </c>
      <c r="H31" s="7" t="s">
        <v>120</v>
      </c>
      <c r="I31" s="7" t="s">
        <v>247</v>
      </c>
      <c r="J31" s="8" t="s">
        <v>248</v>
      </c>
      <c r="K31" s="8" t="s">
        <v>160</v>
      </c>
      <c r="L31" s="7" t="s">
        <v>249</v>
      </c>
      <c r="M31" s="7" t="s">
        <v>117</v>
      </c>
      <c r="N31" s="7" t="s">
        <v>54</v>
      </c>
      <c r="O31" s="7" t="s">
        <v>54</v>
      </c>
      <c r="P31" s="7">
        <v>9</v>
      </c>
      <c r="Q31" s="7">
        <v>7</v>
      </c>
      <c r="R31" s="7">
        <v>4</v>
      </c>
      <c r="S31" s="7" t="s">
        <v>250</v>
      </c>
      <c r="T31" s="7">
        <v>5093</v>
      </c>
      <c r="U31" s="7" t="s">
        <v>126</v>
      </c>
      <c r="V31" s="7">
        <v>4</v>
      </c>
      <c r="W31" s="7" t="s">
        <v>76</v>
      </c>
      <c r="X31" s="7">
        <f>VLOOKUP($A31,[2]Worksheet!$B$5:$L$7983,8,0)</f>
        <v>6.1152555942699998</v>
      </c>
      <c r="Y31" s="7">
        <f>VLOOKUP($A31,[2]Worksheet!$B$5:$L$7983,7,0)</f>
        <v>-75.984515873199996</v>
      </c>
      <c r="Z31" s="7">
        <v>1</v>
      </c>
      <c r="AA31" s="7">
        <v>5</v>
      </c>
      <c r="AB31" s="7" t="s">
        <v>117</v>
      </c>
      <c r="AC31" s="7" t="s">
        <v>251</v>
      </c>
      <c r="AD31" s="7">
        <v>5093</v>
      </c>
    </row>
    <row r="32" spans="1:30" x14ac:dyDescent="0.25">
      <c r="A32" s="7">
        <v>5107</v>
      </c>
      <c r="B32" s="7">
        <v>5</v>
      </c>
      <c r="C32" s="7" t="s">
        <v>50</v>
      </c>
      <c r="D32" s="7" t="s">
        <v>117</v>
      </c>
      <c r="E32" s="7" t="s">
        <v>252</v>
      </c>
      <c r="F32" s="7" t="s">
        <v>57</v>
      </c>
      <c r="G32" s="7" t="s">
        <v>119</v>
      </c>
      <c r="H32" s="7" t="s">
        <v>120</v>
      </c>
      <c r="I32" s="7" t="s">
        <v>253</v>
      </c>
      <c r="J32" s="8" t="s">
        <v>254</v>
      </c>
      <c r="K32" s="8" t="s">
        <v>255</v>
      </c>
      <c r="L32" s="7" t="s">
        <v>256</v>
      </c>
      <c r="M32" s="7" t="s">
        <v>117</v>
      </c>
      <c r="N32" s="7" t="s">
        <v>76</v>
      </c>
      <c r="O32" s="7" t="s">
        <v>154</v>
      </c>
      <c r="P32" s="7">
        <v>9</v>
      </c>
      <c r="Q32" s="7">
        <v>7</v>
      </c>
      <c r="R32" s="7">
        <v>4</v>
      </c>
      <c r="S32" s="7" t="s">
        <v>257</v>
      </c>
      <c r="T32" s="7">
        <v>5107</v>
      </c>
      <c r="U32" s="7" t="s">
        <v>126</v>
      </c>
      <c r="V32" s="7">
        <v>4</v>
      </c>
      <c r="W32" s="7" t="s">
        <v>76</v>
      </c>
      <c r="X32" s="7">
        <f>VLOOKUP($A32,[2]Worksheet!$B$5:$L$7983,8,0)</f>
        <v>7.1148829473899999</v>
      </c>
      <c r="Y32" s="7">
        <f>VLOOKUP($A32,[2]Worksheet!$B$5:$L$7983,7,0)</f>
        <v>-75.548130216800004</v>
      </c>
      <c r="Z32" s="7">
        <v>1</v>
      </c>
      <c r="AA32" s="7">
        <v>5</v>
      </c>
      <c r="AB32" s="7" t="s">
        <v>117</v>
      </c>
      <c r="AC32" s="7" t="s">
        <v>258</v>
      </c>
      <c r="AD32" s="7">
        <v>5107</v>
      </c>
    </row>
    <row r="33" spans="1:30" x14ac:dyDescent="0.25">
      <c r="A33" s="7">
        <v>5113</v>
      </c>
      <c r="B33" s="7">
        <v>5</v>
      </c>
      <c r="C33" s="7" t="s">
        <v>50</v>
      </c>
      <c r="D33" s="7" t="s">
        <v>117</v>
      </c>
      <c r="E33" s="7" t="s">
        <v>259</v>
      </c>
      <c r="F33" s="7" t="s">
        <v>57</v>
      </c>
      <c r="G33" s="7" t="s">
        <v>119</v>
      </c>
      <c r="H33" s="7" t="s">
        <v>120</v>
      </c>
      <c r="I33" s="7" t="s">
        <v>260</v>
      </c>
      <c r="J33" s="8" t="s">
        <v>261</v>
      </c>
      <c r="K33" s="8" t="s">
        <v>160</v>
      </c>
      <c r="L33" s="7" t="s">
        <v>262</v>
      </c>
      <c r="M33" s="7" t="s">
        <v>117</v>
      </c>
      <c r="N33" s="7" t="s">
        <v>54</v>
      </c>
      <c r="O33" s="7" t="s">
        <v>54</v>
      </c>
      <c r="P33" s="7">
        <v>9</v>
      </c>
      <c r="Q33" s="7">
        <v>8</v>
      </c>
      <c r="R33" s="7">
        <v>4</v>
      </c>
      <c r="S33" s="7" t="s">
        <v>263</v>
      </c>
      <c r="T33" s="7">
        <v>5113</v>
      </c>
      <c r="U33" s="7" t="s">
        <v>126</v>
      </c>
      <c r="V33" s="7">
        <v>4</v>
      </c>
      <c r="W33" s="7" t="s">
        <v>55</v>
      </c>
      <c r="X33" s="7">
        <f>VLOOKUP($A33,[2]Worksheet!$B$5:$L$7983,8,0)</f>
        <v>6.7197351746400003</v>
      </c>
      <c r="Y33" s="7">
        <f>VLOOKUP($A33,[2]Worksheet!$B$5:$L$7983,7,0)</f>
        <v>-75.907534729800005</v>
      </c>
      <c r="Z33" s="7">
        <v>1</v>
      </c>
      <c r="AA33" s="7">
        <v>5</v>
      </c>
      <c r="AB33" s="7" t="s">
        <v>117</v>
      </c>
      <c r="AC33" s="7" t="s">
        <v>264</v>
      </c>
      <c r="AD33" s="7">
        <v>5113</v>
      </c>
    </row>
    <row r="34" spans="1:30" x14ac:dyDescent="0.25">
      <c r="A34" s="7">
        <v>5120</v>
      </c>
      <c r="B34" s="7">
        <v>5</v>
      </c>
      <c r="C34" s="7" t="s">
        <v>50</v>
      </c>
      <c r="D34" s="7" t="s">
        <v>117</v>
      </c>
      <c r="E34" s="7" t="s">
        <v>265</v>
      </c>
      <c r="F34" s="7" t="s">
        <v>57</v>
      </c>
      <c r="G34" s="7" t="s">
        <v>119</v>
      </c>
      <c r="H34" s="7" t="s">
        <v>120</v>
      </c>
      <c r="I34" s="7" t="s">
        <v>266</v>
      </c>
      <c r="J34" s="8" t="s">
        <v>267</v>
      </c>
      <c r="K34" s="8" t="s">
        <v>173</v>
      </c>
      <c r="L34" s="7" t="s">
        <v>268</v>
      </c>
      <c r="M34" s="7" t="s">
        <v>117</v>
      </c>
      <c r="N34" s="7" t="s">
        <v>76</v>
      </c>
      <c r="O34" s="7" t="s">
        <v>154</v>
      </c>
      <c r="P34" s="7">
        <v>9</v>
      </c>
      <c r="Q34" s="7">
        <v>7</v>
      </c>
      <c r="R34" s="7">
        <v>4</v>
      </c>
      <c r="S34" s="7" t="s">
        <v>269</v>
      </c>
      <c r="T34" s="7">
        <v>5120</v>
      </c>
      <c r="U34" s="7" t="s">
        <v>126</v>
      </c>
      <c r="V34" s="7">
        <v>4</v>
      </c>
      <c r="W34" s="7" t="s">
        <v>55</v>
      </c>
      <c r="X34" s="7">
        <f>VLOOKUP($A34,[2]Worksheet!$B$5:$L$7983,8,0)</f>
        <v>7.5783154507999999</v>
      </c>
      <c r="Y34" s="7">
        <f>VLOOKUP($A34,[2]Worksheet!$B$5:$L$7983,7,0)</f>
        <v>-75.352357486800003</v>
      </c>
      <c r="Z34" s="7">
        <v>1</v>
      </c>
      <c r="AA34" s="7">
        <v>5</v>
      </c>
      <c r="AB34" s="7" t="s">
        <v>117</v>
      </c>
      <c r="AC34" s="7" t="s">
        <v>270</v>
      </c>
      <c r="AD34" s="7">
        <v>5120</v>
      </c>
    </row>
    <row r="35" spans="1:30" x14ac:dyDescent="0.25">
      <c r="A35" s="7">
        <v>5125</v>
      </c>
      <c r="B35" s="7">
        <v>5</v>
      </c>
      <c r="C35" s="7" t="s">
        <v>50</v>
      </c>
      <c r="D35" s="7" t="s">
        <v>117</v>
      </c>
      <c r="E35" s="7" t="s">
        <v>271</v>
      </c>
      <c r="F35" s="7" t="s">
        <v>57</v>
      </c>
      <c r="G35" s="7" t="s">
        <v>119</v>
      </c>
      <c r="H35" s="7" t="s">
        <v>120</v>
      </c>
      <c r="I35" s="7" t="s">
        <v>272</v>
      </c>
      <c r="J35" s="8" t="s">
        <v>223</v>
      </c>
      <c r="K35" s="8" t="s">
        <v>242</v>
      </c>
      <c r="L35" s="7" t="s">
        <v>273</v>
      </c>
      <c r="M35" s="7" t="s">
        <v>117</v>
      </c>
      <c r="N35" s="7" t="s">
        <v>54</v>
      </c>
      <c r="O35" s="7" t="s">
        <v>54</v>
      </c>
      <c r="P35" s="7">
        <v>9</v>
      </c>
      <c r="Q35" s="7">
        <v>7</v>
      </c>
      <c r="R35" s="7">
        <v>4</v>
      </c>
      <c r="S35" s="7" t="s">
        <v>274</v>
      </c>
      <c r="T35" s="7">
        <v>5125</v>
      </c>
      <c r="U35" s="7" t="s">
        <v>126</v>
      </c>
      <c r="V35" s="7">
        <v>4</v>
      </c>
      <c r="W35" s="7" t="s">
        <v>55</v>
      </c>
      <c r="X35" s="7">
        <f>VLOOKUP($A35,[2]Worksheet!$B$5:$L$7983,8,0)</f>
        <v>6.4055670030099998</v>
      </c>
      <c r="Y35" s="7">
        <f>VLOOKUP($A35,[2]Worksheet!$B$5:$L$7983,7,0)</f>
        <v>-75.982818893900003</v>
      </c>
      <c r="Z35" s="7">
        <v>1</v>
      </c>
      <c r="AA35" s="7">
        <v>5</v>
      </c>
      <c r="AB35" s="7" t="s">
        <v>117</v>
      </c>
      <c r="AC35" s="7" t="s">
        <v>275</v>
      </c>
      <c r="AD35" s="7">
        <v>5125</v>
      </c>
    </row>
    <row r="36" spans="1:30" x14ac:dyDescent="0.25">
      <c r="A36" s="7">
        <v>5129</v>
      </c>
      <c r="B36" s="7">
        <v>5</v>
      </c>
      <c r="C36" s="7" t="s">
        <v>50</v>
      </c>
      <c r="D36" s="7" t="s">
        <v>117</v>
      </c>
      <c r="E36" s="7" t="s">
        <v>276</v>
      </c>
      <c r="F36" s="7" t="s">
        <v>57</v>
      </c>
      <c r="G36" s="7" t="s">
        <v>119</v>
      </c>
      <c r="H36" s="7" t="s">
        <v>120</v>
      </c>
      <c r="I36" s="7" t="s">
        <v>277</v>
      </c>
      <c r="J36" s="8" t="s">
        <v>278</v>
      </c>
      <c r="K36" s="8" t="s">
        <v>279</v>
      </c>
      <c r="L36" s="7" t="s">
        <v>280</v>
      </c>
      <c r="M36" s="7" t="s">
        <v>117</v>
      </c>
      <c r="N36" s="7" t="s">
        <v>54</v>
      </c>
      <c r="O36" s="7" t="s">
        <v>54</v>
      </c>
      <c r="P36" s="7">
        <v>9</v>
      </c>
      <c r="Q36" s="7">
        <v>6</v>
      </c>
      <c r="R36" s="7">
        <v>4</v>
      </c>
      <c r="S36" s="7" t="s">
        <v>281</v>
      </c>
      <c r="T36" s="7">
        <v>5129</v>
      </c>
      <c r="U36" s="7" t="s">
        <v>126</v>
      </c>
      <c r="V36" s="7">
        <v>4</v>
      </c>
      <c r="W36" s="7" t="s">
        <v>76</v>
      </c>
      <c r="X36" s="7">
        <f>VLOOKUP($A36,[2]Worksheet!$B$5:$L$7983,8,0)</f>
        <v>6.0912969660799998</v>
      </c>
      <c r="Y36" s="7">
        <f>VLOOKUP($A36,[2]Worksheet!$B$5:$L$7983,7,0)</f>
        <v>-75.633618721900007</v>
      </c>
      <c r="Z36" s="7">
        <v>1</v>
      </c>
      <c r="AA36" s="7">
        <v>5</v>
      </c>
      <c r="AB36" s="7" t="s">
        <v>117</v>
      </c>
      <c r="AC36" s="7" t="s">
        <v>282</v>
      </c>
      <c r="AD36" s="7">
        <v>5129</v>
      </c>
    </row>
    <row r="37" spans="1:30" x14ac:dyDescent="0.25">
      <c r="A37" s="7">
        <v>5134</v>
      </c>
      <c r="B37" s="7">
        <v>5</v>
      </c>
      <c r="C37" s="7" t="s">
        <v>50</v>
      </c>
      <c r="D37" s="7" t="s">
        <v>117</v>
      </c>
      <c r="E37" s="7" t="s">
        <v>283</v>
      </c>
      <c r="F37" s="7" t="s">
        <v>57</v>
      </c>
      <c r="G37" s="7" t="s">
        <v>119</v>
      </c>
      <c r="H37" s="7" t="s">
        <v>120</v>
      </c>
      <c r="I37" s="7" t="s">
        <v>284</v>
      </c>
      <c r="J37" s="8" t="s">
        <v>285</v>
      </c>
      <c r="K37" s="8" t="s">
        <v>286</v>
      </c>
      <c r="L37" s="7" t="s">
        <v>287</v>
      </c>
      <c r="M37" s="7" t="s">
        <v>117</v>
      </c>
      <c r="N37" s="7" t="s">
        <v>54</v>
      </c>
      <c r="O37" s="7" t="s">
        <v>54</v>
      </c>
      <c r="P37" s="7">
        <v>9</v>
      </c>
      <c r="Q37" s="7">
        <v>10</v>
      </c>
      <c r="R37" s="7">
        <v>4</v>
      </c>
      <c r="S37" s="7" t="s">
        <v>288</v>
      </c>
      <c r="T37" s="7">
        <v>5134</v>
      </c>
      <c r="U37" s="7" t="s">
        <v>126</v>
      </c>
      <c r="V37" s="7">
        <v>4</v>
      </c>
      <c r="W37" s="7" t="s">
        <v>55</v>
      </c>
      <c r="X37" s="7">
        <f>VLOOKUP($A37,[2]Worksheet!$B$5:$L$7983,8,0)</f>
        <v>6.9797776821899999</v>
      </c>
      <c r="Y37" s="7">
        <f>VLOOKUP($A37,[2]Worksheet!$B$5:$L$7983,7,0)</f>
        <v>-75.298088425800003</v>
      </c>
      <c r="Z37" s="7">
        <v>1</v>
      </c>
      <c r="AA37" s="7">
        <v>5</v>
      </c>
      <c r="AB37" s="7" t="s">
        <v>117</v>
      </c>
      <c r="AC37" s="7" t="s">
        <v>289</v>
      </c>
      <c r="AD37" s="7">
        <v>5134</v>
      </c>
    </row>
    <row r="38" spans="1:30" x14ac:dyDescent="0.25">
      <c r="A38" s="7">
        <v>5138</v>
      </c>
      <c r="B38" s="7">
        <v>5</v>
      </c>
      <c r="C38" s="7" t="s">
        <v>50</v>
      </c>
      <c r="D38" s="7" t="s">
        <v>117</v>
      </c>
      <c r="E38" s="7" t="s">
        <v>290</v>
      </c>
      <c r="F38" s="7" t="s">
        <v>57</v>
      </c>
      <c r="G38" s="7" t="s">
        <v>119</v>
      </c>
      <c r="H38" s="7" t="s">
        <v>120</v>
      </c>
      <c r="I38" s="7" t="s">
        <v>291</v>
      </c>
      <c r="J38" s="8" t="s">
        <v>261</v>
      </c>
      <c r="K38" s="8" t="s">
        <v>292</v>
      </c>
      <c r="L38" s="7" t="s">
        <v>293</v>
      </c>
      <c r="M38" s="7" t="s">
        <v>117</v>
      </c>
      <c r="N38" s="7" t="s">
        <v>54</v>
      </c>
      <c r="O38" s="7" t="s">
        <v>54</v>
      </c>
      <c r="P38" s="7">
        <v>9</v>
      </c>
      <c r="Q38" s="7">
        <v>11</v>
      </c>
      <c r="R38" s="7">
        <v>4</v>
      </c>
      <c r="S38" s="7" t="s">
        <v>294</v>
      </c>
      <c r="T38" s="7">
        <v>5138</v>
      </c>
      <c r="U38" s="7" t="s">
        <v>126</v>
      </c>
      <c r="V38" s="7">
        <v>4</v>
      </c>
      <c r="W38" s="7" t="s">
        <v>55</v>
      </c>
      <c r="X38" s="7">
        <f>VLOOKUP($A38,[2]Worksheet!$B$5:$L$7983,8,0)</f>
        <v>6.7594776844500002</v>
      </c>
      <c r="Y38" s="7">
        <f>VLOOKUP($A38,[2]Worksheet!$B$5:$L$7983,7,0)</f>
        <v>-76.032209942999998</v>
      </c>
      <c r="Z38" s="7">
        <v>1</v>
      </c>
      <c r="AA38" s="7">
        <v>5</v>
      </c>
      <c r="AB38" s="7" t="s">
        <v>117</v>
      </c>
      <c r="AC38" s="7" t="s">
        <v>295</v>
      </c>
      <c r="AD38" s="7">
        <v>5138</v>
      </c>
    </row>
    <row r="39" spans="1:30" x14ac:dyDescent="0.25">
      <c r="A39" s="7">
        <v>5142</v>
      </c>
      <c r="B39" s="7">
        <v>5</v>
      </c>
      <c r="C39" s="7" t="s">
        <v>50</v>
      </c>
      <c r="D39" s="7" t="s">
        <v>117</v>
      </c>
      <c r="E39" s="7" t="s">
        <v>296</v>
      </c>
      <c r="F39" s="7" t="s">
        <v>57</v>
      </c>
      <c r="G39" s="7" t="s">
        <v>119</v>
      </c>
      <c r="H39" s="7" t="s">
        <v>120</v>
      </c>
      <c r="I39" s="7" t="s">
        <v>297</v>
      </c>
      <c r="J39" s="8" t="s">
        <v>298</v>
      </c>
      <c r="K39" s="8" t="s">
        <v>299</v>
      </c>
      <c r="L39" s="7" t="s">
        <v>300</v>
      </c>
      <c r="M39" s="7" t="s">
        <v>117</v>
      </c>
      <c r="N39" s="7" t="s">
        <v>54</v>
      </c>
      <c r="O39" s="7" t="s">
        <v>54</v>
      </c>
      <c r="P39" s="7">
        <v>9</v>
      </c>
      <c r="Q39" s="7">
        <v>8</v>
      </c>
      <c r="R39" s="7">
        <v>4</v>
      </c>
      <c r="S39" s="7" t="s">
        <v>301</v>
      </c>
      <c r="T39" s="7">
        <v>5142</v>
      </c>
      <c r="U39" s="7" t="s">
        <v>126</v>
      </c>
      <c r="V39" s="7">
        <v>4</v>
      </c>
      <c r="W39" s="7" t="s">
        <v>55</v>
      </c>
      <c r="X39" s="7">
        <f>VLOOKUP($A39,[2]Worksheet!$B$5:$L$7983,8,0)</f>
        <v>6.4098547268099999</v>
      </c>
      <c r="Y39" s="7">
        <f>VLOOKUP($A39,[2]Worksheet!$B$5:$L$7983,7,0)</f>
        <v>-74.757449441299997</v>
      </c>
      <c r="Z39" s="7">
        <v>1</v>
      </c>
      <c r="AA39" s="7">
        <v>5</v>
      </c>
      <c r="AB39" s="7" t="s">
        <v>117</v>
      </c>
      <c r="AC39" s="7" t="s">
        <v>302</v>
      </c>
      <c r="AD39" s="7">
        <v>5142</v>
      </c>
    </row>
    <row r="40" spans="1:30" x14ac:dyDescent="0.25">
      <c r="A40" s="7">
        <v>5145</v>
      </c>
      <c r="B40" s="7">
        <v>5</v>
      </c>
      <c r="C40" s="7" t="s">
        <v>50</v>
      </c>
      <c r="D40" s="7" t="s">
        <v>117</v>
      </c>
      <c r="E40" s="7" t="s">
        <v>303</v>
      </c>
      <c r="F40" s="7" t="s">
        <v>57</v>
      </c>
      <c r="G40" s="7" t="s">
        <v>119</v>
      </c>
      <c r="H40" s="7" t="s">
        <v>120</v>
      </c>
      <c r="I40" s="7" t="s">
        <v>304</v>
      </c>
      <c r="J40" s="8" t="s">
        <v>159</v>
      </c>
      <c r="K40" s="8" t="s">
        <v>305</v>
      </c>
      <c r="L40" s="7" t="s">
        <v>306</v>
      </c>
      <c r="M40" s="7" t="s">
        <v>117</v>
      </c>
      <c r="N40" s="7" t="s">
        <v>54</v>
      </c>
      <c r="O40" s="7" t="s">
        <v>54</v>
      </c>
      <c r="P40" s="7">
        <v>9</v>
      </c>
      <c r="Q40" s="7">
        <v>9</v>
      </c>
      <c r="R40" s="7">
        <v>4</v>
      </c>
      <c r="S40" s="7" t="s">
        <v>307</v>
      </c>
      <c r="T40" s="7">
        <v>5145</v>
      </c>
      <c r="U40" s="7" t="s">
        <v>126</v>
      </c>
      <c r="V40" s="7">
        <v>4</v>
      </c>
      <c r="W40" s="7" t="s">
        <v>55</v>
      </c>
      <c r="X40" s="7">
        <f>VLOOKUP($A40,[2]Worksheet!$B$5:$L$7983,8,0)</f>
        <v>5.5485304041500001</v>
      </c>
      <c r="Y40" s="7">
        <f>VLOOKUP($A40,[2]Worksheet!$B$5:$L$7983,7,0)</f>
        <v>-75.643868453600007</v>
      </c>
      <c r="Z40" s="7">
        <v>1</v>
      </c>
      <c r="AA40" s="7">
        <v>5</v>
      </c>
      <c r="AB40" s="7" t="s">
        <v>117</v>
      </c>
      <c r="AC40" s="7" t="s">
        <v>308</v>
      </c>
      <c r="AD40" s="7">
        <v>5145</v>
      </c>
    </row>
    <row r="41" spans="1:30" x14ac:dyDescent="0.25">
      <c r="A41" s="7">
        <v>5147</v>
      </c>
      <c r="B41" s="7">
        <v>5</v>
      </c>
      <c r="C41" s="7" t="s">
        <v>50</v>
      </c>
      <c r="D41" s="7" t="s">
        <v>117</v>
      </c>
      <c r="E41" s="7" t="s">
        <v>309</v>
      </c>
      <c r="F41" s="7" t="s">
        <v>57</v>
      </c>
      <c r="G41" s="7" t="s">
        <v>119</v>
      </c>
      <c r="H41" s="7" t="s">
        <v>120</v>
      </c>
      <c r="I41" s="7" t="s">
        <v>310</v>
      </c>
      <c r="J41" s="8" t="s">
        <v>311</v>
      </c>
      <c r="K41" s="8" t="s">
        <v>312</v>
      </c>
      <c r="L41" s="7" t="s">
        <v>313</v>
      </c>
      <c r="M41" s="7" t="s">
        <v>195</v>
      </c>
      <c r="N41" s="7" t="s">
        <v>76</v>
      </c>
      <c r="O41" s="7" t="s">
        <v>196</v>
      </c>
      <c r="P41" s="7">
        <v>9</v>
      </c>
      <c r="Q41" s="7">
        <v>6</v>
      </c>
      <c r="R41" s="7">
        <v>4</v>
      </c>
      <c r="S41" s="7" t="s">
        <v>314</v>
      </c>
      <c r="T41" s="7">
        <v>5147</v>
      </c>
      <c r="U41" s="7" t="s">
        <v>198</v>
      </c>
      <c r="V41" s="7">
        <v>1</v>
      </c>
      <c r="W41" s="7" t="s">
        <v>55</v>
      </c>
      <c r="X41" s="7">
        <f>VLOOKUP($A41,[2]Worksheet!$B$5:$L$7983,8,0)</f>
        <v>7.7551163455400003</v>
      </c>
      <c r="Y41" s="7">
        <f>VLOOKUP($A41,[2]Worksheet!$B$5:$L$7983,7,0)</f>
        <v>-76.653210335599994</v>
      </c>
      <c r="Z41" s="7">
        <v>1</v>
      </c>
      <c r="AA41" s="7">
        <v>5</v>
      </c>
      <c r="AB41" s="7" t="s">
        <v>117</v>
      </c>
      <c r="AC41" s="7" t="s">
        <v>315</v>
      </c>
      <c r="AD41" s="7">
        <v>5147</v>
      </c>
    </row>
    <row r="42" spans="1:30" x14ac:dyDescent="0.25">
      <c r="A42" s="7">
        <v>5150</v>
      </c>
      <c r="B42" s="7">
        <v>5</v>
      </c>
      <c r="C42" s="7" t="s">
        <v>50</v>
      </c>
      <c r="D42" s="7" t="s">
        <v>117</v>
      </c>
      <c r="E42" s="7" t="s">
        <v>316</v>
      </c>
      <c r="F42" s="7" t="s">
        <v>57</v>
      </c>
      <c r="G42" s="7" t="s">
        <v>119</v>
      </c>
      <c r="H42" s="7" t="s">
        <v>120</v>
      </c>
      <c r="I42" s="7" t="s">
        <v>317</v>
      </c>
      <c r="J42" s="8" t="s">
        <v>318</v>
      </c>
      <c r="K42" s="8" t="s">
        <v>286</v>
      </c>
      <c r="L42" s="7" t="s">
        <v>319</v>
      </c>
      <c r="M42" s="7" t="s">
        <v>117</v>
      </c>
      <c r="N42" s="7" t="s">
        <v>54</v>
      </c>
      <c r="O42" s="7" t="s">
        <v>54</v>
      </c>
      <c r="P42" s="7">
        <v>9</v>
      </c>
      <c r="Q42" s="7">
        <v>8</v>
      </c>
      <c r="R42" s="7">
        <v>4</v>
      </c>
      <c r="S42" s="7" t="s">
        <v>320</v>
      </c>
      <c r="T42" s="7">
        <v>5150</v>
      </c>
      <c r="U42" s="7" t="s">
        <v>126</v>
      </c>
      <c r="V42" s="7">
        <v>4</v>
      </c>
      <c r="W42" s="7" t="s">
        <v>55</v>
      </c>
      <c r="X42" s="7">
        <f>VLOOKUP($A42,[2]Worksheet!$B$5:$L$7983,8,0)</f>
        <v>6.72597714593</v>
      </c>
      <c r="Y42" s="7">
        <f>VLOOKUP($A42,[2]Worksheet!$B$5:$L$7983,7,0)</f>
        <v>-75.283170113799997</v>
      </c>
      <c r="Z42" s="7">
        <v>1</v>
      </c>
      <c r="AA42" s="7">
        <v>5</v>
      </c>
      <c r="AB42" s="7" t="s">
        <v>117</v>
      </c>
      <c r="AC42" s="7" t="s">
        <v>321</v>
      </c>
      <c r="AD42" s="7">
        <v>5150</v>
      </c>
    </row>
    <row r="43" spans="1:30" x14ac:dyDescent="0.25">
      <c r="A43" s="7">
        <v>5154</v>
      </c>
      <c r="B43" s="7">
        <v>5</v>
      </c>
      <c r="C43" s="7" t="s">
        <v>50</v>
      </c>
      <c r="D43" s="7" t="s">
        <v>117</v>
      </c>
      <c r="E43" s="7" t="s">
        <v>322</v>
      </c>
      <c r="F43" s="7" t="s">
        <v>57</v>
      </c>
      <c r="G43" s="7" t="s">
        <v>119</v>
      </c>
      <c r="H43" s="7" t="s">
        <v>120</v>
      </c>
      <c r="I43" s="7" t="s">
        <v>323</v>
      </c>
      <c r="J43" s="8" t="s">
        <v>324</v>
      </c>
      <c r="K43" s="8" t="s">
        <v>325</v>
      </c>
      <c r="L43" s="7" t="s">
        <v>326</v>
      </c>
      <c r="M43" s="7" t="s">
        <v>117</v>
      </c>
      <c r="N43" s="7" t="s">
        <v>76</v>
      </c>
      <c r="O43" s="7" t="s">
        <v>154</v>
      </c>
      <c r="P43" s="7">
        <v>9</v>
      </c>
      <c r="Q43" s="7">
        <v>8</v>
      </c>
      <c r="R43" s="7">
        <v>4</v>
      </c>
      <c r="S43" s="7" t="s">
        <v>327</v>
      </c>
      <c r="T43" s="7">
        <v>5154</v>
      </c>
      <c r="U43" s="7" t="s">
        <v>126</v>
      </c>
      <c r="V43" s="7">
        <v>4</v>
      </c>
      <c r="W43" s="7" t="s">
        <v>55</v>
      </c>
      <c r="X43" s="7">
        <f>VLOOKUP($A43,[2]Worksheet!$B$5:$L$7983,8,0)</f>
        <v>7.9773623332100003</v>
      </c>
      <c r="Y43" s="7">
        <f>VLOOKUP($A43,[2]Worksheet!$B$5:$L$7983,7,0)</f>
        <v>-75.1982903265</v>
      </c>
      <c r="Z43" s="7">
        <v>1</v>
      </c>
      <c r="AA43" s="7">
        <v>5</v>
      </c>
      <c r="AB43" s="7" t="s">
        <v>117</v>
      </c>
      <c r="AC43" s="7" t="s">
        <v>328</v>
      </c>
      <c r="AD43" s="7">
        <v>5154</v>
      </c>
    </row>
    <row r="44" spans="1:30" x14ac:dyDescent="0.25">
      <c r="A44" s="7">
        <v>5172</v>
      </c>
      <c r="B44" s="7">
        <v>5</v>
      </c>
      <c r="C44" s="7" t="s">
        <v>50</v>
      </c>
      <c r="D44" s="7" t="s">
        <v>117</v>
      </c>
      <c r="E44" s="7" t="s">
        <v>329</v>
      </c>
      <c r="F44" s="7" t="s">
        <v>57</v>
      </c>
      <c r="G44" s="7" t="s">
        <v>119</v>
      </c>
      <c r="H44" s="7" t="s">
        <v>120</v>
      </c>
      <c r="I44" s="7" t="s">
        <v>330</v>
      </c>
      <c r="J44" s="8" t="s">
        <v>267</v>
      </c>
      <c r="K44" s="8" t="s">
        <v>331</v>
      </c>
      <c r="L44" s="7" t="s">
        <v>332</v>
      </c>
      <c r="M44" s="7" t="s">
        <v>195</v>
      </c>
      <c r="N44" s="7" t="s">
        <v>76</v>
      </c>
      <c r="O44" s="7" t="s">
        <v>196</v>
      </c>
      <c r="P44" s="7">
        <v>9</v>
      </c>
      <c r="Q44" s="7">
        <v>9</v>
      </c>
      <c r="R44" s="7">
        <v>4</v>
      </c>
      <c r="S44" s="7" t="s">
        <v>333</v>
      </c>
      <c r="T44" s="7">
        <v>5172</v>
      </c>
      <c r="U44" s="7" t="s">
        <v>198</v>
      </c>
      <c r="V44" s="7">
        <v>1</v>
      </c>
      <c r="W44" s="7" t="s">
        <v>55</v>
      </c>
      <c r="X44" s="7">
        <f>VLOOKUP($A44,[2]Worksheet!$B$5:$L$7983,8,0)</f>
        <v>7.6663004388099996</v>
      </c>
      <c r="Y44" s="7">
        <f>VLOOKUP($A44,[2]Worksheet!$B$5:$L$7983,7,0)</f>
        <v>-76.681216399500002</v>
      </c>
      <c r="Z44" s="7">
        <v>1</v>
      </c>
      <c r="AA44" s="7">
        <v>5</v>
      </c>
      <c r="AB44" s="7" t="s">
        <v>117</v>
      </c>
      <c r="AC44" s="7" t="s">
        <v>334</v>
      </c>
      <c r="AD44" s="7">
        <v>5172</v>
      </c>
    </row>
    <row r="45" spans="1:30" x14ac:dyDescent="0.25">
      <c r="A45" s="7">
        <v>5190</v>
      </c>
      <c r="B45" s="7">
        <v>5</v>
      </c>
      <c r="C45" s="7" t="s">
        <v>50</v>
      </c>
      <c r="D45" s="7" t="s">
        <v>117</v>
      </c>
      <c r="E45" s="7" t="s">
        <v>335</v>
      </c>
      <c r="F45" s="7" t="s">
        <v>57</v>
      </c>
      <c r="G45" s="7" t="s">
        <v>119</v>
      </c>
      <c r="H45" s="7" t="s">
        <v>120</v>
      </c>
      <c r="I45" s="7" t="s">
        <v>336</v>
      </c>
      <c r="J45" s="8" t="s">
        <v>337</v>
      </c>
      <c r="K45" s="8" t="s">
        <v>138</v>
      </c>
      <c r="L45" s="7" t="s">
        <v>338</v>
      </c>
      <c r="M45" s="7" t="s">
        <v>117</v>
      </c>
      <c r="N45" s="7" t="s">
        <v>54</v>
      </c>
      <c r="O45" s="7" t="s">
        <v>54</v>
      </c>
      <c r="P45" s="7">
        <v>9</v>
      </c>
      <c r="Q45" s="7">
        <v>8</v>
      </c>
      <c r="R45" s="7">
        <v>4</v>
      </c>
      <c r="S45" s="7" t="s">
        <v>339</v>
      </c>
      <c r="T45" s="7">
        <v>5190</v>
      </c>
      <c r="U45" s="7" t="s">
        <v>126</v>
      </c>
      <c r="V45" s="7">
        <v>4</v>
      </c>
      <c r="W45" s="7" t="s">
        <v>55</v>
      </c>
      <c r="X45" s="7">
        <f>VLOOKUP($A45,[2]Worksheet!$B$5:$L$7983,8,0)</f>
        <v>6.5377619568499998</v>
      </c>
      <c r="Y45" s="7">
        <f>VLOOKUP($A45,[2]Worksheet!$B$5:$L$7983,7,0)</f>
        <v>-75.087207607899998</v>
      </c>
      <c r="Z45" s="7">
        <v>1</v>
      </c>
      <c r="AA45" s="7">
        <v>5</v>
      </c>
      <c r="AB45" s="7" t="s">
        <v>117</v>
      </c>
      <c r="AC45" s="7" t="s">
        <v>340</v>
      </c>
      <c r="AD45" s="7">
        <v>5190</v>
      </c>
    </row>
    <row r="46" spans="1:30" x14ac:dyDescent="0.25">
      <c r="A46" s="7">
        <v>5101</v>
      </c>
      <c r="B46" s="7">
        <v>5</v>
      </c>
      <c r="C46" s="7" t="s">
        <v>50</v>
      </c>
      <c r="D46" s="7" t="s">
        <v>117</v>
      </c>
      <c r="E46" s="7" t="s">
        <v>341</v>
      </c>
      <c r="F46" s="7" t="s">
        <v>57</v>
      </c>
      <c r="G46" s="7" t="s">
        <v>119</v>
      </c>
      <c r="H46" s="7" t="s">
        <v>120</v>
      </c>
      <c r="I46" s="7" t="s">
        <v>342</v>
      </c>
      <c r="J46" s="8" t="s">
        <v>343</v>
      </c>
      <c r="K46" s="8" t="s">
        <v>292</v>
      </c>
      <c r="L46" s="7" t="s">
        <v>344</v>
      </c>
      <c r="M46" s="7" t="s">
        <v>117</v>
      </c>
      <c r="N46" s="7" t="s">
        <v>54</v>
      </c>
      <c r="O46" s="7" t="s">
        <v>54</v>
      </c>
      <c r="P46" s="7">
        <v>9</v>
      </c>
      <c r="Q46" s="7">
        <v>14</v>
      </c>
      <c r="R46" s="7">
        <v>4</v>
      </c>
      <c r="S46" s="7" t="s">
        <v>345</v>
      </c>
      <c r="T46" s="7">
        <v>5101</v>
      </c>
      <c r="U46" s="7" t="s">
        <v>126</v>
      </c>
      <c r="V46" s="7">
        <v>4</v>
      </c>
      <c r="W46" s="7" t="s">
        <v>55</v>
      </c>
      <c r="X46" s="7">
        <f>VLOOKUP($A46,[2]Worksheet!$B$5:$L$7983,8,0)</f>
        <v>5.8502732321200002</v>
      </c>
      <c r="Y46" s="7">
        <f>VLOOKUP($A46,[2]Worksheet!$B$5:$L$7983,7,0)</f>
        <v>-76.021509205000001</v>
      </c>
      <c r="Z46" s="7">
        <v>1</v>
      </c>
      <c r="AA46" s="7">
        <v>5</v>
      </c>
      <c r="AB46" s="7" t="s">
        <v>117</v>
      </c>
      <c r="AC46" s="7" t="s">
        <v>346</v>
      </c>
      <c r="AD46" s="7">
        <v>5101</v>
      </c>
    </row>
    <row r="47" spans="1:30" x14ac:dyDescent="0.25">
      <c r="A47" s="7">
        <v>5197</v>
      </c>
      <c r="B47" s="7">
        <v>5</v>
      </c>
      <c r="C47" s="7" t="s">
        <v>50</v>
      </c>
      <c r="D47" s="7" t="s">
        <v>117</v>
      </c>
      <c r="E47" s="7" t="s">
        <v>347</v>
      </c>
      <c r="F47" s="7" t="s">
        <v>57</v>
      </c>
      <c r="G47" s="7" t="s">
        <v>119</v>
      </c>
      <c r="H47" s="7" t="s">
        <v>120</v>
      </c>
      <c r="I47" s="7" t="s">
        <v>348</v>
      </c>
      <c r="J47" s="8" t="s">
        <v>349</v>
      </c>
      <c r="K47" s="8" t="s">
        <v>325</v>
      </c>
      <c r="L47" s="7" t="s">
        <v>350</v>
      </c>
      <c r="M47" s="7" t="s">
        <v>117</v>
      </c>
      <c r="N47" s="7" t="s">
        <v>54</v>
      </c>
      <c r="O47" s="7" t="s">
        <v>54</v>
      </c>
      <c r="P47" s="7">
        <v>9</v>
      </c>
      <c r="Q47" s="7">
        <v>7</v>
      </c>
      <c r="R47" s="7">
        <v>4</v>
      </c>
      <c r="S47" s="7" t="s">
        <v>351</v>
      </c>
      <c r="T47" s="7">
        <v>5197</v>
      </c>
      <c r="U47" s="7" t="s">
        <v>126</v>
      </c>
      <c r="V47" s="7">
        <v>4</v>
      </c>
      <c r="W47" s="7" t="s">
        <v>55</v>
      </c>
      <c r="X47" s="7">
        <f>VLOOKUP($A47,[2]Worksheet!$B$5:$L$7983,8,0)</f>
        <v>6.0583063350700002</v>
      </c>
      <c r="Y47" s="7">
        <f>VLOOKUP($A47,[2]Worksheet!$B$5:$L$7983,7,0)</f>
        <v>-75.185481010999993</v>
      </c>
      <c r="Z47" s="7">
        <v>1</v>
      </c>
      <c r="AA47" s="7">
        <v>5</v>
      </c>
      <c r="AB47" s="7" t="s">
        <v>117</v>
      </c>
      <c r="AC47" s="7" t="s">
        <v>352</v>
      </c>
      <c r="AD47" s="7">
        <v>5197</v>
      </c>
    </row>
    <row r="48" spans="1:30" x14ac:dyDescent="0.25">
      <c r="A48" s="7">
        <v>5206</v>
      </c>
      <c r="B48" s="7">
        <v>5</v>
      </c>
      <c r="C48" s="7" t="s">
        <v>50</v>
      </c>
      <c r="D48" s="7" t="s">
        <v>117</v>
      </c>
      <c r="E48" s="7" t="s">
        <v>353</v>
      </c>
      <c r="F48" s="7" t="s">
        <v>57</v>
      </c>
      <c r="G48" s="7" t="s">
        <v>119</v>
      </c>
      <c r="H48" s="7" t="s">
        <v>120</v>
      </c>
      <c r="I48" s="7" t="s">
        <v>354</v>
      </c>
      <c r="J48" s="8" t="s">
        <v>355</v>
      </c>
      <c r="K48" s="8" t="s">
        <v>286</v>
      </c>
      <c r="L48" s="7" t="s">
        <v>356</v>
      </c>
      <c r="M48" s="7" t="s">
        <v>117</v>
      </c>
      <c r="N48" s="7" t="s">
        <v>54</v>
      </c>
      <c r="O48" s="7" t="s">
        <v>54</v>
      </c>
      <c r="P48" s="7">
        <v>9</v>
      </c>
      <c r="Q48" s="7">
        <v>10</v>
      </c>
      <c r="R48" s="7">
        <v>4</v>
      </c>
      <c r="S48" s="7" t="s">
        <v>357</v>
      </c>
      <c r="T48" s="7">
        <v>5206</v>
      </c>
      <c r="U48" s="7" t="s">
        <v>126</v>
      </c>
      <c r="V48" s="7">
        <v>4</v>
      </c>
      <c r="W48" s="7" t="s">
        <v>76</v>
      </c>
      <c r="X48" s="7">
        <f>VLOOKUP($A48,[2]Worksheet!$B$5:$L$7983,8,0)</f>
        <v>6.3943470953399997</v>
      </c>
      <c r="Y48" s="7">
        <f>VLOOKUP($A48,[2]Worksheet!$B$5:$L$7983,7,0)</f>
        <v>-75.257602703700002</v>
      </c>
      <c r="Z48" s="7">
        <v>1</v>
      </c>
      <c r="AA48" s="7">
        <v>5</v>
      </c>
      <c r="AB48" s="7" t="s">
        <v>117</v>
      </c>
      <c r="AC48" s="7" t="s">
        <v>358</v>
      </c>
      <c r="AD48" s="7">
        <v>5206</v>
      </c>
    </row>
    <row r="49" spans="1:30" x14ac:dyDescent="0.25">
      <c r="A49" s="7">
        <v>5209</v>
      </c>
      <c r="B49" s="7">
        <v>5</v>
      </c>
      <c r="C49" s="7" t="s">
        <v>50</v>
      </c>
      <c r="D49" s="7" t="s">
        <v>117</v>
      </c>
      <c r="E49" s="7" t="s">
        <v>359</v>
      </c>
      <c r="F49" s="7" t="s">
        <v>57</v>
      </c>
      <c r="G49" s="7" t="s">
        <v>119</v>
      </c>
      <c r="H49" s="7" t="s">
        <v>120</v>
      </c>
      <c r="I49" s="7" t="s">
        <v>360</v>
      </c>
      <c r="J49" s="8" t="s">
        <v>278</v>
      </c>
      <c r="K49" s="8" t="s">
        <v>160</v>
      </c>
      <c r="L49" s="7" t="s">
        <v>361</v>
      </c>
      <c r="M49" s="7" t="s">
        <v>117</v>
      </c>
      <c r="N49" s="7" t="s">
        <v>54</v>
      </c>
      <c r="O49" s="7" t="s">
        <v>54</v>
      </c>
      <c r="P49" s="7">
        <v>9</v>
      </c>
      <c r="Q49" s="7">
        <v>9</v>
      </c>
      <c r="R49" s="7">
        <v>4</v>
      </c>
      <c r="S49" s="7" t="s">
        <v>362</v>
      </c>
      <c r="T49" s="7">
        <v>5209</v>
      </c>
      <c r="U49" s="7" t="s">
        <v>126</v>
      </c>
      <c r="V49" s="7">
        <v>4</v>
      </c>
      <c r="W49" s="7" t="s">
        <v>76</v>
      </c>
      <c r="X49" s="7">
        <f>VLOOKUP($A49,[2]Worksheet!$B$5:$L$7983,8,0)</f>
        <v>6.0465685734800001</v>
      </c>
      <c r="Y49" s="7">
        <f>VLOOKUP($A49,[2]Worksheet!$B$5:$L$7983,7,0)</f>
        <v>-75.907504722200002</v>
      </c>
      <c r="Z49" s="7">
        <v>1</v>
      </c>
      <c r="AA49" s="7">
        <v>5</v>
      </c>
      <c r="AB49" s="7" t="s">
        <v>117</v>
      </c>
      <c r="AC49" s="7" t="s">
        <v>363</v>
      </c>
      <c r="AD49" s="7">
        <v>5209</v>
      </c>
    </row>
    <row r="50" spans="1:30" x14ac:dyDescent="0.25">
      <c r="A50" s="7">
        <v>5212</v>
      </c>
      <c r="B50" s="7">
        <v>5</v>
      </c>
      <c r="C50" s="7" t="s">
        <v>50</v>
      </c>
      <c r="D50" s="7" t="s">
        <v>117</v>
      </c>
      <c r="E50" s="7" t="s">
        <v>364</v>
      </c>
      <c r="F50" s="7" t="s">
        <v>57</v>
      </c>
      <c r="G50" s="7" t="s">
        <v>119</v>
      </c>
      <c r="H50" s="7" t="s">
        <v>120</v>
      </c>
      <c r="I50" s="7" t="s">
        <v>365</v>
      </c>
      <c r="J50" s="8" t="s">
        <v>186</v>
      </c>
      <c r="K50" s="8" t="s">
        <v>183</v>
      </c>
      <c r="L50" s="7" t="s">
        <v>366</v>
      </c>
      <c r="M50" s="7" t="s">
        <v>117</v>
      </c>
      <c r="N50" s="7" t="s">
        <v>54</v>
      </c>
      <c r="O50" s="7" t="s">
        <v>54</v>
      </c>
      <c r="P50" s="7">
        <v>9</v>
      </c>
      <c r="Q50" s="7">
        <v>10</v>
      </c>
      <c r="R50" s="7">
        <v>4</v>
      </c>
      <c r="S50" s="7" t="s">
        <v>367</v>
      </c>
      <c r="T50" s="7">
        <v>5212</v>
      </c>
      <c r="U50" s="7" t="s">
        <v>126</v>
      </c>
      <c r="V50" s="7">
        <v>4</v>
      </c>
      <c r="W50" s="7" t="s">
        <v>55</v>
      </c>
      <c r="X50" s="7">
        <f>VLOOKUP($A50,[2]Worksheet!$B$5:$L$7983,8,0)</f>
        <v>6.3486405452300003</v>
      </c>
      <c r="Y50" s="7">
        <f>VLOOKUP($A50,[2]Worksheet!$B$5:$L$7983,7,0)</f>
        <v>-75.509343903100003</v>
      </c>
      <c r="Z50" s="7">
        <v>1</v>
      </c>
      <c r="AA50" s="7">
        <v>5</v>
      </c>
      <c r="AB50" s="7" t="s">
        <v>117</v>
      </c>
      <c r="AC50" s="7" t="s">
        <v>368</v>
      </c>
      <c r="AD50" s="7">
        <v>5212</v>
      </c>
    </row>
    <row r="51" spans="1:30" x14ac:dyDescent="0.25">
      <c r="A51" s="7">
        <v>5234</v>
      </c>
      <c r="B51" s="7">
        <v>5</v>
      </c>
      <c r="C51" s="7" t="s">
        <v>50</v>
      </c>
      <c r="D51" s="7" t="s">
        <v>117</v>
      </c>
      <c r="E51" s="7" t="s">
        <v>369</v>
      </c>
      <c r="F51" s="7" t="s">
        <v>57</v>
      </c>
      <c r="G51" s="7" t="s">
        <v>119</v>
      </c>
      <c r="H51" s="7" t="s">
        <v>120</v>
      </c>
      <c r="I51" s="7" t="s">
        <v>370</v>
      </c>
      <c r="J51" s="8" t="s">
        <v>151</v>
      </c>
      <c r="K51" s="8" t="s">
        <v>371</v>
      </c>
      <c r="L51" s="7" t="s">
        <v>372</v>
      </c>
      <c r="M51" s="7" t="s">
        <v>117</v>
      </c>
      <c r="N51" s="7" t="s">
        <v>76</v>
      </c>
      <c r="O51" s="7" t="s">
        <v>196</v>
      </c>
      <c r="P51" s="7">
        <v>9</v>
      </c>
      <c r="Q51" s="7">
        <v>7</v>
      </c>
      <c r="R51" s="7">
        <v>4</v>
      </c>
      <c r="S51" s="7" t="s">
        <v>373</v>
      </c>
      <c r="T51" s="7">
        <v>5234</v>
      </c>
      <c r="U51" s="7" t="s">
        <v>126</v>
      </c>
      <c r="V51" s="7">
        <v>4</v>
      </c>
      <c r="W51" s="7" t="s">
        <v>55</v>
      </c>
      <c r="X51" s="7">
        <f>VLOOKUP($A51,[2]Worksheet!$B$5:$L$7983,8,0)</f>
        <v>7.0003219398100001</v>
      </c>
      <c r="Y51" s="7">
        <f>VLOOKUP($A51,[2]Worksheet!$B$5:$L$7983,7,0)</f>
        <v>-76.262976647399995</v>
      </c>
      <c r="Z51" s="7">
        <v>1</v>
      </c>
      <c r="AA51" s="7">
        <v>5</v>
      </c>
      <c r="AB51" s="7" t="s">
        <v>117</v>
      </c>
      <c r="AC51" s="7" t="s">
        <v>374</v>
      </c>
      <c r="AD51" s="7">
        <v>5234</v>
      </c>
    </row>
    <row r="52" spans="1:30" x14ac:dyDescent="0.25">
      <c r="A52" s="7">
        <v>5237</v>
      </c>
      <c r="B52" s="7">
        <v>5</v>
      </c>
      <c r="C52" s="7" t="s">
        <v>50</v>
      </c>
      <c r="D52" s="7" t="s">
        <v>117</v>
      </c>
      <c r="E52" s="7" t="s">
        <v>375</v>
      </c>
      <c r="F52" s="7" t="s">
        <v>57</v>
      </c>
      <c r="G52" s="7" t="s">
        <v>119</v>
      </c>
      <c r="H52" s="7" t="s">
        <v>120</v>
      </c>
      <c r="I52" s="7" t="s">
        <v>376</v>
      </c>
      <c r="J52" s="8" t="s">
        <v>377</v>
      </c>
      <c r="K52" s="8" t="s">
        <v>173</v>
      </c>
      <c r="L52" s="7" t="s">
        <v>378</v>
      </c>
      <c r="M52" s="7" t="s">
        <v>117</v>
      </c>
      <c r="N52" s="7" t="s">
        <v>54</v>
      </c>
      <c r="O52" s="7" t="s">
        <v>54</v>
      </c>
      <c r="P52" s="7">
        <v>9</v>
      </c>
      <c r="Q52" s="7">
        <v>9</v>
      </c>
      <c r="R52" s="7">
        <v>4</v>
      </c>
      <c r="S52" s="7" t="s">
        <v>379</v>
      </c>
      <c r="T52" s="7">
        <v>5237</v>
      </c>
      <c r="U52" s="7" t="s">
        <v>126</v>
      </c>
      <c r="V52" s="7">
        <v>4</v>
      </c>
      <c r="W52" s="7" t="s">
        <v>55</v>
      </c>
      <c r="X52" s="7">
        <f>VLOOKUP($A52,[2]Worksheet!$B$5:$L$7983,8,0)</f>
        <v>6.48446995712</v>
      </c>
      <c r="Y52" s="7">
        <f>VLOOKUP($A52,[2]Worksheet!$B$5:$L$7983,7,0)</f>
        <v>-75.392724059599999</v>
      </c>
      <c r="Z52" s="7">
        <v>1</v>
      </c>
      <c r="AA52" s="7">
        <v>5</v>
      </c>
      <c r="AB52" s="7" t="s">
        <v>117</v>
      </c>
      <c r="AC52" s="7" t="s">
        <v>380</v>
      </c>
      <c r="AD52" s="7">
        <v>5237</v>
      </c>
    </row>
    <row r="53" spans="1:30" x14ac:dyDescent="0.25">
      <c r="A53" s="7">
        <v>5240</v>
      </c>
      <c r="B53" s="7">
        <v>5</v>
      </c>
      <c r="C53" s="7" t="s">
        <v>50</v>
      </c>
      <c r="D53" s="7" t="s">
        <v>117</v>
      </c>
      <c r="E53" s="7" t="s">
        <v>381</v>
      </c>
      <c r="F53" s="7" t="s">
        <v>57</v>
      </c>
      <c r="G53" s="7" t="s">
        <v>119</v>
      </c>
      <c r="H53" s="7" t="s">
        <v>120</v>
      </c>
      <c r="I53" s="7" t="s">
        <v>382</v>
      </c>
      <c r="J53" s="8" t="s">
        <v>186</v>
      </c>
      <c r="K53" s="8" t="s">
        <v>383</v>
      </c>
      <c r="L53" s="7" t="s">
        <v>384</v>
      </c>
      <c r="M53" s="7" t="s">
        <v>117</v>
      </c>
      <c r="N53" s="7" t="s">
        <v>54</v>
      </c>
      <c r="O53" s="7" t="s">
        <v>54</v>
      </c>
      <c r="P53" s="7">
        <v>9</v>
      </c>
      <c r="Q53" s="7">
        <v>7</v>
      </c>
      <c r="R53" s="7">
        <v>4</v>
      </c>
      <c r="S53" s="7" t="s">
        <v>385</v>
      </c>
      <c r="T53" s="7">
        <v>5240</v>
      </c>
      <c r="U53" s="7" t="s">
        <v>126</v>
      </c>
      <c r="V53" s="7">
        <v>4</v>
      </c>
      <c r="W53" s="7" t="s">
        <v>55</v>
      </c>
      <c r="X53" s="7">
        <f>VLOOKUP($A53,[2]Worksheet!$B$5:$L$7983,8,0)</f>
        <v>6.3260566575899997</v>
      </c>
      <c r="Y53" s="7">
        <f>VLOOKUP($A53,[2]Worksheet!$B$5:$L$7983,7,0)</f>
        <v>-75.766220471500006</v>
      </c>
      <c r="Z53" s="7">
        <v>1</v>
      </c>
      <c r="AA53" s="7">
        <v>5</v>
      </c>
      <c r="AB53" s="7" t="s">
        <v>117</v>
      </c>
      <c r="AC53" s="7" t="s">
        <v>386</v>
      </c>
      <c r="AD53" s="7">
        <v>5240</v>
      </c>
    </row>
    <row r="54" spans="1:30" x14ac:dyDescent="0.25">
      <c r="A54" s="7">
        <v>5250</v>
      </c>
      <c r="B54" s="7">
        <v>5</v>
      </c>
      <c r="C54" s="7" t="s">
        <v>50</v>
      </c>
      <c r="D54" s="7" t="s">
        <v>117</v>
      </c>
      <c r="E54" s="7" t="s">
        <v>387</v>
      </c>
      <c r="F54" s="7" t="s">
        <v>57</v>
      </c>
      <c r="G54" s="7" t="s">
        <v>119</v>
      </c>
      <c r="H54" s="7" t="s">
        <v>120</v>
      </c>
      <c r="I54" s="7" t="s">
        <v>388</v>
      </c>
      <c r="J54" s="8" t="s">
        <v>389</v>
      </c>
      <c r="K54" s="8" t="s">
        <v>390</v>
      </c>
      <c r="L54" s="7" t="s">
        <v>391</v>
      </c>
      <c r="M54" s="7" t="s">
        <v>117</v>
      </c>
      <c r="N54" s="7" t="s">
        <v>76</v>
      </c>
      <c r="O54" s="7" t="s">
        <v>154</v>
      </c>
      <c r="P54" s="7">
        <v>9</v>
      </c>
      <c r="Q54" s="7">
        <v>8</v>
      </c>
      <c r="R54" s="7">
        <v>4</v>
      </c>
      <c r="S54" s="7" t="s">
        <v>392</v>
      </c>
      <c r="T54" s="7">
        <v>5250</v>
      </c>
      <c r="U54" s="7" t="s">
        <v>126</v>
      </c>
      <c r="V54" s="7">
        <v>4</v>
      </c>
      <c r="W54" s="7" t="s">
        <v>55</v>
      </c>
      <c r="X54" s="7">
        <f>VLOOKUP($A54,[2]Worksheet!$B$5:$L$7983,8,0)</f>
        <v>7.5975217942000004</v>
      </c>
      <c r="Y54" s="7">
        <f>VLOOKUP($A54,[2]Worksheet!$B$5:$L$7983,7,0)</f>
        <v>-74.799097289000002</v>
      </c>
      <c r="Z54" s="7">
        <v>1</v>
      </c>
      <c r="AA54" s="7">
        <v>5</v>
      </c>
      <c r="AB54" s="7" t="s">
        <v>117</v>
      </c>
      <c r="AC54" s="7" t="s">
        <v>393</v>
      </c>
      <c r="AD54" s="7">
        <v>5250</v>
      </c>
    </row>
    <row r="55" spans="1:30" x14ac:dyDescent="0.25">
      <c r="A55" s="7">
        <v>5148</v>
      </c>
      <c r="B55" s="7">
        <v>5</v>
      </c>
      <c r="C55" s="7" t="s">
        <v>50</v>
      </c>
      <c r="D55" s="7" t="s">
        <v>117</v>
      </c>
      <c r="E55" s="7" t="s">
        <v>394</v>
      </c>
      <c r="F55" s="7" t="s">
        <v>57</v>
      </c>
      <c r="G55" s="7" t="s">
        <v>119</v>
      </c>
      <c r="H55" s="7" t="s">
        <v>120</v>
      </c>
      <c r="I55" s="7" t="s">
        <v>395</v>
      </c>
      <c r="J55" s="8" t="s">
        <v>396</v>
      </c>
      <c r="K55" s="8" t="s">
        <v>397</v>
      </c>
      <c r="L55" s="7" t="s">
        <v>398</v>
      </c>
      <c r="M55" s="7" t="s">
        <v>117</v>
      </c>
      <c r="N55" s="7" t="s">
        <v>54</v>
      </c>
      <c r="O55" s="7" t="s">
        <v>54</v>
      </c>
      <c r="P55" s="7">
        <v>9</v>
      </c>
      <c r="Q55" s="7">
        <v>20</v>
      </c>
      <c r="R55" s="7">
        <v>4</v>
      </c>
      <c r="S55" s="7" t="s">
        <v>399</v>
      </c>
      <c r="T55" s="7">
        <v>5148</v>
      </c>
      <c r="U55" s="7" t="s">
        <v>126</v>
      </c>
      <c r="V55" s="7">
        <v>4</v>
      </c>
      <c r="W55" s="7" t="s">
        <v>55</v>
      </c>
      <c r="X55" s="7">
        <f>VLOOKUP($A55,[2]Worksheet!$B$5:$L$7983,8,0)</f>
        <v>6.0845515156400003</v>
      </c>
      <c r="Y55" s="7">
        <f>VLOOKUP($A55,[2]Worksheet!$B$5:$L$7983,7,0)</f>
        <v>-75.335362458500001</v>
      </c>
      <c r="Z55" s="7">
        <v>1</v>
      </c>
      <c r="AA55" s="7">
        <v>5</v>
      </c>
      <c r="AB55" s="7" t="s">
        <v>117</v>
      </c>
      <c r="AC55" s="7" t="s">
        <v>400</v>
      </c>
      <c r="AD55" s="7">
        <v>5148</v>
      </c>
    </row>
    <row r="56" spans="1:30" x14ac:dyDescent="0.25">
      <c r="A56" s="7">
        <v>5697</v>
      </c>
      <c r="B56" s="7">
        <v>5</v>
      </c>
      <c r="C56" s="7" t="s">
        <v>50</v>
      </c>
      <c r="D56" s="7" t="s">
        <v>117</v>
      </c>
      <c r="E56" s="7" t="s">
        <v>401</v>
      </c>
      <c r="F56" s="7" t="s">
        <v>57</v>
      </c>
      <c r="G56" s="7" t="s">
        <v>119</v>
      </c>
      <c r="H56" s="7" t="s">
        <v>120</v>
      </c>
      <c r="I56" s="7" t="s">
        <v>402</v>
      </c>
      <c r="J56" s="8" t="s">
        <v>166</v>
      </c>
      <c r="K56" s="8" t="s">
        <v>286</v>
      </c>
      <c r="L56" s="7" t="s">
        <v>403</v>
      </c>
      <c r="M56" s="7" t="s">
        <v>117</v>
      </c>
      <c r="N56" s="7" t="s">
        <v>54</v>
      </c>
      <c r="O56" s="7" t="s">
        <v>54</v>
      </c>
      <c r="P56" s="7">
        <v>9</v>
      </c>
      <c r="Q56" s="7">
        <v>12</v>
      </c>
      <c r="R56" s="7">
        <v>4</v>
      </c>
      <c r="S56" s="7" t="s">
        <v>404</v>
      </c>
      <c r="T56" s="7">
        <v>5697</v>
      </c>
      <c r="U56" s="7" t="s">
        <v>126</v>
      </c>
      <c r="V56" s="7">
        <v>4</v>
      </c>
      <c r="W56" s="7" t="s">
        <v>55</v>
      </c>
      <c r="X56" s="7">
        <f>VLOOKUP($A56,[2]Worksheet!$B$5:$L$7983,8,0)</f>
        <v>6.1370468581299997</v>
      </c>
      <c r="Y56" s="7">
        <f>VLOOKUP($A56,[2]Worksheet!$B$5:$L$7983,7,0)</f>
        <v>-75.265849794399998</v>
      </c>
      <c r="Z56" s="7">
        <v>1</v>
      </c>
      <c r="AA56" s="7">
        <v>5</v>
      </c>
      <c r="AB56" s="7" t="s">
        <v>117</v>
      </c>
      <c r="AC56" s="7" t="s">
        <v>405</v>
      </c>
      <c r="AD56" s="7">
        <v>5697</v>
      </c>
    </row>
    <row r="57" spans="1:30" x14ac:dyDescent="0.25">
      <c r="A57" s="7">
        <v>5264</v>
      </c>
      <c r="B57" s="7">
        <v>5</v>
      </c>
      <c r="C57" s="7" t="s">
        <v>50</v>
      </c>
      <c r="D57" s="7" t="s">
        <v>117</v>
      </c>
      <c r="E57" s="7" t="s">
        <v>406</v>
      </c>
      <c r="F57" s="7" t="s">
        <v>57</v>
      </c>
      <c r="G57" s="7" t="s">
        <v>119</v>
      </c>
      <c r="H57" s="7" t="s">
        <v>120</v>
      </c>
      <c r="I57" s="7" t="s">
        <v>407</v>
      </c>
      <c r="J57" s="8" t="s">
        <v>337</v>
      </c>
      <c r="K57" s="8" t="s">
        <v>305</v>
      </c>
      <c r="L57" s="7" t="s">
        <v>408</v>
      </c>
      <c r="M57" s="7" t="s">
        <v>117</v>
      </c>
      <c r="N57" s="7" t="s">
        <v>54</v>
      </c>
      <c r="O57" s="7" t="s">
        <v>54</v>
      </c>
      <c r="P57" s="7">
        <v>9</v>
      </c>
      <c r="Q57" s="7">
        <v>10</v>
      </c>
      <c r="R57" s="7">
        <v>4</v>
      </c>
      <c r="S57" s="7" t="s">
        <v>409</v>
      </c>
      <c r="T57" s="7">
        <v>5264</v>
      </c>
      <c r="U57" s="7" t="s">
        <v>126</v>
      </c>
      <c r="V57" s="7">
        <v>4</v>
      </c>
      <c r="W57" s="7" t="s">
        <v>55</v>
      </c>
      <c r="X57" s="7">
        <f>VLOOKUP($A57,[2]Worksheet!$B$5:$L$7983,8,0)</f>
        <v>6.5664814484600003</v>
      </c>
      <c r="Y57" s="7">
        <f>VLOOKUP($A57,[2]Worksheet!$B$5:$L$7983,7,0)</f>
        <v>-75.517800801199996</v>
      </c>
      <c r="Z57" s="7">
        <v>1</v>
      </c>
      <c r="AA57" s="7">
        <v>5</v>
      </c>
      <c r="AB57" s="7" t="s">
        <v>117</v>
      </c>
      <c r="AC57" s="7" t="s">
        <v>410</v>
      </c>
      <c r="AD57" s="7">
        <v>5264</v>
      </c>
    </row>
    <row r="58" spans="1:30" x14ac:dyDescent="0.25">
      <c r="A58" s="7">
        <v>5266</v>
      </c>
      <c r="B58" s="7">
        <v>5</v>
      </c>
      <c r="C58" s="7" t="s">
        <v>50</v>
      </c>
      <c r="D58" s="7" t="s">
        <v>117</v>
      </c>
      <c r="E58" s="7" t="s">
        <v>411</v>
      </c>
      <c r="F58" s="7" t="s">
        <v>57</v>
      </c>
      <c r="G58" s="7" t="s">
        <v>119</v>
      </c>
      <c r="H58" s="7" t="s">
        <v>120</v>
      </c>
      <c r="I58" s="7" t="s">
        <v>412</v>
      </c>
      <c r="J58" s="8" t="s">
        <v>413</v>
      </c>
      <c r="K58" s="8" t="s">
        <v>414</v>
      </c>
      <c r="L58" s="7" t="s">
        <v>415</v>
      </c>
      <c r="M58" s="7" t="s">
        <v>117</v>
      </c>
      <c r="N58" s="7" t="s">
        <v>54</v>
      </c>
      <c r="O58" s="7" t="s">
        <v>54</v>
      </c>
      <c r="P58" s="7">
        <v>9</v>
      </c>
      <c r="Q58" s="7">
        <v>8</v>
      </c>
      <c r="R58" s="7">
        <v>4</v>
      </c>
      <c r="S58" s="7" t="s">
        <v>416</v>
      </c>
      <c r="T58" s="7">
        <v>5266</v>
      </c>
      <c r="U58" s="7" t="s">
        <v>126</v>
      </c>
      <c r="V58" s="7">
        <v>4</v>
      </c>
      <c r="W58" s="7" t="s">
        <v>55</v>
      </c>
      <c r="X58" s="7">
        <f>VLOOKUP($A58,[2]Worksheet!$B$5:$L$7983,8,0)</f>
        <v>6.1670045516199998</v>
      </c>
      <c r="Y58" s="7">
        <f>VLOOKUP($A58,[2]Worksheet!$B$5:$L$7983,7,0)</f>
        <v>-75.583010140900001</v>
      </c>
      <c r="Z58" s="7">
        <v>1</v>
      </c>
      <c r="AA58" s="7">
        <v>5</v>
      </c>
      <c r="AB58" s="7" t="s">
        <v>117</v>
      </c>
      <c r="AC58" s="7" t="s">
        <v>417</v>
      </c>
      <c r="AD58" s="7">
        <v>5266</v>
      </c>
    </row>
    <row r="59" spans="1:30" x14ac:dyDescent="0.25">
      <c r="A59" s="7">
        <v>5282</v>
      </c>
      <c r="B59" s="7">
        <v>5</v>
      </c>
      <c r="C59" s="7" t="s">
        <v>50</v>
      </c>
      <c r="D59" s="7" t="s">
        <v>117</v>
      </c>
      <c r="E59" s="7" t="s">
        <v>418</v>
      </c>
      <c r="F59" s="7" t="s">
        <v>57</v>
      </c>
      <c r="G59" s="7" t="s">
        <v>119</v>
      </c>
      <c r="H59" s="7" t="s">
        <v>120</v>
      </c>
      <c r="I59" s="7" t="s">
        <v>419</v>
      </c>
      <c r="J59" s="8" t="s">
        <v>420</v>
      </c>
      <c r="K59" s="8" t="s">
        <v>236</v>
      </c>
      <c r="L59" s="7" t="s">
        <v>421</v>
      </c>
      <c r="M59" s="7" t="s">
        <v>117</v>
      </c>
      <c r="N59" s="7" t="s">
        <v>54</v>
      </c>
      <c r="O59" s="7" t="s">
        <v>54</v>
      </c>
      <c r="P59" s="7">
        <v>9</v>
      </c>
      <c r="Q59" s="7">
        <v>8</v>
      </c>
      <c r="R59" s="7">
        <v>4</v>
      </c>
      <c r="S59" s="7" t="s">
        <v>422</v>
      </c>
      <c r="T59" s="7">
        <v>5282</v>
      </c>
      <c r="U59" s="7" t="s">
        <v>126</v>
      </c>
      <c r="V59" s="7">
        <v>4</v>
      </c>
      <c r="W59" s="7" t="s">
        <v>55</v>
      </c>
      <c r="X59" s="7">
        <f>VLOOKUP($A59,[2]Worksheet!$B$5:$L$7983,8,0)</f>
        <v>5.9243680058799999</v>
      </c>
      <c r="Y59" s="7">
        <f>VLOOKUP($A59,[2]Worksheet!$B$5:$L$7983,7,0)</f>
        <v>-75.670506396899995</v>
      </c>
      <c r="Z59" s="7">
        <v>1</v>
      </c>
      <c r="AA59" s="7">
        <v>5</v>
      </c>
      <c r="AB59" s="7" t="s">
        <v>117</v>
      </c>
      <c r="AC59" s="7" t="s">
        <v>423</v>
      </c>
      <c r="AD59" s="7">
        <v>5282</v>
      </c>
    </row>
    <row r="60" spans="1:30" x14ac:dyDescent="0.25">
      <c r="A60" s="7">
        <v>5284</v>
      </c>
      <c r="B60" s="7">
        <v>5</v>
      </c>
      <c r="C60" s="7" t="s">
        <v>50</v>
      </c>
      <c r="D60" s="7" t="s">
        <v>117</v>
      </c>
      <c r="E60" s="7" t="s">
        <v>424</v>
      </c>
      <c r="F60" s="7" t="s">
        <v>57</v>
      </c>
      <c r="G60" s="7" t="s">
        <v>119</v>
      </c>
      <c r="H60" s="7" t="s">
        <v>120</v>
      </c>
      <c r="I60" s="7" t="s">
        <v>425</v>
      </c>
      <c r="J60" s="8" t="s">
        <v>130</v>
      </c>
      <c r="K60" s="8" t="s">
        <v>426</v>
      </c>
      <c r="L60" s="7" t="s">
        <v>427</v>
      </c>
      <c r="M60" s="7" t="s">
        <v>117</v>
      </c>
      <c r="N60" s="7" t="s">
        <v>54</v>
      </c>
      <c r="O60" s="7" t="s">
        <v>54</v>
      </c>
      <c r="P60" s="7">
        <v>9</v>
      </c>
      <c r="Q60" s="7">
        <v>8</v>
      </c>
      <c r="R60" s="7">
        <v>4</v>
      </c>
      <c r="S60" s="7" t="s">
        <v>428</v>
      </c>
      <c r="T60" s="7">
        <v>5284</v>
      </c>
      <c r="U60" s="7" t="s">
        <v>126</v>
      </c>
      <c r="V60" s="7">
        <v>4</v>
      </c>
      <c r="W60" s="7" t="s">
        <v>55</v>
      </c>
      <c r="X60" s="7">
        <f>VLOOKUP($A60,[2]Worksheet!$B$5:$L$7983,8,0)</f>
        <v>6.7760659116099999</v>
      </c>
      <c r="Y60" s="7">
        <f>VLOOKUP($A60,[2]Worksheet!$B$5:$L$7983,7,0)</f>
        <v>-76.130765138800001</v>
      </c>
      <c r="Z60" s="7">
        <v>1</v>
      </c>
      <c r="AA60" s="7">
        <v>5</v>
      </c>
      <c r="AB60" s="7" t="s">
        <v>117</v>
      </c>
      <c r="AC60" s="7" t="s">
        <v>429</v>
      </c>
      <c r="AD60" s="7">
        <v>5284</v>
      </c>
    </row>
    <row r="61" spans="1:30" x14ac:dyDescent="0.25">
      <c r="A61" s="7">
        <v>5306</v>
      </c>
      <c r="B61" s="7">
        <v>5</v>
      </c>
      <c r="C61" s="7" t="s">
        <v>50</v>
      </c>
      <c r="D61" s="7" t="s">
        <v>117</v>
      </c>
      <c r="E61" s="7" t="s">
        <v>430</v>
      </c>
      <c r="F61" s="7" t="s">
        <v>57</v>
      </c>
      <c r="G61" s="7" t="s">
        <v>119</v>
      </c>
      <c r="H61" s="7" t="s">
        <v>120</v>
      </c>
      <c r="I61" s="7" t="s">
        <v>431</v>
      </c>
      <c r="J61" s="8" t="s">
        <v>130</v>
      </c>
      <c r="K61" s="8" t="s">
        <v>160</v>
      </c>
      <c r="L61" s="7" t="s">
        <v>432</v>
      </c>
      <c r="M61" s="7" t="s">
        <v>117</v>
      </c>
      <c r="N61" s="7" t="s">
        <v>54</v>
      </c>
      <c r="O61" s="7" t="s">
        <v>54</v>
      </c>
      <c r="P61" s="7">
        <v>9</v>
      </c>
      <c r="Q61" s="7">
        <v>7</v>
      </c>
      <c r="R61" s="7">
        <v>4</v>
      </c>
      <c r="S61" s="7" t="s">
        <v>433</v>
      </c>
      <c r="T61" s="7">
        <v>5306</v>
      </c>
      <c r="U61" s="7" t="s">
        <v>126</v>
      </c>
      <c r="V61" s="7">
        <v>4</v>
      </c>
      <c r="W61" s="7" t="s">
        <v>55</v>
      </c>
      <c r="X61" s="7">
        <f>VLOOKUP($A61,[2]Worksheet!$B$5:$L$7983,8,0)</f>
        <v>6.6808080162800003</v>
      </c>
      <c r="Y61" s="7">
        <f>VLOOKUP($A61,[2]Worksheet!$B$5:$L$7983,7,0)</f>
        <v>-75.952157564499998</v>
      </c>
      <c r="Z61" s="7">
        <v>1</v>
      </c>
      <c r="AA61" s="7">
        <v>5</v>
      </c>
      <c r="AB61" s="7" t="s">
        <v>117</v>
      </c>
      <c r="AC61" s="7" t="s">
        <v>434</v>
      </c>
      <c r="AD61" s="7">
        <v>5306</v>
      </c>
    </row>
    <row r="62" spans="1:30" x14ac:dyDescent="0.25">
      <c r="A62" s="7">
        <v>5308</v>
      </c>
      <c r="B62" s="7">
        <v>5</v>
      </c>
      <c r="C62" s="7" t="s">
        <v>50</v>
      </c>
      <c r="D62" s="7" t="s">
        <v>117</v>
      </c>
      <c r="E62" s="7" t="s">
        <v>435</v>
      </c>
      <c r="F62" s="7" t="s">
        <v>57</v>
      </c>
      <c r="G62" s="7" t="s">
        <v>119</v>
      </c>
      <c r="H62" s="7" t="s">
        <v>120</v>
      </c>
      <c r="I62" s="7" t="s">
        <v>436</v>
      </c>
      <c r="J62" s="8" t="s">
        <v>355</v>
      </c>
      <c r="K62" s="8" t="s">
        <v>437</v>
      </c>
      <c r="L62" s="7" t="s">
        <v>438</v>
      </c>
      <c r="M62" s="7" t="s">
        <v>117</v>
      </c>
      <c r="N62" s="7" t="s">
        <v>54</v>
      </c>
      <c r="O62" s="7" t="s">
        <v>54</v>
      </c>
      <c r="P62" s="7">
        <v>9</v>
      </c>
      <c r="Q62" s="7">
        <v>9</v>
      </c>
      <c r="R62" s="7">
        <v>4</v>
      </c>
      <c r="S62" s="7" t="s">
        <v>439</v>
      </c>
      <c r="T62" s="7">
        <v>5308</v>
      </c>
      <c r="U62" s="7" t="s">
        <v>126</v>
      </c>
      <c r="V62" s="7">
        <v>4</v>
      </c>
      <c r="W62" s="7" t="s">
        <v>55</v>
      </c>
      <c r="X62" s="7">
        <f>VLOOKUP($A62,[2]Worksheet!$B$5:$L$7983,8,0)</f>
        <v>6.3796138341099997</v>
      </c>
      <c r="Y62" s="7">
        <f>VLOOKUP($A62,[2]Worksheet!$B$5:$L$7983,7,0)</f>
        <v>-75.444462208000004</v>
      </c>
      <c r="Z62" s="7">
        <v>1</v>
      </c>
      <c r="AA62" s="7">
        <v>5</v>
      </c>
      <c r="AB62" s="7" t="s">
        <v>117</v>
      </c>
      <c r="AC62" s="7" t="s">
        <v>440</v>
      </c>
      <c r="AD62" s="7">
        <v>5308</v>
      </c>
    </row>
    <row r="63" spans="1:30" x14ac:dyDescent="0.25">
      <c r="A63" s="7">
        <v>5310</v>
      </c>
      <c r="B63" s="7">
        <v>5</v>
      </c>
      <c r="C63" s="7" t="s">
        <v>50</v>
      </c>
      <c r="D63" s="7" t="s">
        <v>117</v>
      </c>
      <c r="E63" s="7" t="s">
        <v>441</v>
      </c>
      <c r="F63" s="7" t="s">
        <v>57</v>
      </c>
      <c r="G63" s="7" t="s">
        <v>119</v>
      </c>
      <c r="H63" s="7" t="s">
        <v>120</v>
      </c>
      <c r="I63" s="7" t="s">
        <v>442</v>
      </c>
      <c r="J63" s="8" t="s">
        <v>261</v>
      </c>
      <c r="K63" s="8" t="s">
        <v>217</v>
      </c>
      <c r="L63" s="7" t="s">
        <v>443</v>
      </c>
      <c r="M63" s="7" t="s">
        <v>117</v>
      </c>
      <c r="N63" s="7" t="s">
        <v>54</v>
      </c>
      <c r="O63" s="7" t="s">
        <v>54</v>
      </c>
      <c r="P63" s="7">
        <v>9</v>
      </c>
      <c r="Q63" s="7">
        <v>11</v>
      </c>
      <c r="R63" s="7">
        <v>4</v>
      </c>
      <c r="S63" s="7" t="s">
        <v>444</v>
      </c>
      <c r="T63" s="7">
        <v>5310</v>
      </c>
      <c r="U63" s="7" t="s">
        <v>126</v>
      </c>
      <c r="V63" s="7">
        <v>4</v>
      </c>
      <c r="W63" s="7" t="s">
        <v>55</v>
      </c>
      <c r="X63" s="7">
        <f>VLOOKUP($A63,[2]Worksheet!$B$5:$L$7983,8,0)</f>
        <v>6.6832875856499996</v>
      </c>
      <c r="Y63" s="7">
        <f>VLOOKUP($A63,[2]Worksheet!$B$5:$L$7983,7,0)</f>
        <v>-75.220038198099999</v>
      </c>
      <c r="Z63" s="7">
        <v>1</v>
      </c>
      <c r="AA63" s="7">
        <v>5</v>
      </c>
      <c r="AB63" s="7" t="s">
        <v>117</v>
      </c>
      <c r="AC63" s="7" t="s">
        <v>445</v>
      </c>
      <c r="AD63" s="7">
        <v>5310</v>
      </c>
    </row>
    <row r="64" spans="1:30" x14ac:dyDescent="0.25">
      <c r="A64" s="7">
        <v>5313</v>
      </c>
      <c r="B64" s="7">
        <v>5</v>
      </c>
      <c r="C64" s="7" t="s">
        <v>50</v>
      </c>
      <c r="D64" s="7" t="s">
        <v>117</v>
      </c>
      <c r="E64" s="7" t="s">
        <v>446</v>
      </c>
      <c r="F64" s="7" t="s">
        <v>57</v>
      </c>
      <c r="G64" s="7" t="s">
        <v>119</v>
      </c>
      <c r="H64" s="7" t="s">
        <v>120</v>
      </c>
      <c r="I64" s="7" t="s">
        <v>447</v>
      </c>
      <c r="J64" s="8" t="s">
        <v>216</v>
      </c>
      <c r="K64" s="8" t="s">
        <v>448</v>
      </c>
      <c r="L64" s="7" t="s">
        <v>449</v>
      </c>
      <c r="M64" s="7" t="s">
        <v>117</v>
      </c>
      <c r="N64" s="7" t="s">
        <v>54</v>
      </c>
      <c r="O64" s="7" t="s">
        <v>54</v>
      </c>
      <c r="P64" s="7">
        <v>9</v>
      </c>
      <c r="Q64" s="7">
        <v>7</v>
      </c>
      <c r="R64" s="7">
        <v>4</v>
      </c>
      <c r="S64" s="7" t="s">
        <v>450</v>
      </c>
      <c r="T64" s="7">
        <v>5313</v>
      </c>
      <c r="U64" s="7" t="s">
        <v>126</v>
      </c>
      <c r="V64" s="7">
        <v>4</v>
      </c>
      <c r="W64" s="7" t="s">
        <v>76</v>
      </c>
      <c r="X64" s="7">
        <f>VLOOKUP($A64,[2]Worksheet!$B$5:$L$7983,8,0)</f>
        <v>6.1428966665500004</v>
      </c>
      <c r="Y64" s="7">
        <f>VLOOKUP($A64,[2]Worksheet!$B$5:$L$7983,7,0)</f>
        <v>-75.184445082899998</v>
      </c>
      <c r="Z64" s="7">
        <v>1</v>
      </c>
      <c r="AA64" s="7">
        <v>5</v>
      </c>
      <c r="AB64" s="7" t="s">
        <v>117</v>
      </c>
      <c r="AC64" s="7" t="s">
        <v>451</v>
      </c>
      <c r="AD64" s="7">
        <v>5313</v>
      </c>
    </row>
    <row r="65" spans="1:30" x14ac:dyDescent="0.25">
      <c r="A65" s="7">
        <v>5315</v>
      </c>
      <c r="B65" s="7">
        <v>5</v>
      </c>
      <c r="C65" s="7" t="s">
        <v>50</v>
      </c>
      <c r="D65" s="7" t="s">
        <v>117</v>
      </c>
      <c r="E65" s="7" t="s">
        <v>452</v>
      </c>
      <c r="F65" s="7" t="s">
        <v>57</v>
      </c>
      <c r="G65" s="7" t="s">
        <v>119</v>
      </c>
      <c r="H65" s="7" t="s">
        <v>120</v>
      </c>
      <c r="I65" s="7" t="s">
        <v>453</v>
      </c>
      <c r="J65" s="8" t="s">
        <v>454</v>
      </c>
      <c r="K65" s="8" t="s">
        <v>455</v>
      </c>
      <c r="L65" s="7" t="s">
        <v>456</v>
      </c>
      <c r="M65" s="7" t="s">
        <v>117</v>
      </c>
      <c r="N65" s="7" t="s">
        <v>54</v>
      </c>
      <c r="O65" s="7" t="s">
        <v>54</v>
      </c>
      <c r="P65" s="7">
        <v>9</v>
      </c>
      <c r="Q65" s="7">
        <v>9</v>
      </c>
      <c r="R65" s="7">
        <v>4</v>
      </c>
      <c r="S65" s="7" t="s">
        <v>457</v>
      </c>
      <c r="T65" s="7">
        <v>5315</v>
      </c>
      <c r="U65" s="7" t="s">
        <v>126</v>
      </c>
      <c r="V65" s="7">
        <v>4</v>
      </c>
      <c r="W65" s="7" t="s">
        <v>76</v>
      </c>
      <c r="X65" s="7">
        <f>VLOOKUP($A65,[2]Worksheet!$B$5:$L$7983,8,0)</f>
        <v>6.8142634553899999</v>
      </c>
      <c r="Y65" s="7">
        <f>VLOOKUP($A65,[2]Worksheet!$B$5:$L$7983,7,0)</f>
        <v>-75.240018590700004</v>
      </c>
      <c r="Z65" s="7">
        <v>1</v>
      </c>
      <c r="AA65" s="7">
        <v>5</v>
      </c>
      <c r="AB65" s="7" t="s">
        <v>117</v>
      </c>
      <c r="AC65" s="7" t="s">
        <v>458</v>
      </c>
      <c r="AD65" s="7">
        <v>5315</v>
      </c>
    </row>
    <row r="66" spans="1:30" x14ac:dyDescent="0.25">
      <c r="A66" s="7">
        <v>5318</v>
      </c>
      <c r="B66" s="7">
        <v>5</v>
      </c>
      <c r="C66" s="7" t="s">
        <v>50</v>
      </c>
      <c r="D66" s="7" t="s">
        <v>117</v>
      </c>
      <c r="E66" s="7" t="s">
        <v>459</v>
      </c>
      <c r="F66" s="7" t="s">
        <v>57</v>
      </c>
      <c r="G66" s="7" t="s">
        <v>119</v>
      </c>
      <c r="H66" s="7" t="s">
        <v>120</v>
      </c>
      <c r="I66" s="7" t="s">
        <v>460</v>
      </c>
      <c r="J66" s="8" t="s">
        <v>461</v>
      </c>
      <c r="K66" s="8" t="s">
        <v>123</v>
      </c>
      <c r="L66" s="7" t="s">
        <v>462</v>
      </c>
      <c r="M66" s="7" t="s">
        <v>117</v>
      </c>
      <c r="N66" s="7" t="s">
        <v>54</v>
      </c>
      <c r="O66" s="7" t="s">
        <v>54</v>
      </c>
      <c r="P66" s="7">
        <v>9</v>
      </c>
      <c r="Q66" s="7">
        <v>6</v>
      </c>
      <c r="R66" s="7">
        <v>4</v>
      </c>
      <c r="S66" s="7" t="s">
        <v>463</v>
      </c>
      <c r="T66" s="7">
        <v>5318</v>
      </c>
      <c r="U66" s="7" t="s">
        <v>126</v>
      </c>
      <c r="V66" s="7">
        <v>4</v>
      </c>
      <c r="W66" s="7" t="s">
        <v>55</v>
      </c>
      <c r="X66" s="7">
        <f>VLOOKUP($A66,[2]Worksheet!$B$5:$L$7983,8,0)</f>
        <v>6.2780640766999998</v>
      </c>
      <c r="Y66" s="7">
        <f>VLOOKUP($A66,[2]Worksheet!$B$5:$L$7983,7,0)</f>
        <v>-75.441653922</v>
      </c>
      <c r="Z66" s="7">
        <v>1</v>
      </c>
      <c r="AA66" s="7">
        <v>5</v>
      </c>
      <c r="AB66" s="7" t="s">
        <v>117</v>
      </c>
      <c r="AC66" s="7" t="s">
        <v>464</v>
      </c>
      <c r="AD66" s="7">
        <v>5318</v>
      </c>
    </row>
    <row r="67" spans="1:30" x14ac:dyDescent="0.25">
      <c r="A67" s="7">
        <v>5321</v>
      </c>
      <c r="B67" s="7">
        <v>5</v>
      </c>
      <c r="C67" s="7" t="s">
        <v>50</v>
      </c>
      <c r="D67" s="7" t="s">
        <v>117</v>
      </c>
      <c r="E67" s="7" t="s">
        <v>465</v>
      </c>
      <c r="F67" s="7" t="s">
        <v>57</v>
      </c>
      <c r="G67" s="7" t="s">
        <v>119</v>
      </c>
      <c r="H67" s="7" t="s">
        <v>120</v>
      </c>
      <c r="I67" s="7" t="s">
        <v>466</v>
      </c>
      <c r="J67" s="8" t="s">
        <v>461</v>
      </c>
      <c r="K67" s="8" t="s">
        <v>467</v>
      </c>
      <c r="L67" s="7" t="s">
        <v>468</v>
      </c>
      <c r="M67" s="7" t="s">
        <v>117</v>
      </c>
      <c r="N67" s="7" t="s">
        <v>54</v>
      </c>
      <c r="O67" s="7" t="s">
        <v>54</v>
      </c>
      <c r="P67" s="7">
        <v>9</v>
      </c>
      <c r="Q67" s="7">
        <v>7</v>
      </c>
      <c r="R67" s="7">
        <v>4</v>
      </c>
      <c r="S67" s="7" t="s">
        <v>469</v>
      </c>
      <c r="T67" s="7">
        <v>5321</v>
      </c>
      <c r="U67" s="7" t="s">
        <v>126</v>
      </c>
      <c r="V67" s="7">
        <v>4</v>
      </c>
      <c r="W67" s="7" t="s">
        <v>55</v>
      </c>
      <c r="X67" s="7">
        <f>VLOOKUP($A67,[2]Worksheet!$B$5:$L$7983,8,0)</f>
        <v>6.2325927073900003</v>
      </c>
      <c r="Y67" s="7">
        <f>VLOOKUP($A67,[2]Worksheet!$B$5:$L$7983,7,0)</f>
        <v>-75.162292589200007</v>
      </c>
      <c r="Z67" s="7">
        <v>1</v>
      </c>
      <c r="AA67" s="7">
        <v>5</v>
      </c>
      <c r="AB67" s="7" t="s">
        <v>117</v>
      </c>
      <c r="AC67" s="7" t="s">
        <v>470</v>
      </c>
      <c r="AD67" s="7">
        <v>5321</v>
      </c>
    </row>
    <row r="68" spans="1:30" x14ac:dyDescent="0.25">
      <c r="A68" s="7">
        <v>5347</v>
      </c>
      <c r="B68" s="7">
        <v>5</v>
      </c>
      <c r="C68" s="7" t="s">
        <v>50</v>
      </c>
      <c r="D68" s="7" t="s">
        <v>117</v>
      </c>
      <c r="E68" s="7" t="s">
        <v>471</v>
      </c>
      <c r="F68" s="7" t="s">
        <v>57</v>
      </c>
      <c r="G68" s="7" t="s">
        <v>119</v>
      </c>
      <c r="H68" s="7" t="s">
        <v>120</v>
      </c>
      <c r="I68" s="7" t="s">
        <v>472</v>
      </c>
      <c r="J68" s="8" t="s">
        <v>473</v>
      </c>
      <c r="K68" s="8" t="s">
        <v>383</v>
      </c>
      <c r="L68" s="7" t="s">
        <v>474</v>
      </c>
      <c r="M68" s="7" t="s">
        <v>117</v>
      </c>
      <c r="N68" s="7" t="s">
        <v>54</v>
      </c>
      <c r="O68" s="7" t="s">
        <v>54</v>
      </c>
      <c r="P68" s="7">
        <v>9</v>
      </c>
      <c r="Q68" s="7">
        <v>9</v>
      </c>
      <c r="R68" s="7">
        <v>4</v>
      </c>
      <c r="S68" s="7" t="s">
        <v>475</v>
      </c>
      <c r="T68" s="7">
        <v>5347</v>
      </c>
      <c r="U68" s="7" t="s">
        <v>126</v>
      </c>
      <c r="V68" s="7">
        <v>4</v>
      </c>
      <c r="W68" s="7" t="s">
        <v>55</v>
      </c>
      <c r="X68" s="7">
        <f>VLOOKUP($A68,[2]Worksheet!$B$5:$L$7983,8,0)</f>
        <v>6.2067574611899996</v>
      </c>
      <c r="Y68" s="7">
        <f>VLOOKUP($A68,[2]Worksheet!$B$5:$L$7983,7,0)</f>
        <v>-75.734322383700004</v>
      </c>
      <c r="Z68" s="7">
        <v>1</v>
      </c>
      <c r="AA68" s="7">
        <v>5</v>
      </c>
      <c r="AB68" s="7" t="s">
        <v>117</v>
      </c>
      <c r="AC68" s="7" t="s">
        <v>476</v>
      </c>
      <c r="AD68" s="7">
        <v>5347</v>
      </c>
    </row>
    <row r="69" spans="1:30" x14ac:dyDescent="0.25">
      <c r="A69" s="7">
        <v>5353</v>
      </c>
      <c r="B69" s="7">
        <v>5</v>
      </c>
      <c r="C69" s="7" t="s">
        <v>50</v>
      </c>
      <c r="D69" s="7" t="s">
        <v>117</v>
      </c>
      <c r="E69" s="7" t="s">
        <v>477</v>
      </c>
      <c r="F69" s="7" t="s">
        <v>57</v>
      </c>
      <c r="G69" s="7" t="s">
        <v>119</v>
      </c>
      <c r="H69" s="7" t="s">
        <v>120</v>
      </c>
      <c r="I69" s="7" t="s">
        <v>478</v>
      </c>
      <c r="J69" s="8" t="s">
        <v>479</v>
      </c>
      <c r="K69" s="8" t="s">
        <v>480</v>
      </c>
      <c r="L69" s="7" t="s">
        <v>481</v>
      </c>
      <c r="M69" s="7" t="s">
        <v>117</v>
      </c>
      <c r="N69" s="7" t="s">
        <v>54</v>
      </c>
      <c r="O69" s="7" t="s">
        <v>54</v>
      </c>
      <c r="P69" s="7">
        <v>9</v>
      </c>
      <c r="Q69" s="7">
        <v>8</v>
      </c>
      <c r="R69" s="7">
        <v>4</v>
      </c>
      <c r="S69" s="7" t="s">
        <v>482</v>
      </c>
      <c r="T69" s="7">
        <v>5353</v>
      </c>
      <c r="U69" s="7" t="s">
        <v>126</v>
      </c>
      <c r="V69" s="7">
        <v>4</v>
      </c>
      <c r="W69" s="7" t="s">
        <v>55</v>
      </c>
      <c r="X69" s="7">
        <f>VLOOKUP($A69,[2]Worksheet!$B$5:$L$7983,8,0)</f>
        <v>5.7994615751899996</v>
      </c>
      <c r="Y69" s="7">
        <f>VLOOKUP($A69,[2]Worksheet!$B$5:$L$7983,7,0)</f>
        <v>-75.906588265300002</v>
      </c>
      <c r="Z69" s="7">
        <v>1</v>
      </c>
      <c r="AA69" s="7">
        <v>5</v>
      </c>
      <c r="AB69" s="7" t="s">
        <v>117</v>
      </c>
      <c r="AC69" s="7" t="s">
        <v>483</v>
      </c>
      <c r="AD69" s="7">
        <v>5353</v>
      </c>
    </row>
    <row r="70" spans="1:30" x14ac:dyDescent="0.25">
      <c r="A70" s="7">
        <v>5360</v>
      </c>
      <c r="B70" s="7">
        <v>5</v>
      </c>
      <c r="C70" s="7" t="s">
        <v>50</v>
      </c>
      <c r="D70" s="7" t="s">
        <v>117</v>
      </c>
      <c r="E70" s="7" t="s">
        <v>484</v>
      </c>
      <c r="F70" s="7" t="s">
        <v>57</v>
      </c>
      <c r="G70" s="7" t="s">
        <v>119</v>
      </c>
      <c r="H70" s="7" t="s">
        <v>120</v>
      </c>
      <c r="I70" s="7" t="s">
        <v>485</v>
      </c>
      <c r="J70" s="8" t="s">
        <v>486</v>
      </c>
      <c r="K70" s="8" t="s">
        <v>487</v>
      </c>
      <c r="L70" s="7" t="s">
        <v>488</v>
      </c>
      <c r="M70" s="7" t="s">
        <v>117</v>
      </c>
      <c r="N70" s="7" t="s">
        <v>54</v>
      </c>
      <c r="O70" s="7" t="s">
        <v>54</v>
      </c>
      <c r="P70" s="7">
        <v>9</v>
      </c>
      <c r="Q70" s="7">
        <v>6</v>
      </c>
      <c r="R70" s="7">
        <v>4</v>
      </c>
      <c r="S70" s="7" t="s">
        <v>489</v>
      </c>
      <c r="T70" s="7">
        <v>5360</v>
      </c>
      <c r="U70" s="7" t="s">
        <v>126</v>
      </c>
      <c r="V70" s="7">
        <v>4</v>
      </c>
      <c r="W70" s="7" t="s">
        <v>55</v>
      </c>
      <c r="X70" s="7">
        <f>VLOOKUP($A70,[2]Worksheet!$B$5:$L$7983,8,0)</f>
        <v>6.1695976289300001</v>
      </c>
      <c r="Y70" s="7">
        <f>VLOOKUP($A70,[2]Worksheet!$B$5:$L$7983,7,0)</f>
        <v>-75.614358714199994</v>
      </c>
      <c r="Z70" s="7">
        <v>1</v>
      </c>
      <c r="AA70" s="7">
        <v>5</v>
      </c>
      <c r="AB70" s="7" t="s">
        <v>117</v>
      </c>
      <c r="AC70" s="7" t="s">
        <v>490</v>
      </c>
      <c r="AD70" s="7">
        <v>5360</v>
      </c>
    </row>
    <row r="71" spans="1:30" x14ac:dyDescent="0.25">
      <c r="A71" s="7">
        <v>5361</v>
      </c>
      <c r="B71" s="7">
        <v>5</v>
      </c>
      <c r="C71" s="7" t="s">
        <v>50</v>
      </c>
      <c r="D71" s="7" t="s">
        <v>117</v>
      </c>
      <c r="E71" s="7" t="s">
        <v>491</v>
      </c>
      <c r="F71" s="7" t="s">
        <v>57</v>
      </c>
      <c r="G71" s="7" t="s">
        <v>119</v>
      </c>
      <c r="H71" s="7" t="s">
        <v>120</v>
      </c>
      <c r="I71" s="7" t="s">
        <v>492</v>
      </c>
      <c r="J71" s="8" t="s">
        <v>493</v>
      </c>
      <c r="K71" s="8" t="s">
        <v>292</v>
      </c>
      <c r="L71" s="7" t="s">
        <v>494</v>
      </c>
      <c r="M71" s="7" t="s">
        <v>117</v>
      </c>
      <c r="N71" s="7" t="s">
        <v>76</v>
      </c>
      <c r="O71" s="7" t="s">
        <v>154</v>
      </c>
      <c r="P71" s="7">
        <v>9</v>
      </c>
      <c r="Q71" s="7">
        <v>7</v>
      </c>
      <c r="R71" s="7">
        <v>4</v>
      </c>
      <c r="S71" s="7" t="s">
        <v>495</v>
      </c>
      <c r="T71" s="7">
        <v>5361</v>
      </c>
      <c r="U71" s="7" t="s">
        <v>126</v>
      </c>
      <c r="V71" s="7">
        <v>4</v>
      </c>
      <c r="W71" s="7" t="s">
        <v>55</v>
      </c>
      <c r="X71" s="7">
        <f>VLOOKUP($A71,[2]Worksheet!$B$5:$L$7983,8,0)</f>
        <v>7.1716290299600001</v>
      </c>
      <c r="Y71" s="7">
        <f>VLOOKUP($A71,[2]Worksheet!$B$5:$L$7983,7,0)</f>
        <v>-75.764673165399998</v>
      </c>
      <c r="Z71" s="7">
        <v>1</v>
      </c>
      <c r="AA71" s="7">
        <v>5</v>
      </c>
      <c r="AB71" s="7" t="s">
        <v>117</v>
      </c>
      <c r="AC71" s="7" t="s">
        <v>496</v>
      </c>
      <c r="AD71" s="7">
        <v>5361</v>
      </c>
    </row>
    <row r="72" spans="1:30" x14ac:dyDescent="0.25">
      <c r="A72" s="7">
        <v>5364</v>
      </c>
      <c r="B72" s="7">
        <v>5</v>
      </c>
      <c r="C72" s="7" t="s">
        <v>50</v>
      </c>
      <c r="D72" s="7" t="s">
        <v>117</v>
      </c>
      <c r="E72" s="7" t="s">
        <v>497</v>
      </c>
      <c r="F72" s="7" t="s">
        <v>57</v>
      </c>
      <c r="G72" s="7" t="s">
        <v>119</v>
      </c>
      <c r="H72" s="7" t="s">
        <v>120</v>
      </c>
      <c r="I72" s="7" t="s">
        <v>498</v>
      </c>
      <c r="J72" s="8" t="s">
        <v>159</v>
      </c>
      <c r="K72" s="8" t="s">
        <v>217</v>
      </c>
      <c r="L72" s="7" t="s">
        <v>499</v>
      </c>
      <c r="M72" s="7" t="s">
        <v>117</v>
      </c>
      <c r="N72" s="7" t="s">
        <v>54</v>
      </c>
      <c r="O72" s="7" t="s">
        <v>54</v>
      </c>
      <c r="P72" s="7">
        <v>9</v>
      </c>
      <c r="Q72" s="7">
        <v>6</v>
      </c>
      <c r="R72" s="7">
        <v>4</v>
      </c>
      <c r="S72" s="7" t="s">
        <v>500</v>
      </c>
      <c r="T72" s="7">
        <v>5364</v>
      </c>
      <c r="U72" s="7" t="s">
        <v>126</v>
      </c>
      <c r="V72" s="7">
        <v>4</v>
      </c>
      <c r="W72" s="7" t="s">
        <v>55</v>
      </c>
      <c r="X72" s="7">
        <f>VLOOKUP($A72,[2]Worksheet!$B$5:$L$7983,8,0)</f>
        <v>5.5975417406599997</v>
      </c>
      <c r="Y72" s="7">
        <f>VLOOKUP($A72,[2]Worksheet!$B$5:$L$7983,7,0)</f>
        <v>-75.818980920599998</v>
      </c>
      <c r="Z72" s="7">
        <v>1</v>
      </c>
      <c r="AA72" s="7">
        <v>5</v>
      </c>
      <c r="AB72" s="7" t="s">
        <v>117</v>
      </c>
      <c r="AC72" s="7" t="s">
        <v>501</v>
      </c>
      <c r="AD72" s="7">
        <v>5364</v>
      </c>
    </row>
    <row r="73" spans="1:30" x14ac:dyDescent="0.25">
      <c r="A73" s="7">
        <v>5368</v>
      </c>
      <c r="B73" s="7">
        <v>5</v>
      </c>
      <c r="C73" s="7" t="s">
        <v>50</v>
      </c>
      <c r="D73" s="7" t="s">
        <v>117</v>
      </c>
      <c r="E73" s="7" t="s">
        <v>502</v>
      </c>
      <c r="F73" s="7" t="s">
        <v>57</v>
      </c>
      <c r="G73" s="7" t="s">
        <v>119</v>
      </c>
      <c r="H73" s="7" t="s">
        <v>120</v>
      </c>
      <c r="I73" s="7" t="s">
        <v>503</v>
      </c>
      <c r="J73" s="8" t="s">
        <v>122</v>
      </c>
      <c r="K73" s="8" t="s">
        <v>383</v>
      </c>
      <c r="L73" s="7" t="s">
        <v>504</v>
      </c>
      <c r="M73" s="7" t="s">
        <v>117</v>
      </c>
      <c r="N73" s="7" t="s">
        <v>54</v>
      </c>
      <c r="O73" s="7" t="s">
        <v>54</v>
      </c>
      <c r="P73" s="7">
        <v>9</v>
      </c>
      <c r="Q73" s="7">
        <v>6</v>
      </c>
      <c r="R73" s="7">
        <v>4</v>
      </c>
      <c r="S73" s="7" t="s">
        <v>505</v>
      </c>
      <c r="T73" s="7">
        <v>5368</v>
      </c>
      <c r="U73" s="7" t="s">
        <v>126</v>
      </c>
      <c r="V73" s="7">
        <v>4</v>
      </c>
      <c r="W73" s="7" t="s">
        <v>76</v>
      </c>
      <c r="X73" s="7">
        <f>VLOOKUP($A73,[2]Worksheet!$B$5:$L$7983,8,0)</f>
        <v>5.78974793122</v>
      </c>
      <c r="Y73" s="7">
        <f>VLOOKUP($A73,[2]Worksheet!$B$5:$L$7983,7,0)</f>
        <v>-75.785498554699998</v>
      </c>
      <c r="Z73" s="7">
        <v>1</v>
      </c>
      <c r="AA73" s="7">
        <v>5</v>
      </c>
      <c r="AB73" s="7" t="s">
        <v>117</v>
      </c>
      <c r="AC73" s="7" t="s">
        <v>506</v>
      </c>
      <c r="AD73" s="7">
        <v>5368</v>
      </c>
    </row>
    <row r="74" spans="1:30" x14ac:dyDescent="0.25">
      <c r="A74" s="7">
        <v>5376</v>
      </c>
      <c r="B74" s="7">
        <v>5</v>
      </c>
      <c r="C74" s="7" t="s">
        <v>50</v>
      </c>
      <c r="D74" s="7" t="s">
        <v>117</v>
      </c>
      <c r="E74" s="7" t="s">
        <v>507</v>
      </c>
      <c r="F74" s="7" t="s">
        <v>57</v>
      </c>
      <c r="G74" s="7" t="s">
        <v>119</v>
      </c>
      <c r="H74" s="7" t="s">
        <v>120</v>
      </c>
      <c r="I74" s="7" t="s">
        <v>508</v>
      </c>
      <c r="J74" s="8" t="s">
        <v>349</v>
      </c>
      <c r="K74" s="8" t="s">
        <v>123</v>
      </c>
      <c r="L74" s="7" t="s">
        <v>509</v>
      </c>
      <c r="M74" s="7" t="s">
        <v>117</v>
      </c>
      <c r="N74" s="7" t="s">
        <v>54</v>
      </c>
      <c r="O74" s="7" t="s">
        <v>54</v>
      </c>
      <c r="P74" s="7">
        <v>9</v>
      </c>
      <c r="Q74" s="7">
        <v>7</v>
      </c>
      <c r="R74" s="7">
        <v>4</v>
      </c>
      <c r="S74" s="7" t="s">
        <v>510</v>
      </c>
      <c r="T74" s="7">
        <v>5376</v>
      </c>
      <c r="U74" s="7" t="s">
        <v>126</v>
      </c>
      <c r="V74" s="7">
        <v>4</v>
      </c>
      <c r="W74" s="7" t="s">
        <v>55</v>
      </c>
      <c r="X74" s="7">
        <f>VLOOKUP($A74,[2]Worksheet!$B$5:$L$7983,8,0)</f>
        <v>6.0280557440799996</v>
      </c>
      <c r="Y74" s="7">
        <f>VLOOKUP($A74,[2]Worksheet!$B$5:$L$7983,7,0)</f>
        <v>-75.429430886199995</v>
      </c>
      <c r="Z74" s="7">
        <v>1</v>
      </c>
      <c r="AA74" s="7">
        <v>5</v>
      </c>
      <c r="AB74" s="7" t="s">
        <v>117</v>
      </c>
      <c r="AC74" s="7" t="s">
        <v>511</v>
      </c>
      <c r="AD74" s="7">
        <v>5376</v>
      </c>
    </row>
    <row r="75" spans="1:30" x14ac:dyDescent="0.25">
      <c r="A75" s="7">
        <v>5380</v>
      </c>
      <c r="B75" s="7">
        <v>5</v>
      </c>
      <c r="C75" s="7" t="s">
        <v>50</v>
      </c>
      <c r="D75" s="7" t="s">
        <v>117</v>
      </c>
      <c r="E75" s="7" t="s">
        <v>512</v>
      </c>
      <c r="F75" s="7" t="s">
        <v>57</v>
      </c>
      <c r="G75" s="7" t="s">
        <v>119</v>
      </c>
      <c r="H75" s="7" t="s">
        <v>120</v>
      </c>
      <c r="I75" s="7" t="s">
        <v>513</v>
      </c>
      <c r="J75" s="8" t="s">
        <v>216</v>
      </c>
      <c r="K75" s="8" t="s">
        <v>236</v>
      </c>
      <c r="L75" s="7" t="s">
        <v>514</v>
      </c>
      <c r="M75" s="7" t="s">
        <v>117</v>
      </c>
      <c r="N75" s="7" t="s">
        <v>54</v>
      </c>
      <c r="O75" s="7" t="s">
        <v>54</v>
      </c>
      <c r="P75" s="7">
        <v>9</v>
      </c>
      <c r="Q75" s="7">
        <v>11</v>
      </c>
      <c r="R75" s="7">
        <v>4</v>
      </c>
      <c r="S75" s="7" t="s">
        <v>515</v>
      </c>
      <c r="T75" s="7">
        <v>5380</v>
      </c>
      <c r="U75" s="7" t="s">
        <v>126</v>
      </c>
      <c r="V75" s="7">
        <v>4</v>
      </c>
      <c r="W75" s="7" t="s">
        <v>55</v>
      </c>
      <c r="X75" s="7">
        <f>VLOOKUP($A75,[2]Worksheet!$B$5:$L$7983,8,0)</f>
        <v>6.1584197402800003</v>
      </c>
      <c r="Y75" s="7">
        <f>VLOOKUP($A75,[2]Worksheet!$B$5:$L$7983,7,0)</f>
        <v>-75.645190382300001</v>
      </c>
      <c r="Z75" s="7">
        <v>1</v>
      </c>
      <c r="AA75" s="7">
        <v>5</v>
      </c>
      <c r="AB75" s="7" t="s">
        <v>117</v>
      </c>
      <c r="AC75" s="7" t="s">
        <v>516</v>
      </c>
      <c r="AD75" s="7">
        <v>5380</v>
      </c>
    </row>
    <row r="76" spans="1:30" x14ac:dyDescent="0.25">
      <c r="A76" s="7">
        <v>5390</v>
      </c>
      <c r="B76" s="7">
        <v>5</v>
      </c>
      <c r="C76" s="7" t="s">
        <v>50</v>
      </c>
      <c r="D76" s="7" t="s">
        <v>117</v>
      </c>
      <c r="E76" s="7" t="s">
        <v>517</v>
      </c>
      <c r="F76" s="7" t="s">
        <v>57</v>
      </c>
      <c r="G76" s="7" t="s">
        <v>119</v>
      </c>
      <c r="H76" s="7" t="s">
        <v>120</v>
      </c>
      <c r="I76" s="7" t="s">
        <v>518</v>
      </c>
      <c r="J76" s="8" t="s">
        <v>122</v>
      </c>
      <c r="K76" s="8" t="s">
        <v>519</v>
      </c>
      <c r="L76" s="7" t="s">
        <v>520</v>
      </c>
      <c r="M76" s="7" t="s">
        <v>117</v>
      </c>
      <c r="N76" s="7" t="s">
        <v>54</v>
      </c>
      <c r="O76" s="7" t="s">
        <v>54</v>
      </c>
      <c r="P76" s="7">
        <v>9</v>
      </c>
      <c r="Q76" s="7">
        <v>10</v>
      </c>
      <c r="R76" s="7">
        <v>4</v>
      </c>
      <c r="S76" s="7" t="s">
        <v>521</v>
      </c>
      <c r="T76" s="7">
        <v>5390</v>
      </c>
      <c r="U76" s="7" t="s">
        <v>126</v>
      </c>
      <c r="V76" s="7">
        <v>4</v>
      </c>
      <c r="W76" s="7" t="s">
        <v>55</v>
      </c>
      <c r="X76" s="7">
        <f>VLOOKUP($A76,[2]Worksheet!$B$5:$L$7983,8,0)</f>
        <v>5.74380747913</v>
      </c>
      <c r="Y76" s="7">
        <f>VLOOKUP($A76,[2]Worksheet!$B$5:$L$7983,7,0)</f>
        <v>-75.607810261099999</v>
      </c>
      <c r="Z76" s="7">
        <v>1</v>
      </c>
      <c r="AA76" s="7">
        <v>5</v>
      </c>
      <c r="AB76" s="7" t="s">
        <v>117</v>
      </c>
      <c r="AC76" s="7" t="s">
        <v>522</v>
      </c>
      <c r="AD76" s="7">
        <v>5390</v>
      </c>
    </row>
    <row r="77" spans="1:30" x14ac:dyDescent="0.25">
      <c r="A77" s="7">
        <v>5400</v>
      </c>
      <c r="B77" s="7">
        <v>5</v>
      </c>
      <c r="C77" s="7" t="s">
        <v>50</v>
      </c>
      <c r="D77" s="7" t="s">
        <v>117</v>
      </c>
      <c r="E77" s="7" t="s">
        <v>523</v>
      </c>
      <c r="F77" s="7" t="s">
        <v>57</v>
      </c>
      <c r="G77" s="7" t="s">
        <v>119</v>
      </c>
      <c r="H77" s="7" t="s">
        <v>120</v>
      </c>
      <c r="I77" s="7" t="s">
        <v>524</v>
      </c>
      <c r="J77" s="8" t="s">
        <v>420</v>
      </c>
      <c r="K77" s="8" t="s">
        <v>173</v>
      </c>
      <c r="L77" s="7" t="s">
        <v>525</v>
      </c>
      <c r="M77" s="7" t="s">
        <v>117</v>
      </c>
      <c r="N77" s="7" t="s">
        <v>54</v>
      </c>
      <c r="O77" s="7" t="s">
        <v>54</v>
      </c>
      <c r="P77" s="7">
        <v>9</v>
      </c>
      <c r="Q77" s="7">
        <v>8</v>
      </c>
      <c r="R77" s="7">
        <v>4</v>
      </c>
      <c r="S77" s="7" t="s">
        <v>526</v>
      </c>
      <c r="T77" s="7">
        <v>5400</v>
      </c>
      <c r="U77" s="7" t="s">
        <v>126</v>
      </c>
      <c r="V77" s="7">
        <v>4</v>
      </c>
      <c r="W77" s="7" t="s">
        <v>76</v>
      </c>
      <c r="X77" s="7">
        <f>VLOOKUP($A77,[2]Worksheet!$B$5:$L$7983,8,0)</f>
        <v>5.9738682183399998</v>
      </c>
      <c r="Y77" s="7">
        <f>VLOOKUP($A77,[2]Worksheet!$B$5:$L$7983,7,0)</f>
        <v>-75.360865904299999</v>
      </c>
      <c r="Z77" s="7">
        <v>1</v>
      </c>
      <c r="AA77" s="7">
        <v>5</v>
      </c>
      <c r="AB77" s="7" t="s">
        <v>117</v>
      </c>
      <c r="AC77" s="7" t="s">
        <v>527</v>
      </c>
      <c r="AD77" s="7">
        <v>5400</v>
      </c>
    </row>
    <row r="78" spans="1:30" x14ac:dyDescent="0.25">
      <c r="A78" s="7">
        <v>5411</v>
      </c>
      <c r="B78" s="7">
        <v>5</v>
      </c>
      <c r="C78" s="7" t="s">
        <v>50</v>
      </c>
      <c r="D78" s="7" t="s">
        <v>117</v>
      </c>
      <c r="E78" s="7" t="s">
        <v>528</v>
      </c>
      <c r="F78" s="7" t="s">
        <v>57</v>
      </c>
      <c r="G78" s="7" t="s">
        <v>119</v>
      </c>
      <c r="H78" s="7" t="s">
        <v>120</v>
      </c>
      <c r="I78" s="7" t="s">
        <v>529</v>
      </c>
      <c r="J78" s="8" t="s">
        <v>261</v>
      </c>
      <c r="K78" s="8" t="s">
        <v>383</v>
      </c>
      <c r="L78" s="7" t="s">
        <v>530</v>
      </c>
      <c r="M78" s="7" t="s">
        <v>117</v>
      </c>
      <c r="N78" s="7" t="s">
        <v>54</v>
      </c>
      <c r="O78" s="7" t="s">
        <v>54</v>
      </c>
      <c r="P78" s="7">
        <v>9</v>
      </c>
      <c r="Q78" s="7">
        <v>8</v>
      </c>
      <c r="R78" s="7">
        <v>4</v>
      </c>
      <c r="S78" s="7" t="s">
        <v>531</v>
      </c>
      <c r="T78" s="7">
        <v>5411</v>
      </c>
      <c r="U78" s="7" t="s">
        <v>126</v>
      </c>
      <c r="V78" s="7">
        <v>4</v>
      </c>
      <c r="W78" s="7" t="s">
        <v>55</v>
      </c>
      <c r="X78" s="7">
        <f>VLOOKUP($A78,[2]Worksheet!$B$5:$L$7983,8,0)</f>
        <v>6.6773230534200003</v>
      </c>
      <c r="Y78" s="7">
        <f>VLOOKUP($A78,[2]Worksheet!$B$5:$L$7983,7,0)</f>
        <v>-75.812832268400001</v>
      </c>
      <c r="Z78" s="7">
        <v>1</v>
      </c>
      <c r="AA78" s="7">
        <v>5</v>
      </c>
      <c r="AB78" s="7" t="s">
        <v>117</v>
      </c>
      <c r="AC78" s="7" t="s">
        <v>532</v>
      </c>
      <c r="AD78" s="7">
        <v>5411</v>
      </c>
    </row>
    <row r="79" spans="1:30" x14ac:dyDescent="0.25">
      <c r="A79" s="7">
        <v>5425</v>
      </c>
      <c r="B79" s="7">
        <v>5</v>
      </c>
      <c r="C79" s="7" t="s">
        <v>50</v>
      </c>
      <c r="D79" s="7" t="s">
        <v>117</v>
      </c>
      <c r="E79" s="7" t="s">
        <v>533</v>
      </c>
      <c r="F79" s="7" t="s">
        <v>57</v>
      </c>
      <c r="G79" s="7" t="s">
        <v>119</v>
      </c>
      <c r="H79" s="7" t="s">
        <v>120</v>
      </c>
      <c r="I79" s="7" t="s">
        <v>534</v>
      </c>
      <c r="J79" s="8" t="s">
        <v>377</v>
      </c>
      <c r="K79" s="8" t="s">
        <v>535</v>
      </c>
      <c r="L79" s="7" t="s">
        <v>536</v>
      </c>
      <c r="M79" s="7" t="s">
        <v>117</v>
      </c>
      <c r="N79" s="7" t="s">
        <v>54</v>
      </c>
      <c r="O79" s="7" t="s">
        <v>54</v>
      </c>
      <c r="P79" s="7">
        <v>9</v>
      </c>
      <c r="Q79" s="7">
        <v>5</v>
      </c>
      <c r="R79" s="7">
        <v>4</v>
      </c>
      <c r="S79" s="7" t="s">
        <v>537</v>
      </c>
      <c r="T79" s="7">
        <v>5425</v>
      </c>
      <c r="U79" s="7" t="s">
        <v>126</v>
      </c>
      <c r="V79" s="7">
        <v>4</v>
      </c>
      <c r="W79" s="7" t="s">
        <v>55</v>
      </c>
      <c r="X79" s="7">
        <f>VLOOKUP($A79,[2]Worksheet!$B$5:$L$7983,8,0)</f>
        <v>6.5521169128699999</v>
      </c>
      <c r="Y79" s="7">
        <f>VLOOKUP($A79,[2]Worksheet!$B$5:$L$7983,7,0)</f>
        <v>-74.787161480500004</v>
      </c>
      <c r="Z79" s="7">
        <v>1</v>
      </c>
      <c r="AA79" s="7">
        <v>5</v>
      </c>
      <c r="AB79" s="7" t="s">
        <v>117</v>
      </c>
      <c r="AC79" s="7" t="s">
        <v>538</v>
      </c>
      <c r="AD79" s="7">
        <v>5425</v>
      </c>
    </row>
    <row r="80" spans="1:30" x14ac:dyDescent="0.25">
      <c r="A80" s="7">
        <v>5440</v>
      </c>
      <c r="B80" s="7">
        <v>5</v>
      </c>
      <c r="C80" s="7" t="s">
        <v>50</v>
      </c>
      <c r="D80" s="7" t="s">
        <v>117</v>
      </c>
      <c r="E80" s="7" t="s">
        <v>539</v>
      </c>
      <c r="F80" s="7" t="s">
        <v>57</v>
      </c>
      <c r="G80" s="7" t="s">
        <v>119</v>
      </c>
      <c r="H80" s="7" t="s">
        <v>120</v>
      </c>
      <c r="I80" s="7" t="s">
        <v>540</v>
      </c>
      <c r="J80" s="8" t="s">
        <v>248</v>
      </c>
      <c r="K80" s="8" t="s">
        <v>541</v>
      </c>
      <c r="L80" s="7" t="s">
        <v>542</v>
      </c>
      <c r="M80" s="7" t="s">
        <v>117</v>
      </c>
      <c r="N80" s="7" t="s">
        <v>54</v>
      </c>
      <c r="O80" s="7" t="s">
        <v>54</v>
      </c>
      <c r="P80" s="7">
        <v>9</v>
      </c>
      <c r="Q80" s="7">
        <v>9</v>
      </c>
      <c r="R80" s="7">
        <v>4</v>
      </c>
      <c r="S80" s="7" t="s">
        <v>543</v>
      </c>
      <c r="T80" s="7">
        <v>5440</v>
      </c>
      <c r="U80" s="7" t="s">
        <v>126</v>
      </c>
      <c r="V80" s="7">
        <v>4</v>
      </c>
      <c r="W80" s="7" t="s">
        <v>55</v>
      </c>
      <c r="X80" s="7">
        <f>VLOOKUP($A80,[2]Worksheet!$B$5:$L$7983,8,0)</f>
        <v>6.1722692548199998</v>
      </c>
      <c r="Y80" s="7">
        <f>VLOOKUP($A80,[2]Worksheet!$B$5:$L$7983,7,0)</f>
        <v>-75.339477877600004</v>
      </c>
      <c r="Z80" s="7">
        <v>1</v>
      </c>
      <c r="AA80" s="7">
        <v>5</v>
      </c>
      <c r="AB80" s="7" t="s">
        <v>117</v>
      </c>
      <c r="AC80" s="7" t="s">
        <v>544</v>
      </c>
      <c r="AD80" s="7">
        <v>5440</v>
      </c>
    </row>
    <row r="81" spans="1:30" x14ac:dyDescent="0.25">
      <c r="A81" s="7">
        <v>5001</v>
      </c>
      <c r="B81" s="7">
        <v>5</v>
      </c>
      <c r="C81" s="7" t="s">
        <v>50</v>
      </c>
      <c r="D81" s="7" t="s">
        <v>117</v>
      </c>
      <c r="E81" s="7" t="s">
        <v>545</v>
      </c>
      <c r="F81" s="7" t="s">
        <v>57</v>
      </c>
      <c r="G81" s="7" t="s">
        <v>119</v>
      </c>
      <c r="H81" s="7" t="s">
        <v>120</v>
      </c>
      <c r="I81" s="7" t="s">
        <v>546</v>
      </c>
      <c r="J81" s="8" t="s">
        <v>547</v>
      </c>
      <c r="K81" s="8" t="s">
        <v>548</v>
      </c>
      <c r="L81" s="7" t="s">
        <v>549</v>
      </c>
      <c r="M81" s="7" t="s">
        <v>117</v>
      </c>
      <c r="N81" s="7" t="s">
        <v>54</v>
      </c>
      <c r="O81" s="7" t="s">
        <v>54</v>
      </c>
      <c r="P81" s="7">
        <v>9</v>
      </c>
      <c r="Q81" s="7">
        <v>8</v>
      </c>
      <c r="R81" s="7">
        <v>4</v>
      </c>
      <c r="S81" s="7" t="s">
        <v>550</v>
      </c>
      <c r="T81" s="7">
        <v>5001</v>
      </c>
      <c r="U81" s="7" t="s">
        <v>126</v>
      </c>
      <c r="V81" s="7">
        <v>4</v>
      </c>
      <c r="W81" s="7" t="s">
        <v>55</v>
      </c>
      <c r="X81" s="7">
        <f>VLOOKUP($A81,[2]Worksheet!$B$5:$L$7983,8,0)</f>
        <v>5.6101097761032976</v>
      </c>
      <c r="Y81" s="7">
        <f>VLOOKUP($A81,[2]Worksheet!$B$5:$L$7983,7,0)</f>
        <v>-74.886816624999994</v>
      </c>
      <c r="Z81" s="7">
        <v>1</v>
      </c>
      <c r="AA81" s="7">
        <v>5</v>
      </c>
      <c r="AB81" s="7" t="s">
        <v>117</v>
      </c>
      <c r="AC81" s="7" t="s">
        <v>551</v>
      </c>
      <c r="AD81" s="7">
        <v>5001</v>
      </c>
    </row>
    <row r="82" spans="1:30" x14ac:dyDescent="0.25">
      <c r="A82" s="7">
        <v>5467</v>
      </c>
      <c r="B82" s="7">
        <v>5</v>
      </c>
      <c r="C82" s="7" t="s">
        <v>50</v>
      </c>
      <c r="D82" s="7" t="s">
        <v>117</v>
      </c>
      <c r="E82" s="7" t="s">
        <v>552</v>
      </c>
      <c r="F82" s="7" t="s">
        <v>57</v>
      </c>
      <c r="G82" s="7" t="s">
        <v>119</v>
      </c>
      <c r="H82" s="7" t="s">
        <v>120</v>
      </c>
      <c r="I82" s="7" t="s">
        <v>553</v>
      </c>
      <c r="J82" s="8" t="s">
        <v>420</v>
      </c>
      <c r="K82" s="8" t="s">
        <v>183</v>
      </c>
      <c r="L82" s="7" t="s">
        <v>554</v>
      </c>
      <c r="M82" s="7" t="s">
        <v>117</v>
      </c>
      <c r="N82" s="7" t="s">
        <v>54</v>
      </c>
      <c r="O82" s="7" t="s">
        <v>54</v>
      </c>
      <c r="P82" s="7">
        <v>9</v>
      </c>
      <c r="Q82" s="7">
        <v>10</v>
      </c>
      <c r="R82" s="7">
        <v>4</v>
      </c>
      <c r="S82" s="7" t="s">
        <v>555</v>
      </c>
      <c r="T82" s="7">
        <v>5467</v>
      </c>
      <c r="U82" s="7" t="s">
        <v>126</v>
      </c>
      <c r="V82" s="7">
        <v>4</v>
      </c>
      <c r="W82" s="7" t="s">
        <v>55</v>
      </c>
      <c r="X82" s="7">
        <f>VLOOKUP($A82,[2]Worksheet!$B$5:$L$7983,8,0)</f>
        <v>5.9463255669699997</v>
      </c>
      <c r="Y82" s="7">
        <f>VLOOKUP($A82,[2]Worksheet!$B$5:$L$7983,7,0)</f>
        <v>-75.523510911599999</v>
      </c>
      <c r="Z82" s="7">
        <v>1</v>
      </c>
      <c r="AA82" s="7">
        <v>5</v>
      </c>
      <c r="AB82" s="7" t="s">
        <v>117</v>
      </c>
      <c r="AC82" s="7" t="s">
        <v>556</v>
      </c>
      <c r="AD82" s="7">
        <v>5467</v>
      </c>
    </row>
    <row r="83" spans="1:30" x14ac:dyDescent="0.25">
      <c r="A83" s="7">
        <v>5475</v>
      </c>
      <c r="B83" s="7">
        <v>5</v>
      </c>
      <c r="C83" s="7" t="s">
        <v>50</v>
      </c>
      <c r="D83" s="7" t="s">
        <v>117</v>
      </c>
      <c r="E83" s="7" t="s">
        <v>557</v>
      </c>
      <c r="F83" s="7" t="s">
        <v>57</v>
      </c>
      <c r="G83" s="7" t="s">
        <v>119</v>
      </c>
      <c r="H83" s="7" t="s">
        <v>120</v>
      </c>
      <c r="I83" s="7" t="s">
        <v>558</v>
      </c>
      <c r="J83" s="8" t="s">
        <v>318</v>
      </c>
      <c r="K83" s="8" t="s">
        <v>559</v>
      </c>
      <c r="L83" s="7" t="s">
        <v>560</v>
      </c>
      <c r="M83" s="7" t="s">
        <v>195</v>
      </c>
      <c r="N83" s="7" t="s">
        <v>76</v>
      </c>
      <c r="O83" s="7" t="s">
        <v>561</v>
      </c>
      <c r="P83" s="7">
        <v>9</v>
      </c>
      <c r="Q83" s="7">
        <v>7</v>
      </c>
      <c r="R83" s="7">
        <v>4</v>
      </c>
      <c r="S83" s="7" t="s">
        <v>562</v>
      </c>
      <c r="T83" s="7">
        <v>5475</v>
      </c>
      <c r="U83" s="7" t="s">
        <v>198</v>
      </c>
      <c r="V83" s="7">
        <v>1</v>
      </c>
      <c r="W83" s="7" t="s">
        <v>55</v>
      </c>
      <c r="X83" s="7">
        <f>VLOOKUP($A83,[2]Worksheet!$B$5:$L$7983,8,0)</f>
        <v>6.9776918530999996</v>
      </c>
      <c r="Y83" s="7">
        <f>VLOOKUP($A83,[2]Worksheet!$B$5:$L$7983,7,0)</f>
        <v>-76.817458060600003</v>
      </c>
      <c r="Z83" s="7">
        <v>1</v>
      </c>
      <c r="AA83" s="7">
        <v>5</v>
      </c>
      <c r="AB83" s="7" t="s">
        <v>117</v>
      </c>
      <c r="AC83" s="7" t="s">
        <v>563</v>
      </c>
      <c r="AD83" s="7">
        <v>5475</v>
      </c>
    </row>
    <row r="84" spans="1:30" x14ac:dyDescent="0.25">
      <c r="A84" s="7">
        <v>5480</v>
      </c>
      <c r="B84" s="7">
        <v>5</v>
      </c>
      <c r="C84" s="7" t="s">
        <v>50</v>
      </c>
      <c r="D84" s="7" t="s">
        <v>117</v>
      </c>
      <c r="E84" s="7" t="s">
        <v>564</v>
      </c>
      <c r="F84" s="7" t="s">
        <v>57</v>
      </c>
      <c r="G84" s="7" t="s">
        <v>119</v>
      </c>
      <c r="H84" s="7" t="s">
        <v>120</v>
      </c>
      <c r="I84" s="7" t="s">
        <v>565</v>
      </c>
      <c r="J84" s="8" t="s">
        <v>566</v>
      </c>
      <c r="K84" s="8" t="s">
        <v>567</v>
      </c>
      <c r="L84" s="7" t="s">
        <v>568</v>
      </c>
      <c r="M84" s="7" t="s">
        <v>195</v>
      </c>
      <c r="N84" s="7" t="s">
        <v>76</v>
      </c>
      <c r="O84" s="7" t="s">
        <v>196</v>
      </c>
      <c r="P84" s="7">
        <v>9</v>
      </c>
      <c r="Q84" s="7">
        <v>6</v>
      </c>
      <c r="R84" s="7">
        <v>4</v>
      </c>
      <c r="S84" s="7" t="s">
        <v>569</v>
      </c>
      <c r="T84" s="7">
        <v>5480</v>
      </c>
      <c r="U84" s="7" t="s">
        <v>198</v>
      </c>
      <c r="V84" s="7">
        <v>1</v>
      </c>
      <c r="W84" s="7" t="s">
        <v>55</v>
      </c>
      <c r="X84" s="7">
        <f>VLOOKUP($A84,[2]Worksheet!$B$5:$L$7983,8,0)</f>
        <v>7.24287505724</v>
      </c>
      <c r="Y84" s="7">
        <f>VLOOKUP($A84,[2]Worksheet!$B$5:$L$7983,7,0)</f>
        <v>-76.435875401700002</v>
      </c>
      <c r="Z84" s="7">
        <v>1</v>
      </c>
      <c r="AA84" s="7">
        <v>5</v>
      </c>
      <c r="AB84" s="7" t="s">
        <v>117</v>
      </c>
      <c r="AC84" s="7" t="s">
        <v>570</v>
      </c>
      <c r="AD84" s="7">
        <v>5480</v>
      </c>
    </row>
    <row r="85" spans="1:30" x14ac:dyDescent="0.25">
      <c r="A85" s="7">
        <v>5483</v>
      </c>
      <c r="B85" s="7">
        <v>5</v>
      </c>
      <c r="C85" s="7" t="s">
        <v>50</v>
      </c>
      <c r="D85" s="7" t="s">
        <v>117</v>
      </c>
      <c r="E85" s="7" t="s">
        <v>571</v>
      </c>
      <c r="F85" s="7" t="s">
        <v>57</v>
      </c>
      <c r="G85" s="7" t="s">
        <v>119</v>
      </c>
      <c r="H85" s="7" t="s">
        <v>120</v>
      </c>
      <c r="I85" s="7" t="s">
        <v>572</v>
      </c>
      <c r="J85" s="8" t="s">
        <v>573</v>
      </c>
      <c r="K85" s="8" t="s">
        <v>467</v>
      </c>
      <c r="L85" s="7" t="s">
        <v>574</v>
      </c>
      <c r="M85" s="7" t="s">
        <v>117</v>
      </c>
      <c r="N85" s="7" t="s">
        <v>54</v>
      </c>
      <c r="O85" s="7" t="s">
        <v>54</v>
      </c>
      <c r="P85" s="7">
        <v>9</v>
      </c>
      <c r="Q85" s="7">
        <v>6</v>
      </c>
      <c r="R85" s="7">
        <v>4</v>
      </c>
      <c r="S85" s="7" t="s">
        <v>575</v>
      </c>
      <c r="T85" s="7">
        <v>5483</v>
      </c>
      <c r="U85" s="7" t="s">
        <v>126</v>
      </c>
      <c r="V85" s="7">
        <v>4</v>
      </c>
      <c r="W85" s="7" t="s">
        <v>76</v>
      </c>
      <c r="X85" s="7">
        <f>VLOOKUP($A85,[2]Worksheet!$B$5:$L$7983,8,0)</f>
        <v>5.6107745846799997</v>
      </c>
      <c r="Y85" s="7">
        <f>VLOOKUP($A85,[2]Worksheet!$B$5:$L$7983,7,0)</f>
        <v>-75.1762613179</v>
      </c>
      <c r="Z85" s="7">
        <v>1</v>
      </c>
      <c r="AA85" s="7">
        <v>5</v>
      </c>
      <c r="AB85" s="7" t="s">
        <v>117</v>
      </c>
      <c r="AC85" s="7" t="s">
        <v>576</v>
      </c>
      <c r="AD85" s="7">
        <v>5483</v>
      </c>
    </row>
    <row r="86" spans="1:30" x14ac:dyDescent="0.25">
      <c r="A86" s="7">
        <v>5495</v>
      </c>
      <c r="B86" s="7">
        <v>5</v>
      </c>
      <c r="C86" s="7" t="s">
        <v>50</v>
      </c>
      <c r="D86" s="7" t="s">
        <v>117</v>
      </c>
      <c r="E86" s="7" t="s">
        <v>577</v>
      </c>
      <c r="F86" s="7" t="s">
        <v>57</v>
      </c>
      <c r="G86" s="7" t="s">
        <v>119</v>
      </c>
      <c r="H86" s="7" t="s">
        <v>120</v>
      </c>
      <c r="I86" s="7" t="s">
        <v>578</v>
      </c>
      <c r="J86" s="8" t="s">
        <v>579</v>
      </c>
      <c r="K86" s="8" t="s">
        <v>580</v>
      </c>
      <c r="L86" s="7" t="s">
        <v>581</v>
      </c>
      <c r="M86" s="7" t="s">
        <v>117</v>
      </c>
      <c r="N86" s="7" t="s">
        <v>76</v>
      </c>
      <c r="O86" s="7" t="s">
        <v>154</v>
      </c>
      <c r="P86" s="7">
        <v>9</v>
      </c>
      <c r="Q86" s="7">
        <v>5</v>
      </c>
      <c r="R86" s="7">
        <v>4</v>
      </c>
      <c r="S86" s="7" t="s">
        <v>582</v>
      </c>
      <c r="T86" s="7">
        <v>5495</v>
      </c>
      <c r="U86" s="7" t="s">
        <v>126</v>
      </c>
      <c r="V86" s="7">
        <v>4</v>
      </c>
      <c r="W86" s="7" t="s">
        <v>55</v>
      </c>
      <c r="X86" s="7">
        <f>VLOOKUP($A86,[2]Worksheet!$B$5:$L$7983,8,0)</f>
        <v>8.0941286610100001</v>
      </c>
      <c r="Y86" s="7">
        <f>VLOOKUP($A86,[2]Worksheet!$B$5:$L$7983,7,0)</f>
        <v>-74.776470121499997</v>
      </c>
      <c r="Z86" s="7">
        <v>1</v>
      </c>
      <c r="AA86" s="7">
        <v>5</v>
      </c>
      <c r="AB86" s="7" t="s">
        <v>117</v>
      </c>
      <c r="AC86" s="7" t="s">
        <v>583</v>
      </c>
      <c r="AD86" s="7">
        <v>5495</v>
      </c>
    </row>
    <row r="87" spans="1:30" x14ac:dyDescent="0.25">
      <c r="A87" s="7">
        <v>5490</v>
      </c>
      <c r="B87" s="7">
        <v>5</v>
      </c>
      <c r="C87" s="7" t="s">
        <v>50</v>
      </c>
      <c r="D87" s="7" t="s">
        <v>117</v>
      </c>
      <c r="E87" s="7" t="s">
        <v>584</v>
      </c>
      <c r="F87" s="7" t="s">
        <v>57</v>
      </c>
      <c r="G87" s="7" t="s">
        <v>119</v>
      </c>
      <c r="H87" s="7" t="s">
        <v>120</v>
      </c>
      <c r="I87" s="7" t="s">
        <v>585</v>
      </c>
      <c r="J87" s="8" t="s">
        <v>586</v>
      </c>
      <c r="K87" s="8" t="s">
        <v>587</v>
      </c>
      <c r="L87" s="7" t="s">
        <v>588</v>
      </c>
      <c r="M87" s="7" t="s">
        <v>195</v>
      </c>
      <c r="N87" s="7" t="s">
        <v>76</v>
      </c>
      <c r="O87" s="7" t="s">
        <v>196</v>
      </c>
      <c r="P87" s="7">
        <v>9</v>
      </c>
      <c r="Q87" s="7">
        <v>7</v>
      </c>
      <c r="R87" s="7">
        <v>4</v>
      </c>
      <c r="S87" s="7" t="s">
        <v>589</v>
      </c>
      <c r="T87" s="7">
        <v>5490</v>
      </c>
      <c r="U87" s="7" t="s">
        <v>198</v>
      </c>
      <c r="V87" s="7">
        <v>1</v>
      </c>
      <c r="W87" s="7" t="s">
        <v>55</v>
      </c>
      <c r="X87" s="7">
        <f>VLOOKUP($A87,[2]Worksheet!$B$5:$L$7983,8,0)</f>
        <v>8.4261359834899991</v>
      </c>
      <c r="Y87" s="7">
        <f>VLOOKUP($A87,[2]Worksheet!$B$5:$L$7983,7,0)</f>
        <v>-76.784574497500003</v>
      </c>
      <c r="Z87" s="7">
        <v>1</v>
      </c>
      <c r="AA87" s="7">
        <v>5</v>
      </c>
      <c r="AB87" s="7" t="s">
        <v>117</v>
      </c>
      <c r="AC87" s="7" t="s">
        <v>590</v>
      </c>
      <c r="AD87" s="7">
        <v>5490</v>
      </c>
    </row>
    <row r="88" spans="1:30" x14ac:dyDescent="0.25">
      <c r="A88" s="7">
        <v>5501</v>
      </c>
      <c r="B88" s="7">
        <v>5</v>
      </c>
      <c r="C88" s="7" t="s">
        <v>50</v>
      </c>
      <c r="D88" s="7" t="s">
        <v>117</v>
      </c>
      <c r="E88" s="7" t="s">
        <v>591</v>
      </c>
      <c r="F88" s="7" t="s">
        <v>57</v>
      </c>
      <c r="G88" s="7" t="s">
        <v>119</v>
      </c>
      <c r="H88" s="7" t="s">
        <v>120</v>
      </c>
      <c r="I88" s="7" t="s">
        <v>592</v>
      </c>
      <c r="J88" s="8" t="s">
        <v>130</v>
      </c>
      <c r="K88" s="8" t="s">
        <v>383</v>
      </c>
      <c r="L88" s="7" t="s">
        <v>593</v>
      </c>
      <c r="M88" s="7" t="s">
        <v>117</v>
      </c>
      <c r="N88" s="7" t="s">
        <v>54</v>
      </c>
      <c r="O88" s="7" t="s">
        <v>54</v>
      </c>
      <c r="P88" s="7">
        <v>9</v>
      </c>
      <c r="Q88" s="7">
        <v>5</v>
      </c>
      <c r="R88" s="7">
        <v>4</v>
      </c>
      <c r="S88" s="7" t="s">
        <v>594</v>
      </c>
      <c r="T88" s="7">
        <v>5501</v>
      </c>
      <c r="U88" s="7" t="s">
        <v>126</v>
      </c>
      <c r="V88" s="7">
        <v>4</v>
      </c>
      <c r="W88" s="7" t="s">
        <v>55</v>
      </c>
      <c r="X88" s="7">
        <f>VLOOKUP($A88,[2]Worksheet!$B$5:$L$7983,8,0)</f>
        <v>6.6275257382200001</v>
      </c>
      <c r="Y88" s="7">
        <f>VLOOKUP($A88,[2]Worksheet!$B$5:$L$7983,7,0)</f>
        <v>-75.8122987303</v>
      </c>
      <c r="Z88" s="7">
        <v>1</v>
      </c>
      <c r="AA88" s="7">
        <v>5</v>
      </c>
      <c r="AB88" s="7" t="s">
        <v>117</v>
      </c>
      <c r="AC88" s="7" t="s">
        <v>595</v>
      </c>
      <c r="AD88" s="7">
        <v>5501</v>
      </c>
    </row>
    <row r="89" spans="1:30" x14ac:dyDescent="0.25">
      <c r="A89" s="7">
        <v>5541</v>
      </c>
      <c r="B89" s="7">
        <v>5</v>
      </c>
      <c r="C89" s="7" t="s">
        <v>50</v>
      </c>
      <c r="D89" s="7" t="s">
        <v>117</v>
      </c>
      <c r="E89" s="7" t="s">
        <v>596</v>
      </c>
      <c r="F89" s="7" t="s">
        <v>57</v>
      </c>
      <c r="G89" s="7" t="s">
        <v>119</v>
      </c>
      <c r="H89" s="7" t="s">
        <v>120</v>
      </c>
      <c r="I89" s="7" t="s">
        <v>597</v>
      </c>
      <c r="J89" s="8" t="s">
        <v>461</v>
      </c>
      <c r="K89" s="8" t="s">
        <v>286</v>
      </c>
      <c r="L89" s="7" t="s">
        <v>598</v>
      </c>
      <c r="M89" s="7" t="s">
        <v>117</v>
      </c>
      <c r="N89" s="7" t="s">
        <v>54</v>
      </c>
      <c r="O89" s="7" t="s">
        <v>54</v>
      </c>
      <c r="P89" s="7">
        <v>9</v>
      </c>
      <c r="Q89" s="7">
        <v>5</v>
      </c>
      <c r="R89" s="7">
        <v>4</v>
      </c>
      <c r="S89" s="7" t="s">
        <v>599</v>
      </c>
      <c r="T89" s="7">
        <v>5541</v>
      </c>
      <c r="U89" s="7" t="s">
        <v>126</v>
      </c>
      <c r="V89" s="7">
        <v>4</v>
      </c>
      <c r="W89" s="7" t="s">
        <v>55</v>
      </c>
      <c r="X89" s="7">
        <f>VLOOKUP($A89,[2]Worksheet!$B$5:$L$7983,8,0)</f>
        <v>6.2194505492000003</v>
      </c>
      <c r="Y89" s="7">
        <f>VLOOKUP($A89,[2]Worksheet!$B$5:$L$7983,7,0)</f>
        <v>-75.242821713699996</v>
      </c>
      <c r="Z89" s="7">
        <v>1</v>
      </c>
      <c r="AA89" s="7">
        <v>5</v>
      </c>
      <c r="AB89" s="7" t="s">
        <v>117</v>
      </c>
      <c r="AC89" s="7" t="s">
        <v>600</v>
      </c>
      <c r="AD89" s="7">
        <v>5541</v>
      </c>
    </row>
    <row r="90" spans="1:30" x14ac:dyDescent="0.25">
      <c r="A90" s="7">
        <v>5543</v>
      </c>
      <c r="B90" s="7">
        <v>5</v>
      </c>
      <c r="C90" s="7" t="s">
        <v>50</v>
      </c>
      <c r="D90" s="7" t="s">
        <v>117</v>
      </c>
      <c r="E90" s="7" t="s">
        <v>601</v>
      </c>
      <c r="F90" s="7" t="s">
        <v>57</v>
      </c>
      <c r="G90" s="7" t="s">
        <v>119</v>
      </c>
      <c r="H90" s="7" t="s">
        <v>120</v>
      </c>
      <c r="I90" s="7" t="s">
        <v>602</v>
      </c>
      <c r="J90" s="8" t="s">
        <v>151</v>
      </c>
      <c r="K90" s="8" t="s">
        <v>217</v>
      </c>
      <c r="L90" s="7" t="s">
        <v>603</v>
      </c>
      <c r="M90" s="7" t="s">
        <v>117</v>
      </c>
      <c r="N90" s="7" t="s">
        <v>54</v>
      </c>
      <c r="O90" s="7" t="s">
        <v>54</v>
      </c>
      <c r="P90" s="7">
        <v>9</v>
      </c>
      <c r="Q90" s="7">
        <v>5</v>
      </c>
      <c r="R90" s="7">
        <v>4</v>
      </c>
      <c r="S90" s="7" t="s">
        <v>604</v>
      </c>
      <c r="T90" s="7">
        <v>5543</v>
      </c>
      <c r="U90" s="7" t="s">
        <v>126</v>
      </c>
      <c r="V90" s="7">
        <v>4</v>
      </c>
      <c r="W90" s="7" t="s">
        <v>55</v>
      </c>
      <c r="X90" s="7">
        <f>VLOOKUP($A90,[2]Worksheet!$B$5:$L$7983,8,0)</f>
        <v>7.02101791754</v>
      </c>
      <c r="Y90" s="7">
        <f>VLOOKUP($A90,[2]Worksheet!$B$5:$L$7983,7,0)</f>
        <v>-75.910345557300005</v>
      </c>
      <c r="Z90" s="7">
        <v>1</v>
      </c>
      <c r="AA90" s="7">
        <v>5</v>
      </c>
      <c r="AB90" s="7" t="s">
        <v>117</v>
      </c>
      <c r="AC90" s="7" t="s">
        <v>605</v>
      </c>
      <c r="AD90" s="7">
        <v>5543</v>
      </c>
    </row>
    <row r="91" spans="1:30" x14ac:dyDescent="0.25">
      <c r="A91" s="7">
        <v>5576</v>
      </c>
      <c r="B91" s="7">
        <v>5</v>
      </c>
      <c r="C91" s="7" t="s">
        <v>50</v>
      </c>
      <c r="D91" s="7" t="s">
        <v>117</v>
      </c>
      <c r="E91" s="7" t="s">
        <v>606</v>
      </c>
      <c r="F91" s="7" t="s">
        <v>57</v>
      </c>
      <c r="G91" s="7" t="s">
        <v>119</v>
      </c>
      <c r="H91" s="7" t="s">
        <v>120</v>
      </c>
      <c r="I91" s="7" t="s">
        <v>607</v>
      </c>
      <c r="J91" s="8" t="s">
        <v>608</v>
      </c>
      <c r="K91" s="8" t="s">
        <v>609</v>
      </c>
      <c r="L91" s="7" t="s">
        <v>610</v>
      </c>
      <c r="M91" s="7" t="s">
        <v>117</v>
      </c>
      <c r="N91" s="7" t="s">
        <v>54</v>
      </c>
      <c r="O91" s="7" t="s">
        <v>54</v>
      </c>
      <c r="P91" s="7">
        <v>9</v>
      </c>
      <c r="Q91" s="7">
        <v>11</v>
      </c>
      <c r="R91" s="7">
        <v>4</v>
      </c>
      <c r="S91" s="7" t="s">
        <v>611</v>
      </c>
      <c r="T91" s="7">
        <v>5576</v>
      </c>
      <c r="U91" s="7" t="s">
        <v>126</v>
      </c>
      <c r="V91" s="7">
        <v>4</v>
      </c>
      <c r="W91" s="7" t="s">
        <v>55</v>
      </c>
      <c r="X91" s="7">
        <f>VLOOKUP($A91,[2]Worksheet!$B$5:$L$7983,8,0)</f>
        <v>5.7917860324000001</v>
      </c>
      <c r="Y91" s="7">
        <f>VLOOKUP($A91,[2]Worksheet!$B$5:$L$7983,7,0)</f>
        <v>-75.840773552399995</v>
      </c>
      <c r="Z91" s="7">
        <v>1</v>
      </c>
      <c r="AA91" s="7">
        <v>5</v>
      </c>
      <c r="AB91" s="7" t="s">
        <v>117</v>
      </c>
      <c r="AC91" s="7" t="s">
        <v>612</v>
      </c>
      <c r="AD91" s="7">
        <v>5576</v>
      </c>
    </row>
    <row r="92" spans="1:30" x14ac:dyDescent="0.25">
      <c r="A92" s="7">
        <v>5579</v>
      </c>
      <c r="B92" s="7">
        <v>5</v>
      </c>
      <c r="C92" s="7" t="s">
        <v>50</v>
      </c>
      <c r="D92" s="7" t="s">
        <v>117</v>
      </c>
      <c r="E92" s="7" t="s">
        <v>613</v>
      </c>
      <c r="F92" s="7" t="s">
        <v>57</v>
      </c>
      <c r="G92" s="7" t="s">
        <v>119</v>
      </c>
      <c r="H92" s="7" t="s">
        <v>120</v>
      </c>
      <c r="I92" s="7" t="s">
        <v>614</v>
      </c>
      <c r="J92" s="8" t="s">
        <v>355</v>
      </c>
      <c r="K92" s="8" t="s">
        <v>615</v>
      </c>
      <c r="L92" s="7" t="s">
        <v>616</v>
      </c>
      <c r="M92" s="7" t="s">
        <v>617</v>
      </c>
      <c r="N92" s="7" t="s">
        <v>54</v>
      </c>
      <c r="O92" s="7" t="s">
        <v>54</v>
      </c>
      <c r="P92" s="7">
        <v>9</v>
      </c>
      <c r="Q92" s="7">
        <v>13</v>
      </c>
      <c r="R92" s="7">
        <v>4</v>
      </c>
      <c r="S92" s="7" t="s">
        <v>618</v>
      </c>
      <c r="T92" s="7">
        <v>5579</v>
      </c>
      <c r="U92" s="7" t="s">
        <v>619</v>
      </c>
      <c r="V92" s="7">
        <v>2</v>
      </c>
      <c r="W92" s="7" t="s">
        <v>55</v>
      </c>
      <c r="X92" s="7">
        <f>VLOOKUP($A92,[2]Worksheet!$B$5:$L$7983,8,0)</f>
        <v>6.4870411404399997</v>
      </c>
      <c r="Y92" s="7">
        <f>VLOOKUP($A92,[2]Worksheet!$B$5:$L$7983,7,0)</f>
        <v>-74.4099455275</v>
      </c>
      <c r="Z92" s="7">
        <v>2</v>
      </c>
      <c r="AA92" s="7">
        <v>5</v>
      </c>
      <c r="AB92" s="7" t="s">
        <v>117</v>
      </c>
      <c r="AC92" s="7" t="s">
        <v>620</v>
      </c>
      <c r="AD92" s="7">
        <v>5579</v>
      </c>
    </row>
    <row r="93" spans="1:30" x14ac:dyDescent="0.25">
      <c r="A93" s="7">
        <v>5585</v>
      </c>
      <c r="B93" s="7">
        <v>5</v>
      </c>
      <c r="C93" s="7" t="s">
        <v>50</v>
      </c>
      <c r="D93" s="7" t="s">
        <v>117</v>
      </c>
      <c r="E93" s="7" t="s">
        <v>621</v>
      </c>
      <c r="F93" s="7" t="s">
        <v>57</v>
      </c>
      <c r="G93" s="7" t="s">
        <v>119</v>
      </c>
      <c r="H93" s="7" t="s">
        <v>120</v>
      </c>
      <c r="I93" s="7" t="s">
        <v>622</v>
      </c>
      <c r="J93" s="8" t="s">
        <v>623</v>
      </c>
      <c r="K93" s="8" t="s">
        <v>624</v>
      </c>
      <c r="L93" s="7" t="s">
        <v>625</v>
      </c>
      <c r="M93" s="7" t="s">
        <v>617</v>
      </c>
      <c r="N93" s="7" t="s">
        <v>54</v>
      </c>
      <c r="O93" s="7" t="s">
        <v>54</v>
      </c>
      <c r="P93" s="7">
        <v>9</v>
      </c>
      <c r="Q93" s="7">
        <v>11</v>
      </c>
      <c r="R93" s="7">
        <v>4</v>
      </c>
      <c r="S93" s="7" t="s">
        <v>626</v>
      </c>
      <c r="T93" s="7">
        <v>5585</v>
      </c>
      <c r="U93" s="7" t="s">
        <v>619</v>
      </c>
      <c r="V93" s="7">
        <v>2</v>
      </c>
      <c r="W93" s="7" t="s">
        <v>55</v>
      </c>
      <c r="X93" s="7">
        <f>VLOOKUP($A93,[2]Worksheet!$B$5:$L$7983,8,0)</f>
        <v>6.1860248279799999</v>
      </c>
      <c r="Y93" s="7">
        <f>VLOOKUP($A93,[2]Worksheet!$B$5:$L$7983,7,0)</f>
        <v>-74.583012014399998</v>
      </c>
      <c r="Z93" s="7">
        <v>2</v>
      </c>
      <c r="AA93" s="7">
        <v>5</v>
      </c>
      <c r="AB93" s="7" t="s">
        <v>117</v>
      </c>
      <c r="AC93" s="7" t="s">
        <v>627</v>
      </c>
      <c r="AD93" s="7">
        <v>5585</v>
      </c>
    </row>
    <row r="94" spans="1:30" x14ac:dyDescent="0.25">
      <c r="A94" s="7">
        <v>5591</v>
      </c>
      <c r="B94" s="7">
        <v>5</v>
      </c>
      <c r="C94" s="7" t="s">
        <v>50</v>
      </c>
      <c r="D94" s="7" t="s">
        <v>117</v>
      </c>
      <c r="E94" s="7" t="s">
        <v>628</v>
      </c>
      <c r="F94" s="7" t="s">
        <v>57</v>
      </c>
      <c r="G94" s="7" t="s">
        <v>119</v>
      </c>
      <c r="H94" s="7" t="s">
        <v>120</v>
      </c>
      <c r="I94" s="7" t="s">
        <v>629</v>
      </c>
      <c r="J94" s="8" t="s">
        <v>630</v>
      </c>
      <c r="K94" s="8" t="s">
        <v>631</v>
      </c>
      <c r="L94" s="7" t="s">
        <v>632</v>
      </c>
      <c r="M94" s="7" t="s">
        <v>117</v>
      </c>
      <c r="N94" s="7" t="s">
        <v>54</v>
      </c>
      <c r="O94" s="7" t="s">
        <v>54</v>
      </c>
      <c r="P94" s="7">
        <v>9</v>
      </c>
      <c r="Q94" s="7">
        <v>14</v>
      </c>
      <c r="R94" s="7">
        <v>4</v>
      </c>
      <c r="S94" s="7" t="s">
        <v>633</v>
      </c>
      <c r="T94" s="7">
        <v>5591</v>
      </c>
      <c r="U94" s="7" t="s">
        <v>126</v>
      </c>
      <c r="V94" s="7">
        <v>4</v>
      </c>
      <c r="W94" s="7" t="s">
        <v>55</v>
      </c>
      <c r="X94" s="7">
        <f>VLOOKUP($A94,[2]Worksheet!$B$5:$L$7983,8,0)</f>
        <v>5.8712129585100001</v>
      </c>
      <c r="Y94" s="7">
        <f>VLOOKUP($A94,[2]Worksheet!$B$5:$L$7983,7,0)</f>
        <v>-74.641262930699995</v>
      </c>
      <c r="Z94" s="7">
        <v>1</v>
      </c>
      <c r="AA94" s="7">
        <v>5</v>
      </c>
      <c r="AB94" s="7" t="s">
        <v>117</v>
      </c>
      <c r="AC94" s="7" t="s">
        <v>634</v>
      </c>
      <c r="AD94" s="7">
        <v>5591</v>
      </c>
    </row>
    <row r="95" spans="1:30" x14ac:dyDescent="0.25">
      <c r="A95" s="7">
        <v>5604</v>
      </c>
      <c r="B95" s="7">
        <v>5</v>
      </c>
      <c r="C95" s="7" t="s">
        <v>50</v>
      </c>
      <c r="D95" s="7" t="s">
        <v>117</v>
      </c>
      <c r="E95" s="7" t="s">
        <v>635</v>
      </c>
      <c r="F95" s="7" t="s">
        <v>57</v>
      </c>
      <c r="G95" s="7" t="s">
        <v>119</v>
      </c>
      <c r="H95" s="7" t="s">
        <v>120</v>
      </c>
      <c r="I95" s="7" t="s">
        <v>636</v>
      </c>
      <c r="J95" s="8" t="s">
        <v>151</v>
      </c>
      <c r="K95" s="8" t="s">
        <v>637</v>
      </c>
      <c r="L95" s="7" t="s">
        <v>638</v>
      </c>
      <c r="M95" s="7" t="s">
        <v>117</v>
      </c>
      <c r="N95" s="7" t="s">
        <v>76</v>
      </c>
      <c r="O95" s="7" t="s">
        <v>154</v>
      </c>
      <c r="P95" s="7">
        <v>9</v>
      </c>
      <c r="Q95" s="7">
        <v>8</v>
      </c>
      <c r="R95" s="7">
        <v>4</v>
      </c>
      <c r="S95" s="7" t="s">
        <v>639</v>
      </c>
      <c r="T95" s="7">
        <v>5604</v>
      </c>
      <c r="U95" s="7" t="s">
        <v>126</v>
      </c>
      <c r="V95" s="7">
        <v>4</v>
      </c>
      <c r="W95" s="7" t="s">
        <v>55</v>
      </c>
      <c r="X95" s="7">
        <f>VLOOKUP($A95,[2]Worksheet!$B$5:$L$7983,8,0)</f>
        <v>7.0260940527000004</v>
      </c>
      <c r="Y95" s="7">
        <f>VLOOKUP($A95,[2]Worksheet!$B$5:$L$7983,7,0)</f>
        <v>-74.695944257999997</v>
      </c>
      <c r="Z95" s="7">
        <v>1</v>
      </c>
      <c r="AA95" s="7">
        <v>5</v>
      </c>
      <c r="AB95" s="7" t="s">
        <v>117</v>
      </c>
      <c r="AC95" s="7" t="s">
        <v>640</v>
      </c>
      <c r="AD95" s="7">
        <v>5604</v>
      </c>
    </row>
    <row r="96" spans="1:30" x14ac:dyDescent="0.25">
      <c r="A96" s="7">
        <v>5607</v>
      </c>
      <c r="B96" s="7">
        <v>5</v>
      </c>
      <c r="C96" s="7" t="s">
        <v>50</v>
      </c>
      <c r="D96" s="7" t="s">
        <v>117</v>
      </c>
      <c r="E96" s="7" t="s">
        <v>641</v>
      </c>
      <c r="F96" s="7" t="s">
        <v>57</v>
      </c>
      <c r="G96" s="7" t="s">
        <v>119</v>
      </c>
      <c r="H96" s="7" t="s">
        <v>120</v>
      </c>
      <c r="I96" s="7" t="s">
        <v>642</v>
      </c>
      <c r="J96" s="8" t="s">
        <v>278</v>
      </c>
      <c r="K96" s="8" t="s">
        <v>183</v>
      </c>
      <c r="L96" s="7" t="s">
        <v>643</v>
      </c>
      <c r="M96" s="7" t="s">
        <v>117</v>
      </c>
      <c r="N96" s="7" t="s">
        <v>54</v>
      </c>
      <c r="O96" s="7" t="s">
        <v>54</v>
      </c>
      <c r="P96" s="7">
        <v>9</v>
      </c>
      <c r="Q96" s="7">
        <v>6</v>
      </c>
      <c r="R96" s="7">
        <v>4</v>
      </c>
      <c r="S96" s="7" t="s">
        <v>644</v>
      </c>
      <c r="T96" s="7">
        <v>5607</v>
      </c>
      <c r="U96" s="7" t="s">
        <v>126</v>
      </c>
      <c r="V96" s="7">
        <v>4</v>
      </c>
      <c r="W96" s="7" t="s">
        <v>55</v>
      </c>
      <c r="X96" s="7">
        <f>VLOOKUP($A96,[2]Worksheet!$B$5:$L$7983,8,0)</f>
        <v>6.0633799539200002</v>
      </c>
      <c r="Y96" s="7">
        <f>VLOOKUP($A96,[2]Worksheet!$B$5:$L$7983,7,0)</f>
        <v>-75.501375161499993</v>
      </c>
      <c r="Z96" s="7">
        <v>1</v>
      </c>
      <c r="AA96" s="7">
        <v>5</v>
      </c>
      <c r="AB96" s="7" t="s">
        <v>117</v>
      </c>
      <c r="AC96" s="7" t="s">
        <v>645</v>
      </c>
      <c r="AD96" s="7">
        <v>5607</v>
      </c>
    </row>
    <row r="97" spans="1:30" x14ac:dyDescent="0.25">
      <c r="A97" s="7">
        <v>5615</v>
      </c>
      <c r="B97" s="7">
        <v>5</v>
      </c>
      <c r="C97" s="7" t="s">
        <v>50</v>
      </c>
      <c r="D97" s="7" t="s">
        <v>117</v>
      </c>
      <c r="E97" s="7" t="s">
        <v>646</v>
      </c>
      <c r="F97" s="7" t="s">
        <v>57</v>
      </c>
      <c r="G97" s="7" t="s">
        <v>119</v>
      </c>
      <c r="H97" s="7" t="s">
        <v>120</v>
      </c>
      <c r="I97" s="7" t="s">
        <v>647</v>
      </c>
      <c r="J97" s="8" t="s">
        <v>216</v>
      </c>
      <c r="K97" s="8" t="s">
        <v>123</v>
      </c>
      <c r="L97" s="7" t="s">
        <v>648</v>
      </c>
      <c r="M97" s="7" t="s">
        <v>117</v>
      </c>
      <c r="N97" s="7" t="s">
        <v>54</v>
      </c>
      <c r="O97" s="7" t="s">
        <v>54</v>
      </c>
      <c r="P97" s="7">
        <v>9</v>
      </c>
      <c r="Q97" s="7">
        <v>8</v>
      </c>
      <c r="R97" s="7">
        <v>4</v>
      </c>
      <c r="S97" s="7" t="s">
        <v>649</v>
      </c>
      <c r="T97" s="7">
        <v>5615</v>
      </c>
      <c r="U97" s="7" t="s">
        <v>126</v>
      </c>
      <c r="V97" s="7">
        <v>4</v>
      </c>
      <c r="W97" s="7" t="s">
        <v>76</v>
      </c>
      <c r="X97" s="7">
        <f>VLOOKUP($A97,[2]Worksheet!$B$5:$L$7983,8,0)</f>
        <v>6.1472240900199999</v>
      </c>
      <c r="Y97" s="7">
        <f>VLOOKUP($A97,[2]Worksheet!$B$5:$L$7983,7,0)</f>
        <v>-75.376769382299997</v>
      </c>
      <c r="Z97" s="7">
        <v>1</v>
      </c>
      <c r="AA97" s="7">
        <v>5</v>
      </c>
      <c r="AB97" s="7" t="s">
        <v>117</v>
      </c>
      <c r="AC97" s="7" t="s">
        <v>650</v>
      </c>
      <c r="AD97" s="7">
        <v>5615</v>
      </c>
    </row>
    <row r="98" spans="1:30" x14ac:dyDescent="0.25">
      <c r="A98" s="7">
        <v>5628</v>
      </c>
      <c r="B98" s="7">
        <v>5</v>
      </c>
      <c r="C98" s="7" t="s">
        <v>50</v>
      </c>
      <c r="D98" s="7" t="s">
        <v>117</v>
      </c>
      <c r="E98" s="7" t="s">
        <v>651</v>
      </c>
      <c r="F98" s="7" t="s">
        <v>57</v>
      </c>
      <c r="G98" s="7" t="s">
        <v>119</v>
      </c>
      <c r="H98" s="7" t="s">
        <v>120</v>
      </c>
      <c r="I98" s="7" t="s">
        <v>652</v>
      </c>
      <c r="J98" s="8" t="s">
        <v>653</v>
      </c>
      <c r="K98" s="8" t="s">
        <v>654</v>
      </c>
      <c r="L98" s="7" t="s">
        <v>655</v>
      </c>
      <c r="M98" s="7" t="s">
        <v>117</v>
      </c>
      <c r="N98" s="7" t="s">
        <v>54</v>
      </c>
      <c r="O98" s="7" t="s">
        <v>54</v>
      </c>
      <c r="P98" s="7">
        <v>9</v>
      </c>
      <c r="Q98" s="7">
        <v>11</v>
      </c>
      <c r="R98" s="7">
        <v>4</v>
      </c>
      <c r="S98" s="7" t="s">
        <v>656</v>
      </c>
      <c r="T98" s="7">
        <v>5628</v>
      </c>
      <c r="U98" s="7" t="s">
        <v>126</v>
      </c>
      <c r="V98" s="7">
        <v>4</v>
      </c>
      <c r="W98" s="7" t="s">
        <v>76</v>
      </c>
      <c r="X98" s="7">
        <f>VLOOKUP($A98,[2]Worksheet!$B$5:$L$7983,8,0)</f>
        <v>6.8500258895800004</v>
      </c>
      <c r="Y98" s="7">
        <f>VLOOKUP($A98,[2]Worksheet!$B$5:$L$7983,7,0)</f>
        <v>-75.816646091699994</v>
      </c>
      <c r="Z98" s="7">
        <v>1</v>
      </c>
      <c r="AA98" s="7">
        <v>5</v>
      </c>
      <c r="AB98" s="7" t="s">
        <v>117</v>
      </c>
      <c r="AC98" s="7" t="s">
        <v>657</v>
      </c>
      <c r="AD98" s="7">
        <v>5628</v>
      </c>
    </row>
    <row r="99" spans="1:30" x14ac:dyDescent="0.25">
      <c r="A99" s="7">
        <v>5631</v>
      </c>
      <c r="B99" s="7">
        <v>5</v>
      </c>
      <c r="C99" s="7" t="s">
        <v>50</v>
      </c>
      <c r="D99" s="7" t="s">
        <v>117</v>
      </c>
      <c r="E99" s="7" t="s">
        <v>658</v>
      </c>
      <c r="F99" s="7" t="s">
        <v>57</v>
      </c>
      <c r="G99" s="7" t="s">
        <v>119</v>
      </c>
      <c r="H99" s="7" t="s">
        <v>120</v>
      </c>
      <c r="I99" s="7" t="s">
        <v>659</v>
      </c>
      <c r="J99" s="8" t="s">
        <v>660</v>
      </c>
      <c r="K99" s="8" t="s">
        <v>519</v>
      </c>
      <c r="L99" s="7" t="s">
        <v>661</v>
      </c>
      <c r="M99" s="7" t="s">
        <v>117</v>
      </c>
      <c r="N99" s="7" t="s">
        <v>54</v>
      </c>
      <c r="O99" s="7" t="s">
        <v>54</v>
      </c>
      <c r="P99" s="7">
        <v>9</v>
      </c>
      <c r="Q99" s="7">
        <v>8</v>
      </c>
      <c r="R99" s="7">
        <v>4</v>
      </c>
      <c r="S99" s="7" t="s">
        <v>662</v>
      </c>
      <c r="T99" s="7">
        <v>5631</v>
      </c>
      <c r="U99" s="7" t="s">
        <v>126</v>
      </c>
      <c r="V99" s="7">
        <v>4</v>
      </c>
      <c r="W99" s="7" t="s">
        <v>55</v>
      </c>
      <c r="X99" s="7">
        <f>VLOOKUP($A99,[2]Worksheet!$B$5:$L$7983,8,0)</f>
        <v>6.1509701809299999</v>
      </c>
      <c r="Y99" s="7">
        <f>VLOOKUP($A99,[2]Worksheet!$B$5:$L$7983,7,0)</f>
        <v>-75.615585293199999</v>
      </c>
      <c r="Z99" s="7">
        <v>1</v>
      </c>
      <c r="AA99" s="7">
        <v>5</v>
      </c>
      <c r="AB99" s="7" t="s">
        <v>117</v>
      </c>
      <c r="AC99" s="7" t="s">
        <v>663</v>
      </c>
      <c r="AD99" s="7">
        <v>5631</v>
      </c>
    </row>
    <row r="100" spans="1:30" x14ac:dyDescent="0.25">
      <c r="A100" s="7">
        <v>5642</v>
      </c>
      <c r="B100" s="7">
        <v>5</v>
      </c>
      <c r="C100" s="7" t="s">
        <v>50</v>
      </c>
      <c r="D100" s="7" t="s">
        <v>117</v>
      </c>
      <c r="E100" s="7" t="s">
        <v>664</v>
      </c>
      <c r="F100" s="7" t="s">
        <v>57</v>
      </c>
      <c r="G100" s="7" t="s">
        <v>119</v>
      </c>
      <c r="H100" s="7" t="s">
        <v>120</v>
      </c>
      <c r="I100" s="7" t="s">
        <v>665</v>
      </c>
      <c r="J100" s="8" t="s">
        <v>349</v>
      </c>
      <c r="K100" s="8" t="s">
        <v>292</v>
      </c>
      <c r="L100" s="7" t="s">
        <v>666</v>
      </c>
      <c r="M100" s="7" t="s">
        <v>117</v>
      </c>
      <c r="N100" s="7" t="s">
        <v>54</v>
      </c>
      <c r="O100" s="7" t="s">
        <v>54</v>
      </c>
      <c r="P100" s="7">
        <v>9</v>
      </c>
      <c r="Q100" s="7">
        <v>6</v>
      </c>
      <c r="R100" s="7">
        <v>4</v>
      </c>
      <c r="S100" s="7" t="s">
        <v>667</v>
      </c>
      <c r="T100" s="7">
        <v>5642</v>
      </c>
      <c r="U100" s="7" t="s">
        <v>126</v>
      </c>
      <c r="V100" s="7">
        <v>4</v>
      </c>
      <c r="W100" s="7" t="s">
        <v>55</v>
      </c>
      <c r="X100" s="7">
        <f>VLOOKUP($A100,[2]Worksheet!$B$5:$L$7983,8,0)</f>
        <v>5.9656403101500004</v>
      </c>
      <c r="Y100" s="7">
        <f>VLOOKUP($A100,[2]Worksheet!$B$5:$L$7983,7,0)</f>
        <v>-75.982048543600001</v>
      </c>
      <c r="Z100" s="7">
        <v>1</v>
      </c>
      <c r="AA100" s="7">
        <v>5</v>
      </c>
      <c r="AB100" s="7" t="s">
        <v>117</v>
      </c>
      <c r="AC100" s="7" t="s">
        <v>668</v>
      </c>
      <c r="AD100" s="7">
        <v>5642</v>
      </c>
    </row>
    <row r="101" spans="1:30" x14ac:dyDescent="0.25">
      <c r="A101" s="7">
        <v>5647</v>
      </c>
      <c r="B101" s="7">
        <v>5</v>
      </c>
      <c r="C101" s="7" t="s">
        <v>50</v>
      </c>
      <c r="D101" s="7" t="s">
        <v>117</v>
      </c>
      <c r="E101" s="7" t="s">
        <v>669</v>
      </c>
      <c r="F101" s="7" t="s">
        <v>57</v>
      </c>
      <c r="G101" s="7" t="s">
        <v>119</v>
      </c>
      <c r="H101" s="7" t="s">
        <v>120</v>
      </c>
      <c r="I101" s="7" t="s">
        <v>670</v>
      </c>
      <c r="J101" s="8" t="s">
        <v>671</v>
      </c>
      <c r="K101" s="8" t="s">
        <v>672</v>
      </c>
      <c r="L101" s="7" t="s">
        <v>673</v>
      </c>
      <c r="M101" s="7" t="s">
        <v>117</v>
      </c>
      <c r="N101" s="7" t="s">
        <v>54</v>
      </c>
      <c r="O101" s="7" t="s">
        <v>54</v>
      </c>
      <c r="P101" s="7">
        <v>9</v>
      </c>
      <c r="Q101" s="7">
        <v>22</v>
      </c>
      <c r="R101" s="7">
        <v>4</v>
      </c>
      <c r="S101" s="7" t="s">
        <v>674</v>
      </c>
      <c r="T101" s="7">
        <v>5647</v>
      </c>
      <c r="U101" s="7" t="s">
        <v>126</v>
      </c>
      <c r="V101" s="7">
        <v>4</v>
      </c>
      <c r="W101" s="7" t="s">
        <v>55</v>
      </c>
      <c r="X101" s="7">
        <f>VLOOKUP($A101,[2]Worksheet!$B$5:$L$7983,8,0)</f>
        <v>6.9168085123000003</v>
      </c>
      <c r="Y101" s="7">
        <f>VLOOKUP($A101,[2]Worksheet!$B$5:$L$7983,7,0)</f>
        <v>-75.674732526100001</v>
      </c>
      <c r="Z101" s="7">
        <v>1</v>
      </c>
      <c r="AA101" s="7">
        <v>5</v>
      </c>
      <c r="AB101" s="7" t="s">
        <v>117</v>
      </c>
      <c r="AC101" s="7" t="s">
        <v>675</v>
      </c>
      <c r="AD101" s="7">
        <v>5647</v>
      </c>
    </row>
    <row r="102" spans="1:30" x14ac:dyDescent="0.25">
      <c r="A102" s="7">
        <v>5649</v>
      </c>
      <c r="B102" s="7">
        <v>5</v>
      </c>
      <c r="C102" s="7" t="s">
        <v>50</v>
      </c>
      <c r="D102" s="7" t="s">
        <v>117</v>
      </c>
      <c r="E102" s="7" t="s">
        <v>676</v>
      </c>
      <c r="F102" s="7" t="s">
        <v>57</v>
      </c>
      <c r="G102" s="7" t="s">
        <v>119</v>
      </c>
      <c r="H102" s="7" t="s">
        <v>120</v>
      </c>
      <c r="I102" s="7" t="s">
        <v>677</v>
      </c>
      <c r="J102" s="8" t="s">
        <v>248</v>
      </c>
      <c r="K102" s="8" t="s">
        <v>152</v>
      </c>
      <c r="L102" s="7" t="s">
        <v>678</v>
      </c>
      <c r="M102" s="7" t="s">
        <v>117</v>
      </c>
      <c r="N102" s="7" t="s">
        <v>54</v>
      </c>
      <c r="O102" s="7" t="s">
        <v>54</v>
      </c>
      <c r="P102" s="7">
        <v>9</v>
      </c>
      <c r="Q102" s="7">
        <v>10</v>
      </c>
      <c r="R102" s="7">
        <v>4</v>
      </c>
      <c r="S102" s="7" t="s">
        <v>679</v>
      </c>
      <c r="T102" s="7">
        <v>5649</v>
      </c>
      <c r="U102" s="7" t="s">
        <v>126</v>
      </c>
      <c r="V102" s="7">
        <v>4</v>
      </c>
      <c r="W102" s="7" t="s">
        <v>76</v>
      </c>
      <c r="X102" s="7">
        <f>VLOOKUP($A102,[2]Worksheet!$B$5:$L$7983,8,0)</f>
        <v>6.1879915688600002</v>
      </c>
      <c r="Y102" s="7">
        <f>VLOOKUP($A102,[2]Worksheet!$B$5:$L$7983,7,0)</f>
        <v>-74.987952562499999</v>
      </c>
      <c r="Z102" s="7">
        <v>1</v>
      </c>
      <c r="AA102" s="7">
        <v>5</v>
      </c>
      <c r="AB102" s="7" t="s">
        <v>117</v>
      </c>
      <c r="AC102" s="7" t="s">
        <v>680</v>
      </c>
      <c r="AD102" s="7">
        <v>5649</v>
      </c>
    </row>
    <row r="103" spans="1:30" x14ac:dyDescent="0.25">
      <c r="A103" s="7">
        <v>5652</v>
      </c>
      <c r="B103" s="7">
        <v>5</v>
      </c>
      <c r="C103" s="7" t="s">
        <v>50</v>
      </c>
      <c r="D103" s="7" t="s">
        <v>117</v>
      </c>
      <c r="E103" s="7" t="s">
        <v>681</v>
      </c>
      <c r="F103" s="7" t="s">
        <v>57</v>
      </c>
      <c r="G103" s="7" t="s">
        <v>119</v>
      </c>
      <c r="H103" s="7" t="s">
        <v>120</v>
      </c>
      <c r="I103" s="7" t="s">
        <v>682</v>
      </c>
      <c r="J103" s="8" t="s">
        <v>683</v>
      </c>
      <c r="K103" s="8" t="s">
        <v>684</v>
      </c>
      <c r="L103" s="7" t="s">
        <v>685</v>
      </c>
      <c r="M103" s="7" t="s">
        <v>117</v>
      </c>
      <c r="N103" s="7" t="s">
        <v>54</v>
      </c>
      <c r="O103" s="7" t="s">
        <v>54</v>
      </c>
      <c r="P103" s="7">
        <v>9</v>
      </c>
      <c r="Q103" s="7">
        <v>13</v>
      </c>
      <c r="R103" s="7">
        <v>4</v>
      </c>
      <c r="S103" s="7" t="s">
        <v>686</v>
      </c>
      <c r="T103" s="7">
        <v>5652</v>
      </c>
      <c r="U103" s="7" t="s">
        <v>126</v>
      </c>
      <c r="V103" s="7">
        <v>4</v>
      </c>
      <c r="W103" s="7" t="s">
        <v>76</v>
      </c>
      <c r="X103" s="7">
        <f>VLOOKUP($A103,[2]Worksheet!$B$5:$L$7983,8,0)</f>
        <v>5.9640791311500001</v>
      </c>
      <c r="Y103" s="7">
        <f>VLOOKUP($A103,[2]Worksheet!$B$5:$L$7983,7,0)</f>
        <v>-75.1026869656</v>
      </c>
      <c r="Z103" s="7">
        <v>1</v>
      </c>
      <c r="AA103" s="7">
        <v>5</v>
      </c>
      <c r="AB103" s="7" t="s">
        <v>117</v>
      </c>
      <c r="AC103" s="7" t="s">
        <v>687</v>
      </c>
      <c r="AD103" s="7">
        <v>5652</v>
      </c>
    </row>
    <row r="104" spans="1:30" x14ac:dyDescent="0.25">
      <c r="A104" s="7">
        <v>5656</v>
      </c>
      <c r="B104" s="7">
        <v>5</v>
      </c>
      <c r="C104" s="7" t="s">
        <v>50</v>
      </c>
      <c r="D104" s="7" t="s">
        <v>117</v>
      </c>
      <c r="E104" s="7" t="s">
        <v>688</v>
      </c>
      <c r="F104" s="7" t="s">
        <v>57</v>
      </c>
      <c r="G104" s="7" t="s">
        <v>119</v>
      </c>
      <c r="H104" s="7" t="s">
        <v>120</v>
      </c>
      <c r="I104" s="7" t="s">
        <v>689</v>
      </c>
      <c r="J104" s="8" t="s">
        <v>223</v>
      </c>
      <c r="K104" s="8" t="s">
        <v>145</v>
      </c>
      <c r="L104" s="7" t="s">
        <v>690</v>
      </c>
      <c r="M104" s="7" t="s">
        <v>117</v>
      </c>
      <c r="N104" s="7" t="s">
        <v>54</v>
      </c>
      <c r="O104" s="7" t="s">
        <v>54</v>
      </c>
      <c r="P104" s="7">
        <v>9</v>
      </c>
      <c r="Q104" s="7">
        <v>12</v>
      </c>
      <c r="R104" s="7">
        <v>4</v>
      </c>
      <c r="S104" s="7" t="s">
        <v>691</v>
      </c>
      <c r="T104" s="7">
        <v>5656</v>
      </c>
      <c r="U104" s="7" t="s">
        <v>126</v>
      </c>
      <c r="V104" s="7">
        <v>4</v>
      </c>
      <c r="W104" s="7" t="s">
        <v>55</v>
      </c>
      <c r="X104" s="7">
        <f>VLOOKUP($A104,[2]Worksheet!$B$5:$L$7983,8,0)</f>
        <v>6.4480666075900004</v>
      </c>
      <c r="Y104" s="7">
        <f>VLOOKUP($A104,[2]Worksheet!$B$5:$L$7983,7,0)</f>
        <v>-75.727000579299997</v>
      </c>
      <c r="Z104" s="7">
        <v>1</v>
      </c>
      <c r="AA104" s="7">
        <v>5</v>
      </c>
      <c r="AB104" s="7" t="s">
        <v>117</v>
      </c>
      <c r="AC104" s="7" t="s">
        <v>692</v>
      </c>
      <c r="AD104" s="7">
        <v>5656</v>
      </c>
    </row>
    <row r="105" spans="1:30" x14ac:dyDescent="0.25">
      <c r="A105" s="7">
        <v>5658</v>
      </c>
      <c r="B105" s="7">
        <v>5</v>
      </c>
      <c r="C105" s="7" t="s">
        <v>50</v>
      </c>
      <c r="D105" s="7" t="s">
        <v>117</v>
      </c>
      <c r="E105" s="7" t="s">
        <v>693</v>
      </c>
      <c r="F105" s="7" t="s">
        <v>57</v>
      </c>
      <c r="G105" s="7" t="s">
        <v>119</v>
      </c>
      <c r="H105" s="7" t="s">
        <v>120</v>
      </c>
      <c r="I105" s="7" t="s">
        <v>694</v>
      </c>
      <c r="J105" s="8" t="s">
        <v>695</v>
      </c>
      <c r="K105" s="8" t="s">
        <v>696</v>
      </c>
      <c r="L105" s="7" t="s">
        <v>697</v>
      </c>
      <c r="M105" s="7" t="s">
        <v>117</v>
      </c>
      <c r="N105" s="7" t="s">
        <v>54</v>
      </c>
      <c r="O105" s="7" t="s">
        <v>54</v>
      </c>
      <c r="P105" s="7">
        <v>9</v>
      </c>
      <c r="Q105" s="7">
        <v>22</v>
      </c>
      <c r="R105" s="7">
        <v>4</v>
      </c>
      <c r="S105" s="7" t="s">
        <v>698</v>
      </c>
      <c r="T105" s="7">
        <v>5658</v>
      </c>
      <c r="U105" s="7" t="s">
        <v>126</v>
      </c>
      <c r="V105" s="7">
        <v>4</v>
      </c>
      <c r="W105" s="7" t="s">
        <v>55</v>
      </c>
      <c r="X105" s="7">
        <f>VLOOKUP($A105,[2]Worksheet!$B$5:$L$7983,8,0)</f>
        <v>6.8500902990299997</v>
      </c>
      <c r="Y105" s="7">
        <f>VLOOKUP($A105,[2]Worksheet!$B$5:$L$7983,7,0)</f>
        <v>-75.683351626800004</v>
      </c>
      <c r="Z105" s="7">
        <v>1</v>
      </c>
      <c r="AA105" s="7">
        <v>5</v>
      </c>
      <c r="AB105" s="7" t="s">
        <v>117</v>
      </c>
      <c r="AC105" s="7" t="s">
        <v>699</v>
      </c>
      <c r="AD105" s="7">
        <v>5658</v>
      </c>
    </row>
    <row r="106" spans="1:30" x14ac:dyDescent="0.25">
      <c r="A106" s="7">
        <v>5659</v>
      </c>
      <c r="B106" s="7">
        <v>5</v>
      </c>
      <c r="C106" s="7" t="s">
        <v>50</v>
      </c>
      <c r="D106" s="7" t="s">
        <v>117</v>
      </c>
      <c r="E106" s="7" t="s">
        <v>700</v>
      </c>
      <c r="F106" s="7" t="s">
        <v>57</v>
      </c>
      <c r="G106" s="7" t="s">
        <v>119</v>
      </c>
      <c r="H106" s="7" t="s">
        <v>120</v>
      </c>
      <c r="I106" s="7" t="s">
        <v>701</v>
      </c>
      <c r="J106" s="8" t="s">
        <v>702</v>
      </c>
      <c r="K106" s="8" t="s">
        <v>703</v>
      </c>
      <c r="L106" s="7" t="s">
        <v>704</v>
      </c>
      <c r="M106" s="7" t="s">
        <v>195</v>
      </c>
      <c r="N106" s="7" t="s">
        <v>54</v>
      </c>
      <c r="O106" s="7" t="s">
        <v>54</v>
      </c>
      <c r="P106" s="7">
        <v>9</v>
      </c>
      <c r="Q106" s="7">
        <v>17</v>
      </c>
      <c r="R106" s="7">
        <v>4</v>
      </c>
      <c r="S106" s="7" t="s">
        <v>705</v>
      </c>
      <c r="T106" s="7">
        <v>5659</v>
      </c>
      <c r="U106" s="7" t="s">
        <v>198</v>
      </c>
      <c r="V106" s="7">
        <v>1</v>
      </c>
      <c r="W106" s="7" t="s">
        <v>55</v>
      </c>
      <c r="X106" s="7">
        <f>VLOOKUP($A106,[2]Worksheet!$B$5:$L$7983,8,0)</f>
        <v>8.7593418009799997</v>
      </c>
      <c r="Y106" s="7">
        <f>VLOOKUP($A106,[2]Worksheet!$B$5:$L$7983,7,0)</f>
        <v>-76.528794344800005</v>
      </c>
      <c r="Z106" s="7">
        <v>1</v>
      </c>
      <c r="AA106" s="7">
        <v>5</v>
      </c>
      <c r="AB106" s="7" t="s">
        <v>117</v>
      </c>
      <c r="AC106" s="7" t="s">
        <v>706</v>
      </c>
      <c r="AD106" s="7">
        <v>5659</v>
      </c>
    </row>
    <row r="107" spans="1:30" x14ac:dyDescent="0.25">
      <c r="A107" s="7">
        <v>5660</v>
      </c>
      <c r="B107" s="7">
        <v>5</v>
      </c>
      <c r="C107" s="7" t="s">
        <v>50</v>
      </c>
      <c r="D107" s="7" t="s">
        <v>117</v>
      </c>
      <c r="E107" s="7" t="s">
        <v>707</v>
      </c>
      <c r="F107" s="7" t="s">
        <v>57</v>
      </c>
      <c r="G107" s="7" t="s">
        <v>119</v>
      </c>
      <c r="H107" s="7" t="s">
        <v>120</v>
      </c>
      <c r="I107" s="7" t="s">
        <v>708</v>
      </c>
      <c r="J107" s="8" t="s">
        <v>349</v>
      </c>
      <c r="K107" s="8" t="s">
        <v>709</v>
      </c>
      <c r="L107" s="7" t="s">
        <v>710</v>
      </c>
      <c r="M107" s="7" t="s">
        <v>117</v>
      </c>
      <c r="N107" s="7" t="s">
        <v>54</v>
      </c>
      <c r="O107" s="7" t="s">
        <v>54</v>
      </c>
      <c r="P107" s="7">
        <v>9</v>
      </c>
      <c r="Q107" s="7">
        <v>8</v>
      </c>
      <c r="R107" s="7">
        <v>4</v>
      </c>
      <c r="S107" s="7" t="s">
        <v>711</v>
      </c>
      <c r="T107" s="7">
        <v>5660</v>
      </c>
      <c r="U107" s="7" t="s">
        <v>126</v>
      </c>
      <c r="V107" s="7">
        <v>4</v>
      </c>
      <c r="W107" s="7" t="s">
        <v>76</v>
      </c>
      <c r="X107" s="7">
        <f>VLOOKUP($A107,[2]Worksheet!$B$5:$L$7983,8,0)</f>
        <v>6.04298328495</v>
      </c>
      <c r="Y107" s="7">
        <f>VLOOKUP($A107,[2]Worksheet!$B$5:$L$7983,7,0)</f>
        <v>-74.993641001</v>
      </c>
      <c r="Z107" s="7">
        <v>1</v>
      </c>
      <c r="AA107" s="7">
        <v>5</v>
      </c>
      <c r="AB107" s="7" t="s">
        <v>117</v>
      </c>
      <c r="AC107" s="7" t="s">
        <v>712</v>
      </c>
      <c r="AD107" s="7">
        <v>5660</v>
      </c>
    </row>
    <row r="108" spans="1:30" x14ac:dyDescent="0.25">
      <c r="A108" s="7">
        <v>5664</v>
      </c>
      <c r="B108" s="7">
        <v>5</v>
      </c>
      <c r="C108" s="7" t="s">
        <v>50</v>
      </c>
      <c r="D108" s="7" t="s">
        <v>117</v>
      </c>
      <c r="E108" s="7" t="s">
        <v>713</v>
      </c>
      <c r="F108" s="7" t="s">
        <v>57</v>
      </c>
      <c r="G108" s="7" t="s">
        <v>119</v>
      </c>
      <c r="H108" s="7" t="s">
        <v>120</v>
      </c>
      <c r="I108" s="7" t="s">
        <v>714</v>
      </c>
      <c r="J108" s="8" t="s">
        <v>223</v>
      </c>
      <c r="K108" s="8" t="s">
        <v>305</v>
      </c>
      <c r="L108" s="7" t="s">
        <v>715</v>
      </c>
      <c r="M108" s="7" t="s">
        <v>117</v>
      </c>
      <c r="N108" s="7" t="s">
        <v>54</v>
      </c>
      <c r="O108" s="7" t="s">
        <v>54</v>
      </c>
      <c r="P108" s="7">
        <v>9</v>
      </c>
      <c r="Q108" s="7">
        <v>25</v>
      </c>
      <c r="R108" s="7">
        <v>4</v>
      </c>
      <c r="S108" s="7" t="s">
        <v>716</v>
      </c>
      <c r="T108" s="7">
        <v>5664</v>
      </c>
      <c r="U108" s="7" t="s">
        <v>126</v>
      </c>
      <c r="V108" s="7">
        <v>4</v>
      </c>
      <c r="W108" s="7" t="s">
        <v>55</v>
      </c>
      <c r="X108" s="7">
        <f>VLOOKUP($A108,[2]Worksheet!$B$5:$L$7983,8,0)</f>
        <v>6.4601385986200004</v>
      </c>
      <c r="Y108" s="7">
        <f>VLOOKUP($A108,[2]Worksheet!$B$5:$L$7983,7,0)</f>
        <v>-75.556719150700005</v>
      </c>
      <c r="Z108" s="7">
        <v>1</v>
      </c>
      <c r="AA108" s="7">
        <v>5</v>
      </c>
      <c r="AB108" s="7" t="s">
        <v>117</v>
      </c>
      <c r="AC108" s="7" t="s">
        <v>717</v>
      </c>
      <c r="AD108" s="7">
        <v>5664</v>
      </c>
    </row>
    <row r="109" spans="1:30" x14ac:dyDescent="0.25">
      <c r="A109" s="7">
        <v>5665</v>
      </c>
      <c r="B109" s="7">
        <v>5</v>
      </c>
      <c r="C109" s="7" t="s">
        <v>50</v>
      </c>
      <c r="D109" s="7" t="s">
        <v>117</v>
      </c>
      <c r="E109" s="7" t="s">
        <v>718</v>
      </c>
      <c r="F109" s="7" t="s">
        <v>57</v>
      </c>
      <c r="G109" s="7" t="s">
        <v>119</v>
      </c>
      <c r="H109" s="7" t="s">
        <v>120</v>
      </c>
      <c r="I109" s="7" t="s">
        <v>719</v>
      </c>
      <c r="J109" s="8" t="s">
        <v>720</v>
      </c>
      <c r="K109" s="8" t="s">
        <v>721</v>
      </c>
      <c r="L109" s="7" t="s">
        <v>722</v>
      </c>
      <c r="M109" s="7" t="s">
        <v>195</v>
      </c>
      <c r="N109" s="7" t="s">
        <v>76</v>
      </c>
      <c r="O109" s="7" t="s">
        <v>196</v>
      </c>
      <c r="P109" s="7">
        <v>9</v>
      </c>
      <c r="Q109" s="7">
        <v>18</v>
      </c>
      <c r="R109" s="7">
        <v>4</v>
      </c>
      <c r="S109" s="7" t="s">
        <v>723</v>
      </c>
      <c r="T109" s="7">
        <v>5665</v>
      </c>
      <c r="U109" s="7" t="s">
        <v>198</v>
      </c>
      <c r="V109" s="7">
        <v>1</v>
      </c>
      <c r="W109" s="7" t="s">
        <v>55</v>
      </c>
      <c r="X109" s="7">
        <f>VLOOKUP($A109,[2]Worksheet!$B$5:$L$7983,8,0)</f>
        <v>8.2768866640900001</v>
      </c>
      <c r="Y109" s="7">
        <f>VLOOKUP($A109,[2]Worksheet!$B$5:$L$7983,7,0)</f>
        <v>-76.380577885999998</v>
      </c>
      <c r="Z109" s="7">
        <v>1</v>
      </c>
      <c r="AA109" s="7">
        <v>5</v>
      </c>
      <c r="AB109" s="7" t="s">
        <v>117</v>
      </c>
      <c r="AC109" s="7" t="s">
        <v>724</v>
      </c>
      <c r="AD109" s="7">
        <v>5665</v>
      </c>
    </row>
    <row r="110" spans="1:30" x14ac:dyDescent="0.25">
      <c r="A110" s="7">
        <v>5667</v>
      </c>
      <c r="B110" s="7">
        <v>5</v>
      </c>
      <c r="C110" s="7" t="s">
        <v>50</v>
      </c>
      <c r="D110" s="7" t="s">
        <v>117</v>
      </c>
      <c r="E110" s="7" t="s">
        <v>725</v>
      </c>
      <c r="F110" s="7" t="s">
        <v>57</v>
      </c>
      <c r="G110" s="7" t="s">
        <v>119</v>
      </c>
      <c r="H110" s="7" t="s">
        <v>120</v>
      </c>
      <c r="I110" s="7" t="s">
        <v>726</v>
      </c>
      <c r="J110" s="8" t="s">
        <v>727</v>
      </c>
      <c r="K110" s="8" t="s">
        <v>325</v>
      </c>
      <c r="L110" s="7" t="s">
        <v>728</v>
      </c>
      <c r="M110" s="7" t="s">
        <v>117</v>
      </c>
      <c r="N110" s="7" t="s">
        <v>54</v>
      </c>
      <c r="O110" s="7" t="s">
        <v>54</v>
      </c>
      <c r="P110" s="7">
        <v>9</v>
      </c>
      <c r="Q110" s="7">
        <v>10</v>
      </c>
      <c r="R110" s="7">
        <v>4</v>
      </c>
      <c r="S110" s="7" t="s">
        <v>729</v>
      </c>
      <c r="T110" s="7">
        <v>5667</v>
      </c>
      <c r="U110" s="7" t="s">
        <v>126</v>
      </c>
      <c r="V110" s="7">
        <v>4</v>
      </c>
      <c r="W110" s="7" t="s">
        <v>55</v>
      </c>
      <c r="X110" s="7">
        <f>VLOOKUP($A110,[2]Worksheet!$B$5:$L$7983,8,0)</f>
        <v>6.2937548757900004</v>
      </c>
      <c r="Y110" s="7">
        <f>VLOOKUP($A110,[2]Worksheet!$B$5:$L$7983,7,0)</f>
        <v>-75.027983815799999</v>
      </c>
      <c r="Z110" s="7">
        <v>1</v>
      </c>
      <c r="AA110" s="7">
        <v>5</v>
      </c>
      <c r="AB110" s="7" t="s">
        <v>117</v>
      </c>
      <c r="AC110" s="7" t="s">
        <v>730</v>
      </c>
      <c r="AD110" s="7">
        <v>5667</v>
      </c>
    </row>
    <row r="111" spans="1:30" x14ac:dyDescent="0.25">
      <c r="A111" s="7">
        <v>5670</v>
      </c>
      <c r="B111" s="7">
        <v>5</v>
      </c>
      <c r="C111" s="7" t="s">
        <v>50</v>
      </c>
      <c r="D111" s="7" t="s">
        <v>117</v>
      </c>
      <c r="E111" s="7" t="s">
        <v>731</v>
      </c>
      <c r="F111" s="7" t="s">
        <v>57</v>
      </c>
      <c r="G111" s="7" t="s">
        <v>119</v>
      </c>
      <c r="H111" s="7" t="s">
        <v>120</v>
      </c>
      <c r="I111" s="7" t="s">
        <v>732</v>
      </c>
      <c r="J111" s="8" t="s">
        <v>355</v>
      </c>
      <c r="K111" s="8" t="s">
        <v>709</v>
      </c>
      <c r="L111" s="7" t="s">
        <v>733</v>
      </c>
      <c r="M111" s="7" t="s">
        <v>117</v>
      </c>
      <c r="N111" s="7" t="s">
        <v>54</v>
      </c>
      <c r="O111" s="7" t="s">
        <v>54</v>
      </c>
      <c r="P111" s="7">
        <v>9</v>
      </c>
      <c r="Q111" s="7">
        <v>9</v>
      </c>
      <c r="R111" s="7">
        <v>4</v>
      </c>
      <c r="S111" s="7" t="s">
        <v>734</v>
      </c>
      <c r="T111" s="7">
        <v>5670</v>
      </c>
      <c r="U111" s="7" t="s">
        <v>126</v>
      </c>
      <c r="V111" s="7">
        <v>4</v>
      </c>
      <c r="W111" s="7" t="s">
        <v>55</v>
      </c>
      <c r="X111" s="7">
        <f>VLOOKUP($A111,[2]Worksheet!$B$5:$L$7983,8,0)</f>
        <v>6.4859489362899998</v>
      </c>
      <c r="Y111" s="7">
        <f>VLOOKUP($A111,[2]Worksheet!$B$5:$L$7983,7,0)</f>
        <v>-75.019157567999997</v>
      </c>
      <c r="Z111" s="7">
        <v>1</v>
      </c>
      <c r="AA111" s="7">
        <v>5</v>
      </c>
      <c r="AB111" s="7" t="s">
        <v>117</v>
      </c>
      <c r="AC111" s="7" t="s">
        <v>735</v>
      </c>
      <c r="AD111" s="7">
        <v>5670</v>
      </c>
    </row>
    <row r="112" spans="1:30" x14ac:dyDescent="0.25">
      <c r="A112" s="7">
        <v>5674</v>
      </c>
      <c r="B112" s="7">
        <v>5</v>
      </c>
      <c r="C112" s="7" t="s">
        <v>50</v>
      </c>
      <c r="D112" s="7" t="s">
        <v>117</v>
      </c>
      <c r="E112" s="7" t="s">
        <v>736</v>
      </c>
      <c r="F112" s="7" t="s">
        <v>57</v>
      </c>
      <c r="G112" s="7" t="s">
        <v>119</v>
      </c>
      <c r="H112" s="7" t="s">
        <v>120</v>
      </c>
      <c r="I112" s="7" t="s">
        <v>737</v>
      </c>
      <c r="J112" s="8" t="s">
        <v>186</v>
      </c>
      <c r="K112" s="8" t="s">
        <v>173</v>
      </c>
      <c r="L112" s="7" t="s">
        <v>738</v>
      </c>
      <c r="M112" s="7" t="s">
        <v>117</v>
      </c>
      <c r="N112" s="7" t="s">
        <v>54</v>
      </c>
      <c r="O112" s="7" t="s">
        <v>54</v>
      </c>
      <c r="P112" s="7">
        <v>9</v>
      </c>
      <c r="Q112" s="7">
        <v>18</v>
      </c>
      <c r="R112" s="7">
        <v>4</v>
      </c>
      <c r="S112" s="7" t="s">
        <v>739</v>
      </c>
      <c r="T112" s="7">
        <v>5674</v>
      </c>
      <c r="U112" s="7" t="s">
        <v>126</v>
      </c>
      <c r="V112" s="7">
        <v>4</v>
      </c>
      <c r="W112" s="7" t="s">
        <v>55</v>
      </c>
      <c r="X112" s="7">
        <f>VLOOKUP($A112,[2]Worksheet!$B$5:$L$7983,8,0)</f>
        <v>6.2821558517099998</v>
      </c>
      <c r="Y112" s="7">
        <f>VLOOKUP($A112,[2]Worksheet!$B$5:$L$7983,7,0)</f>
        <v>-75.332613812899993</v>
      </c>
      <c r="Z112" s="7">
        <v>1</v>
      </c>
      <c r="AA112" s="7">
        <v>5</v>
      </c>
      <c r="AB112" s="7" t="s">
        <v>117</v>
      </c>
      <c r="AC112" s="7" t="s">
        <v>740</v>
      </c>
      <c r="AD112" s="7">
        <v>5674</v>
      </c>
    </row>
    <row r="113" spans="1:30" x14ac:dyDescent="0.25">
      <c r="A113" s="7">
        <v>5679</v>
      </c>
      <c r="B113" s="7">
        <v>5</v>
      </c>
      <c r="C113" s="7" t="s">
        <v>50</v>
      </c>
      <c r="D113" s="7" t="s">
        <v>117</v>
      </c>
      <c r="E113" s="7" t="s">
        <v>741</v>
      </c>
      <c r="F113" s="7" t="s">
        <v>57</v>
      </c>
      <c r="G113" s="7" t="s">
        <v>119</v>
      </c>
      <c r="H113" s="7" t="s">
        <v>120</v>
      </c>
      <c r="I113" s="7" t="s">
        <v>742</v>
      </c>
      <c r="J113" s="8" t="s">
        <v>743</v>
      </c>
      <c r="K113" s="8" t="s">
        <v>305</v>
      </c>
      <c r="L113" s="7" t="s">
        <v>744</v>
      </c>
      <c r="M113" s="7" t="s">
        <v>117</v>
      </c>
      <c r="N113" s="7" t="s">
        <v>54</v>
      </c>
      <c r="O113" s="7" t="s">
        <v>54</v>
      </c>
      <c r="P113" s="7">
        <v>9</v>
      </c>
      <c r="Q113" s="7">
        <v>13</v>
      </c>
      <c r="R113" s="7">
        <v>4</v>
      </c>
      <c r="S113" s="7" t="s">
        <v>745</v>
      </c>
      <c r="T113" s="7">
        <v>5679</v>
      </c>
      <c r="U113" s="7" t="s">
        <v>126</v>
      </c>
      <c r="V113" s="7">
        <v>4</v>
      </c>
      <c r="W113" s="7" t="s">
        <v>76</v>
      </c>
      <c r="X113" s="7">
        <f>VLOOKUP($A113,[2]Worksheet!$B$5:$L$7983,8,0)</f>
        <v>5.87553339785</v>
      </c>
      <c r="Y113" s="7">
        <f>VLOOKUP($A113,[2]Worksheet!$B$5:$L$7983,7,0)</f>
        <v>-75.567351782200006</v>
      </c>
      <c r="Z113" s="7">
        <v>1</v>
      </c>
      <c r="AA113" s="7">
        <v>5</v>
      </c>
      <c r="AB113" s="7" t="s">
        <v>117</v>
      </c>
      <c r="AC113" s="7" t="s">
        <v>746</v>
      </c>
      <c r="AD113" s="7">
        <v>5679</v>
      </c>
    </row>
    <row r="114" spans="1:30" x14ac:dyDescent="0.25">
      <c r="A114" s="7">
        <v>5686</v>
      </c>
      <c r="B114" s="7">
        <v>5</v>
      </c>
      <c r="C114" s="7" t="s">
        <v>50</v>
      </c>
      <c r="D114" s="7" t="s">
        <v>117</v>
      </c>
      <c r="E114" s="7" t="s">
        <v>747</v>
      </c>
      <c r="F114" s="7" t="s">
        <v>57</v>
      </c>
      <c r="G114" s="7" t="s">
        <v>119</v>
      </c>
      <c r="H114" s="7" t="s">
        <v>120</v>
      </c>
      <c r="I114" s="7" t="s">
        <v>748</v>
      </c>
      <c r="J114" s="8" t="s">
        <v>130</v>
      </c>
      <c r="K114" s="8" t="s">
        <v>123</v>
      </c>
      <c r="L114" s="7" t="s">
        <v>749</v>
      </c>
      <c r="M114" s="7" t="s">
        <v>117</v>
      </c>
      <c r="N114" s="7" t="s">
        <v>54</v>
      </c>
      <c r="O114" s="7" t="s">
        <v>54</v>
      </c>
      <c r="P114" s="7">
        <v>9</v>
      </c>
      <c r="Q114" s="7">
        <v>18</v>
      </c>
      <c r="R114" s="7">
        <v>4</v>
      </c>
      <c r="S114" s="7" t="s">
        <v>750</v>
      </c>
      <c r="T114" s="7">
        <v>5686</v>
      </c>
      <c r="U114" s="7" t="s">
        <v>126</v>
      </c>
      <c r="V114" s="7">
        <v>4</v>
      </c>
      <c r="W114" s="7" t="s">
        <v>55</v>
      </c>
      <c r="X114" s="7">
        <f>VLOOKUP($A114,[2]Worksheet!$B$5:$L$7983,8,0)</f>
        <v>6.6433260009900001</v>
      </c>
      <c r="Y114" s="7">
        <f>VLOOKUP($A114,[2]Worksheet!$B$5:$L$7983,7,0)</f>
        <v>-75.460745019100003</v>
      </c>
      <c r="Z114" s="7">
        <v>1</v>
      </c>
      <c r="AA114" s="7">
        <v>5</v>
      </c>
      <c r="AB114" s="7" t="s">
        <v>117</v>
      </c>
      <c r="AC114" s="7" t="s">
        <v>751</v>
      </c>
      <c r="AD114" s="7">
        <v>5686</v>
      </c>
    </row>
    <row r="115" spans="1:30" x14ac:dyDescent="0.25">
      <c r="A115" s="7">
        <v>5042</v>
      </c>
      <c r="B115" s="7">
        <v>5</v>
      </c>
      <c r="C115" s="7" t="s">
        <v>50</v>
      </c>
      <c r="D115" s="7" t="s">
        <v>117</v>
      </c>
      <c r="E115" s="7" t="s">
        <v>752</v>
      </c>
      <c r="F115" s="7" t="s">
        <v>57</v>
      </c>
      <c r="G115" s="7" t="s">
        <v>119</v>
      </c>
      <c r="H115" s="7" t="s">
        <v>120</v>
      </c>
      <c r="I115" s="7" t="s">
        <v>753</v>
      </c>
      <c r="J115" s="8" t="s">
        <v>754</v>
      </c>
      <c r="K115" s="8" t="s">
        <v>755</v>
      </c>
      <c r="L115" s="7" t="s">
        <v>756</v>
      </c>
      <c r="M115" s="7" t="s">
        <v>117</v>
      </c>
      <c r="N115" s="7" t="s">
        <v>54</v>
      </c>
      <c r="O115" s="7" t="s">
        <v>54</v>
      </c>
      <c r="P115" s="7">
        <v>9</v>
      </c>
      <c r="Q115" s="7">
        <v>20</v>
      </c>
      <c r="R115" s="7">
        <v>4</v>
      </c>
      <c r="S115" s="7" t="s">
        <v>757</v>
      </c>
      <c r="T115" s="7">
        <v>5042</v>
      </c>
      <c r="U115" s="7" t="s">
        <v>126</v>
      </c>
      <c r="V115" s="7">
        <v>4</v>
      </c>
      <c r="W115" s="7" t="s">
        <v>55</v>
      </c>
      <c r="X115" s="7">
        <f>VLOOKUP($A115,[2]Worksheet!$B$5:$L$7983,8,0)</f>
        <v>6.5565332963699996</v>
      </c>
      <c r="Y115" s="7">
        <f>VLOOKUP($A115,[2]Worksheet!$B$5:$L$7983,7,0)</f>
        <v>-75.827079071</v>
      </c>
      <c r="Z115" s="7">
        <v>1</v>
      </c>
      <c r="AA115" s="7">
        <v>5</v>
      </c>
      <c r="AB115" s="7" t="s">
        <v>117</v>
      </c>
      <c r="AC115" s="7" t="s">
        <v>758</v>
      </c>
      <c r="AD115" s="7">
        <v>5042</v>
      </c>
    </row>
    <row r="116" spans="1:30" x14ac:dyDescent="0.25">
      <c r="A116" s="7">
        <v>5690</v>
      </c>
      <c r="B116" s="7">
        <v>5</v>
      </c>
      <c r="C116" s="7" t="s">
        <v>50</v>
      </c>
      <c r="D116" s="7" t="s">
        <v>117</v>
      </c>
      <c r="E116" s="7" t="s">
        <v>759</v>
      </c>
      <c r="F116" s="7" t="s">
        <v>57</v>
      </c>
      <c r="G116" s="7" t="s">
        <v>119</v>
      </c>
      <c r="H116" s="7" t="s">
        <v>120</v>
      </c>
      <c r="I116" s="7" t="s">
        <v>760</v>
      </c>
      <c r="J116" s="8" t="s">
        <v>761</v>
      </c>
      <c r="K116" s="8" t="s">
        <v>762</v>
      </c>
      <c r="L116" s="7" t="s">
        <v>763</v>
      </c>
      <c r="M116" s="7" t="s">
        <v>117</v>
      </c>
      <c r="N116" s="7" t="s">
        <v>54</v>
      </c>
      <c r="O116" s="7" t="s">
        <v>54</v>
      </c>
      <c r="P116" s="7">
        <v>9</v>
      </c>
      <c r="Q116" s="7">
        <v>13</v>
      </c>
      <c r="R116" s="7">
        <v>4</v>
      </c>
      <c r="S116" s="7" t="s">
        <v>764</v>
      </c>
      <c r="T116" s="7">
        <v>5690</v>
      </c>
      <c r="U116" s="7" t="s">
        <v>126</v>
      </c>
      <c r="V116" s="7">
        <v>4</v>
      </c>
      <c r="W116" s="7" t="s">
        <v>55</v>
      </c>
      <c r="X116" s="7">
        <f>VLOOKUP($A116,[2]Worksheet!$B$5:$L$7983,8,0)</f>
        <v>6.4748432928800002</v>
      </c>
      <c r="Y116" s="7">
        <f>VLOOKUP($A116,[2]Worksheet!$B$5:$L$7983,7,0)</f>
        <v>-75.167783707599995</v>
      </c>
      <c r="Z116" s="7">
        <v>1</v>
      </c>
      <c r="AA116" s="7">
        <v>5</v>
      </c>
      <c r="AB116" s="7" t="s">
        <v>117</v>
      </c>
      <c r="AC116" s="7" t="s">
        <v>765</v>
      </c>
      <c r="AD116" s="7">
        <v>5690</v>
      </c>
    </row>
    <row r="117" spans="1:30" x14ac:dyDescent="0.25">
      <c r="A117" s="7">
        <v>5736</v>
      </c>
      <c r="B117" s="7">
        <v>5</v>
      </c>
      <c r="C117" s="7" t="s">
        <v>50</v>
      </c>
      <c r="D117" s="7" t="s">
        <v>117</v>
      </c>
      <c r="E117" s="7" t="s">
        <v>766</v>
      </c>
      <c r="F117" s="7" t="s">
        <v>57</v>
      </c>
      <c r="G117" s="7" t="s">
        <v>119</v>
      </c>
      <c r="H117" s="7" t="s">
        <v>120</v>
      </c>
      <c r="I117" s="7" t="s">
        <v>767</v>
      </c>
      <c r="J117" s="8" t="s">
        <v>493</v>
      </c>
      <c r="K117" s="8" t="s">
        <v>535</v>
      </c>
      <c r="L117" s="7" t="s">
        <v>768</v>
      </c>
      <c r="M117" s="7" t="s">
        <v>117</v>
      </c>
      <c r="N117" s="7" t="s">
        <v>76</v>
      </c>
      <c r="O117" s="7" t="s">
        <v>154</v>
      </c>
      <c r="P117" s="7">
        <v>9</v>
      </c>
      <c r="Q117" s="7">
        <v>7</v>
      </c>
      <c r="R117" s="7">
        <v>4</v>
      </c>
      <c r="S117" s="7" t="s">
        <v>769</v>
      </c>
      <c r="T117" s="7">
        <v>5736</v>
      </c>
      <c r="U117" s="7" t="s">
        <v>126</v>
      </c>
      <c r="V117" s="7">
        <v>4</v>
      </c>
      <c r="W117" s="7" t="s">
        <v>55</v>
      </c>
      <c r="X117" s="7">
        <f>VLOOKUP($A117,[2]Worksheet!$B$5:$L$7983,8,0)</f>
        <v>7.0796396792299996</v>
      </c>
      <c r="Y117" s="7">
        <f>VLOOKUP($A117,[2]Worksheet!$B$5:$L$7983,7,0)</f>
        <v>-74.701591071500005</v>
      </c>
      <c r="Z117" s="7">
        <v>1</v>
      </c>
      <c r="AA117" s="7">
        <v>5</v>
      </c>
      <c r="AB117" s="7" t="s">
        <v>117</v>
      </c>
      <c r="AC117" s="7" t="s">
        <v>770</v>
      </c>
      <c r="AD117" s="7">
        <v>5736</v>
      </c>
    </row>
    <row r="118" spans="1:30" x14ac:dyDescent="0.25">
      <c r="A118" s="7">
        <v>5756</v>
      </c>
      <c r="B118" s="7">
        <v>5</v>
      </c>
      <c r="C118" s="7" t="s">
        <v>50</v>
      </c>
      <c r="D118" s="7" t="s">
        <v>117</v>
      </c>
      <c r="E118" s="7" t="s">
        <v>771</v>
      </c>
      <c r="F118" s="7" t="s">
        <v>57</v>
      </c>
      <c r="G118" s="7" t="s">
        <v>119</v>
      </c>
      <c r="H118" s="7" t="s">
        <v>120</v>
      </c>
      <c r="I118" s="7" t="s">
        <v>772</v>
      </c>
      <c r="J118" s="8" t="s">
        <v>122</v>
      </c>
      <c r="K118" s="8" t="s">
        <v>325</v>
      </c>
      <c r="L118" s="7" t="s">
        <v>773</v>
      </c>
      <c r="M118" s="7" t="s">
        <v>117</v>
      </c>
      <c r="N118" s="7" t="s">
        <v>54</v>
      </c>
      <c r="O118" s="7" t="s">
        <v>54</v>
      </c>
      <c r="P118" s="7">
        <v>9</v>
      </c>
      <c r="Q118" s="7">
        <v>6</v>
      </c>
      <c r="R118" s="7">
        <v>4</v>
      </c>
      <c r="S118" s="7" t="s">
        <v>774</v>
      </c>
      <c r="T118" s="7">
        <v>5756</v>
      </c>
      <c r="U118" s="7" t="s">
        <v>126</v>
      </c>
      <c r="V118" s="7">
        <v>4</v>
      </c>
      <c r="W118" s="7" t="s">
        <v>55</v>
      </c>
      <c r="X118" s="7">
        <f>VLOOKUP($A118,[2]Worksheet!$B$5:$L$7983,8,0)</f>
        <v>5.7148116411399998</v>
      </c>
      <c r="Y118" s="7">
        <f>VLOOKUP($A118,[2]Worksheet!$B$5:$L$7983,7,0)</f>
        <v>-75.309395146900002</v>
      </c>
      <c r="Z118" s="7">
        <v>1</v>
      </c>
      <c r="AA118" s="7">
        <v>5</v>
      </c>
      <c r="AB118" s="7" t="s">
        <v>117</v>
      </c>
      <c r="AC118" s="7" t="s">
        <v>775</v>
      </c>
      <c r="AD118" s="7">
        <v>5756</v>
      </c>
    </row>
    <row r="119" spans="1:30" x14ac:dyDescent="0.25">
      <c r="A119" s="7">
        <v>5761</v>
      </c>
      <c r="B119" s="7">
        <v>5</v>
      </c>
      <c r="C119" s="7" t="s">
        <v>50</v>
      </c>
      <c r="D119" s="7" t="s">
        <v>117</v>
      </c>
      <c r="E119" s="7" t="s">
        <v>776</v>
      </c>
      <c r="F119" s="7" t="s">
        <v>57</v>
      </c>
      <c r="G119" s="7" t="s">
        <v>119</v>
      </c>
      <c r="H119" s="7" t="s">
        <v>120</v>
      </c>
      <c r="I119" s="7" t="s">
        <v>777</v>
      </c>
      <c r="J119" s="8" t="s">
        <v>377</v>
      </c>
      <c r="K119" s="8" t="s">
        <v>383</v>
      </c>
      <c r="L119" s="7" t="s">
        <v>778</v>
      </c>
      <c r="M119" s="7" t="s">
        <v>117</v>
      </c>
      <c r="N119" s="7" t="s">
        <v>54</v>
      </c>
      <c r="O119" s="7" t="s">
        <v>54</v>
      </c>
      <c r="P119" s="7">
        <v>9</v>
      </c>
      <c r="Q119" s="7">
        <v>8</v>
      </c>
      <c r="R119" s="7">
        <v>4</v>
      </c>
      <c r="S119" s="7" t="s">
        <v>779</v>
      </c>
      <c r="T119" s="7">
        <v>5761</v>
      </c>
      <c r="U119" s="7" t="s">
        <v>126</v>
      </c>
      <c r="V119" s="7">
        <v>4</v>
      </c>
      <c r="W119" s="7" t="s">
        <v>55</v>
      </c>
      <c r="X119" s="7">
        <f>VLOOKUP($A119,[2]Worksheet!$B$5:$L$7983,8,0)</f>
        <v>6.50098577268</v>
      </c>
      <c r="Y119" s="7">
        <f>VLOOKUP($A119,[2]Worksheet!$B$5:$L$7983,7,0)</f>
        <v>-75.747256363199995</v>
      </c>
      <c r="Z119" s="7">
        <v>1</v>
      </c>
      <c r="AA119" s="7">
        <v>5</v>
      </c>
      <c r="AB119" s="7" t="s">
        <v>117</v>
      </c>
      <c r="AC119" s="7" t="s">
        <v>780</v>
      </c>
      <c r="AD119" s="7">
        <v>5761</v>
      </c>
    </row>
    <row r="120" spans="1:30" x14ac:dyDescent="0.25">
      <c r="A120" s="7">
        <v>5789</v>
      </c>
      <c r="B120" s="7">
        <v>5</v>
      </c>
      <c r="C120" s="7" t="s">
        <v>50</v>
      </c>
      <c r="D120" s="7" t="s">
        <v>117</v>
      </c>
      <c r="E120" s="7" t="s">
        <v>781</v>
      </c>
      <c r="F120" s="7" t="s">
        <v>57</v>
      </c>
      <c r="G120" s="7" t="s">
        <v>119</v>
      </c>
      <c r="H120" s="7" t="s">
        <v>120</v>
      </c>
      <c r="I120" s="7" t="s">
        <v>782</v>
      </c>
      <c r="J120" s="8" t="s">
        <v>783</v>
      </c>
      <c r="K120" s="8" t="s">
        <v>236</v>
      </c>
      <c r="L120" s="7" t="s">
        <v>784</v>
      </c>
      <c r="M120" s="7" t="s">
        <v>117</v>
      </c>
      <c r="N120" s="7" t="s">
        <v>54</v>
      </c>
      <c r="O120" s="7" t="s">
        <v>54</v>
      </c>
      <c r="P120" s="7">
        <v>9</v>
      </c>
      <c r="Q120" s="7">
        <v>7</v>
      </c>
      <c r="R120" s="7">
        <v>4</v>
      </c>
      <c r="S120" s="7" t="s">
        <v>785</v>
      </c>
      <c r="T120" s="7">
        <v>5789</v>
      </c>
      <c r="U120" s="7" t="s">
        <v>126</v>
      </c>
      <c r="V120" s="7">
        <v>4</v>
      </c>
      <c r="W120" s="7" t="s">
        <v>55</v>
      </c>
      <c r="X120" s="7">
        <f>VLOOKUP($A120,[2]Worksheet!$B$5:$L$7983,8,0)</f>
        <v>5.6644666361300002</v>
      </c>
      <c r="Y120" s="7">
        <f>VLOOKUP($A120,[2]Worksheet!$B$5:$L$7983,7,0)</f>
        <v>-75.714320687099999</v>
      </c>
      <c r="Z120" s="7">
        <v>1</v>
      </c>
      <c r="AA120" s="7">
        <v>5</v>
      </c>
      <c r="AB120" s="7" t="s">
        <v>117</v>
      </c>
      <c r="AC120" s="7" t="s">
        <v>786</v>
      </c>
      <c r="AD120" s="7">
        <v>5789</v>
      </c>
    </row>
    <row r="121" spans="1:30" x14ac:dyDescent="0.25">
      <c r="A121" s="7">
        <v>5790</v>
      </c>
      <c r="B121" s="7">
        <v>5</v>
      </c>
      <c r="C121" s="7" t="s">
        <v>50</v>
      </c>
      <c r="D121" s="7" t="s">
        <v>117</v>
      </c>
      <c r="E121" s="7" t="s">
        <v>787</v>
      </c>
      <c r="F121" s="7" t="s">
        <v>57</v>
      </c>
      <c r="G121" s="7" t="s">
        <v>119</v>
      </c>
      <c r="H121" s="7" t="s">
        <v>120</v>
      </c>
      <c r="I121" s="7" t="s">
        <v>788</v>
      </c>
      <c r="J121" s="8" t="s">
        <v>789</v>
      </c>
      <c r="K121" s="8" t="s">
        <v>790</v>
      </c>
      <c r="L121" s="7" t="s">
        <v>791</v>
      </c>
      <c r="M121" s="7" t="s">
        <v>117</v>
      </c>
      <c r="N121" s="7" t="s">
        <v>76</v>
      </c>
      <c r="O121" s="7" t="s">
        <v>154</v>
      </c>
      <c r="P121" s="7">
        <v>9</v>
      </c>
      <c r="Q121" s="7">
        <v>6</v>
      </c>
      <c r="R121" s="7">
        <v>4</v>
      </c>
      <c r="S121" s="7" t="s">
        <v>792</v>
      </c>
      <c r="T121" s="7">
        <v>5790</v>
      </c>
      <c r="U121" s="7" t="s">
        <v>126</v>
      </c>
      <c r="V121" s="7">
        <v>4</v>
      </c>
      <c r="W121" s="7" t="s">
        <v>55</v>
      </c>
      <c r="X121" s="7">
        <f>VLOOKUP($A121,[2]Worksheet!$B$5:$L$7983,8,0)</f>
        <v>7.5801208146199999</v>
      </c>
      <c r="Y121" s="7">
        <f>VLOOKUP($A121,[2]Worksheet!$B$5:$L$7983,7,0)</f>
        <v>-75.401405961699993</v>
      </c>
      <c r="Z121" s="7">
        <v>1</v>
      </c>
      <c r="AA121" s="7">
        <v>5</v>
      </c>
      <c r="AB121" s="7" t="s">
        <v>117</v>
      </c>
      <c r="AC121" s="7" t="s">
        <v>793</v>
      </c>
      <c r="AD121" s="7">
        <v>5790</v>
      </c>
    </row>
    <row r="122" spans="1:30" x14ac:dyDescent="0.25">
      <c r="A122" s="7">
        <v>5792</v>
      </c>
      <c r="B122" s="7">
        <v>5</v>
      </c>
      <c r="C122" s="7" t="s">
        <v>50</v>
      </c>
      <c r="D122" s="7" t="s">
        <v>117</v>
      </c>
      <c r="E122" s="7" t="s">
        <v>794</v>
      </c>
      <c r="F122" s="7" t="s">
        <v>57</v>
      </c>
      <c r="G122" s="7" t="s">
        <v>119</v>
      </c>
      <c r="H122" s="7" t="s">
        <v>120</v>
      </c>
      <c r="I122" s="7" t="s">
        <v>795</v>
      </c>
      <c r="J122" s="8" t="s">
        <v>343</v>
      </c>
      <c r="K122" s="8" t="s">
        <v>217</v>
      </c>
      <c r="L122" s="7" t="s">
        <v>796</v>
      </c>
      <c r="M122" s="7" t="s">
        <v>117</v>
      </c>
      <c r="N122" s="7" t="s">
        <v>54</v>
      </c>
      <c r="O122" s="7" t="s">
        <v>54</v>
      </c>
      <c r="P122" s="7">
        <v>9</v>
      </c>
      <c r="Q122" s="7">
        <v>5</v>
      </c>
      <c r="R122" s="7">
        <v>4</v>
      </c>
      <c r="S122" s="7" t="s">
        <v>797</v>
      </c>
      <c r="T122" s="7">
        <v>5792</v>
      </c>
      <c r="U122" s="7" t="s">
        <v>126</v>
      </c>
      <c r="V122" s="7">
        <v>4</v>
      </c>
      <c r="W122" s="7" t="s">
        <v>55</v>
      </c>
      <c r="X122" s="7">
        <f>VLOOKUP($A122,[2]Worksheet!$B$5:$L$7983,8,0)</f>
        <v>5.8632957507999999</v>
      </c>
      <c r="Y122" s="7">
        <f>VLOOKUP($A122,[2]Worksheet!$B$5:$L$7983,7,0)</f>
        <v>-75.823214482799997</v>
      </c>
      <c r="Z122" s="7">
        <v>1</v>
      </c>
      <c r="AA122" s="7">
        <v>5</v>
      </c>
      <c r="AB122" s="7" t="s">
        <v>117</v>
      </c>
      <c r="AC122" s="7" t="s">
        <v>798</v>
      </c>
      <c r="AD122" s="7">
        <v>5792</v>
      </c>
    </row>
    <row r="123" spans="1:30" x14ac:dyDescent="0.25">
      <c r="A123" s="7">
        <v>5809</v>
      </c>
      <c r="B123" s="7">
        <v>5</v>
      </c>
      <c r="C123" s="7" t="s">
        <v>50</v>
      </c>
      <c r="D123" s="7" t="s">
        <v>117</v>
      </c>
      <c r="E123" s="7" t="s">
        <v>799</v>
      </c>
      <c r="F123" s="7" t="s">
        <v>57</v>
      </c>
      <c r="G123" s="7" t="s">
        <v>119</v>
      </c>
      <c r="H123" s="7" t="s">
        <v>120</v>
      </c>
      <c r="I123" s="7" t="s">
        <v>800</v>
      </c>
      <c r="J123" s="8" t="s">
        <v>278</v>
      </c>
      <c r="K123" s="8" t="s">
        <v>654</v>
      </c>
      <c r="L123" s="7" t="s">
        <v>801</v>
      </c>
      <c r="M123" s="7" t="s">
        <v>117</v>
      </c>
      <c r="N123" s="7" t="s">
        <v>54</v>
      </c>
      <c r="O123" s="7" t="s">
        <v>54</v>
      </c>
      <c r="P123" s="7">
        <v>9</v>
      </c>
      <c r="Q123" s="7">
        <v>8</v>
      </c>
      <c r="R123" s="7">
        <v>4</v>
      </c>
      <c r="S123" s="7" t="s">
        <v>802</v>
      </c>
      <c r="T123" s="7">
        <v>5809</v>
      </c>
      <c r="U123" s="7" t="s">
        <v>126</v>
      </c>
      <c r="V123" s="7">
        <v>4</v>
      </c>
      <c r="W123" s="7" t="s">
        <v>55</v>
      </c>
      <c r="X123" s="7">
        <f>VLOOKUP($A123,[2]Worksheet!$B$5:$L$7983,8,0)</f>
        <v>6.0609800815700003</v>
      </c>
      <c r="Y123" s="7">
        <f>VLOOKUP($A123,[2]Worksheet!$B$5:$L$7983,7,0)</f>
        <v>-75.791549006400004</v>
      </c>
      <c r="Z123" s="7">
        <v>1</v>
      </c>
      <c r="AA123" s="7">
        <v>5</v>
      </c>
      <c r="AB123" s="7" t="s">
        <v>117</v>
      </c>
      <c r="AC123" s="7" t="s">
        <v>803</v>
      </c>
      <c r="AD123" s="7">
        <v>5809</v>
      </c>
    </row>
    <row r="124" spans="1:30" x14ac:dyDescent="0.25">
      <c r="A124" s="7">
        <v>5819</v>
      </c>
      <c r="B124" s="7">
        <v>5</v>
      </c>
      <c r="C124" s="7" t="s">
        <v>50</v>
      </c>
      <c r="D124" s="7" t="s">
        <v>117</v>
      </c>
      <c r="E124" s="7" t="s">
        <v>804</v>
      </c>
      <c r="F124" s="7" t="s">
        <v>57</v>
      </c>
      <c r="G124" s="7" t="s">
        <v>119</v>
      </c>
      <c r="H124" s="7" t="s">
        <v>120</v>
      </c>
      <c r="I124" s="7" t="s">
        <v>805</v>
      </c>
      <c r="J124" s="8" t="s">
        <v>151</v>
      </c>
      <c r="K124" s="8" t="s">
        <v>145</v>
      </c>
      <c r="L124" s="7" t="s">
        <v>806</v>
      </c>
      <c r="M124" s="7" t="s">
        <v>117</v>
      </c>
      <c r="N124" s="7" t="s">
        <v>54</v>
      </c>
      <c r="O124" s="7" t="s">
        <v>54</v>
      </c>
      <c r="P124" s="7">
        <v>9</v>
      </c>
      <c r="Q124" s="7">
        <v>6</v>
      </c>
      <c r="R124" s="7">
        <v>4</v>
      </c>
      <c r="S124" s="7" t="s">
        <v>807</v>
      </c>
      <c r="T124" s="7">
        <v>5819</v>
      </c>
      <c r="U124" s="7" t="s">
        <v>126</v>
      </c>
      <c r="V124" s="7">
        <v>4</v>
      </c>
      <c r="W124" s="7" t="s">
        <v>76</v>
      </c>
      <c r="X124" s="7">
        <f>VLOOKUP($A124,[2]Worksheet!$B$5:$L$7983,8,0)</f>
        <v>7.0101540289899997</v>
      </c>
      <c r="Y124" s="7">
        <f>VLOOKUP($A124,[2]Worksheet!$B$5:$L$7983,7,0)</f>
        <v>-75.691442412599997</v>
      </c>
      <c r="Z124" s="7">
        <v>1</v>
      </c>
      <c r="AA124" s="7">
        <v>5</v>
      </c>
      <c r="AB124" s="7" t="s">
        <v>117</v>
      </c>
      <c r="AC124" s="7" t="s">
        <v>808</v>
      </c>
      <c r="AD124" s="7">
        <v>5819</v>
      </c>
    </row>
    <row r="125" spans="1:30" x14ac:dyDescent="0.25">
      <c r="A125" s="7">
        <v>5837</v>
      </c>
      <c r="B125" s="7">
        <v>5</v>
      </c>
      <c r="C125" s="7" t="s">
        <v>50</v>
      </c>
      <c r="D125" s="7" t="s">
        <v>117</v>
      </c>
      <c r="E125" s="7" t="s">
        <v>809</v>
      </c>
      <c r="F125" s="7" t="s">
        <v>57</v>
      </c>
      <c r="G125" s="7" t="s">
        <v>119</v>
      </c>
      <c r="H125" s="7" t="s">
        <v>120</v>
      </c>
      <c r="I125" s="7" t="s">
        <v>810</v>
      </c>
      <c r="J125" s="8" t="s">
        <v>811</v>
      </c>
      <c r="K125" s="8" t="s">
        <v>812</v>
      </c>
      <c r="L125" s="7" t="s">
        <v>813</v>
      </c>
      <c r="M125" s="7" t="s">
        <v>195</v>
      </c>
      <c r="N125" s="7" t="s">
        <v>76</v>
      </c>
      <c r="O125" s="7" t="s">
        <v>196</v>
      </c>
      <c r="P125" s="7">
        <v>9</v>
      </c>
      <c r="Q125" s="7">
        <v>5</v>
      </c>
      <c r="R125" s="7">
        <v>4</v>
      </c>
      <c r="S125" s="7" t="s">
        <v>814</v>
      </c>
      <c r="T125" s="7">
        <v>5837</v>
      </c>
      <c r="U125" s="7" t="s">
        <v>198</v>
      </c>
      <c r="V125" s="7">
        <v>1</v>
      </c>
      <c r="W125" s="7" t="s">
        <v>55</v>
      </c>
      <c r="X125" s="7">
        <f>VLOOKUP($A125,[2]Worksheet!$B$5:$L$7983,8,0)</f>
        <v>8.08911641099</v>
      </c>
      <c r="Y125" s="7">
        <f>VLOOKUP($A125,[2]Worksheet!$B$5:$L$7983,7,0)</f>
        <v>-76.729158437600006</v>
      </c>
      <c r="Z125" s="7">
        <v>1</v>
      </c>
      <c r="AA125" s="7">
        <v>5</v>
      </c>
      <c r="AB125" s="7" t="s">
        <v>117</v>
      </c>
      <c r="AC125" s="7" t="s">
        <v>815</v>
      </c>
      <c r="AD125" s="7">
        <v>5837</v>
      </c>
    </row>
    <row r="126" spans="1:30" x14ac:dyDescent="0.25">
      <c r="A126" s="7">
        <v>5842</v>
      </c>
      <c r="B126" s="7">
        <v>5</v>
      </c>
      <c r="C126" s="7" t="s">
        <v>50</v>
      </c>
      <c r="D126" s="7" t="s">
        <v>117</v>
      </c>
      <c r="E126" s="7" t="s">
        <v>816</v>
      </c>
      <c r="F126" s="7" t="s">
        <v>57</v>
      </c>
      <c r="G126" s="7" t="s">
        <v>119</v>
      </c>
      <c r="H126" s="7" t="s">
        <v>120</v>
      </c>
      <c r="I126" s="7" t="s">
        <v>817</v>
      </c>
      <c r="J126" s="8" t="s">
        <v>818</v>
      </c>
      <c r="K126" s="8" t="s">
        <v>819</v>
      </c>
      <c r="L126" s="7" t="s">
        <v>820</v>
      </c>
      <c r="M126" s="7" t="s">
        <v>117</v>
      </c>
      <c r="N126" s="7" t="s">
        <v>54</v>
      </c>
      <c r="O126" s="7" t="s">
        <v>54</v>
      </c>
      <c r="P126" s="7">
        <v>9</v>
      </c>
      <c r="Q126" s="7">
        <v>7</v>
      </c>
      <c r="R126" s="7">
        <v>4</v>
      </c>
      <c r="S126" s="7" t="s">
        <v>821</v>
      </c>
      <c r="T126" s="7">
        <v>5842</v>
      </c>
      <c r="U126" s="7" t="s">
        <v>126</v>
      </c>
      <c r="V126" s="7">
        <v>4</v>
      </c>
      <c r="W126" s="7" t="s">
        <v>55</v>
      </c>
      <c r="X126" s="7">
        <f>VLOOKUP($A126,[2]Worksheet!$B$5:$L$7983,8,0)</f>
        <v>6.8984941111099998</v>
      </c>
      <c r="Y126" s="7">
        <f>VLOOKUP($A126,[2]Worksheet!$B$5:$L$7983,7,0)</f>
        <v>-76.173409160099993</v>
      </c>
      <c r="Z126" s="7">
        <v>1</v>
      </c>
      <c r="AA126" s="7">
        <v>5</v>
      </c>
      <c r="AB126" s="7" t="s">
        <v>117</v>
      </c>
      <c r="AC126" s="7" t="s">
        <v>822</v>
      </c>
      <c r="AD126" s="7">
        <v>5842</v>
      </c>
    </row>
    <row r="127" spans="1:30" x14ac:dyDescent="0.25">
      <c r="A127" s="7">
        <v>5847</v>
      </c>
      <c r="B127" s="7">
        <v>5</v>
      </c>
      <c r="C127" s="7" t="s">
        <v>50</v>
      </c>
      <c r="D127" s="7" t="s">
        <v>117</v>
      </c>
      <c r="E127" s="7" t="s">
        <v>823</v>
      </c>
      <c r="F127" s="7" t="s">
        <v>57</v>
      </c>
      <c r="G127" s="7" t="s">
        <v>119</v>
      </c>
      <c r="H127" s="7" t="s">
        <v>120</v>
      </c>
      <c r="I127" s="7" t="s">
        <v>824</v>
      </c>
      <c r="J127" s="8" t="s">
        <v>186</v>
      </c>
      <c r="K127" s="8" t="s">
        <v>203</v>
      </c>
      <c r="L127" s="7" t="s">
        <v>825</v>
      </c>
      <c r="M127" s="7" t="s">
        <v>117</v>
      </c>
      <c r="N127" s="7" t="s">
        <v>54</v>
      </c>
      <c r="O127" s="7" t="s">
        <v>54</v>
      </c>
      <c r="P127" s="7">
        <v>9</v>
      </c>
      <c r="Q127" s="7">
        <v>5</v>
      </c>
      <c r="R127" s="7">
        <v>4</v>
      </c>
      <c r="S127" s="7" t="s">
        <v>826</v>
      </c>
      <c r="T127" s="7">
        <v>5847</v>
      </c>
      <c r="U127" s="7" t="s">
        <v>126</v>
      </c>
      <c r="V127" s="7">
        <v>4</v>
      </c>
      <c r="W127" s="7" t="s">
        <v>55</v>
      </c>
      <c r="X127" s="7">
        <f>VLOOKUP($A127,[2]Worksheet!$B$5:$L$7983,8,0)</f>
        <v>6.3173195910300004</v>
      </c>
      <c r="Y127" s="7">
        <f>VLOOKUP($A127,[2]Worksheet!$B$5:$L$7983,7,0)</f>
        <v>-76.133948665999995</v>
      </c>
      <c r="Z127" s="7">
        <v>1</v>
      </c>
      <c r="AA127" s="7">
        <v>5</v>
      </c>
      <c r="AB127" s="7" t="s">
        <v>117</v>
      </c>
      <c r="AC127" s="7" t="s">
        <v>827</v>
      </c>
      <c r="AD127" s="7">
        <v>5847</v>
      </c>
    </row>
    <row r="128" spans="1:30" x14ac:dyDescent="0.25">
      <c r="A128" s="7">
        <v>5854</v>
      </c>
      <c r="B128" s="7">
        <v>5</v>
      </c>
      <c r="C128" s="7" t="s">
        <v>50</v>
      </c>
      <c r="D128" s="7" t="s">
        <v>117</v>
      </c>
      <c r="E128" s="7" t="s">
        <v>828</v>
      </c>
      <c r="F128" s="7" t="s">
        <v>57</v>
      </c>
      <c r="G128" s="7" t="s">
        <v>119</v>
      </c>
      <c r="H128" s="7" t="s">
        <v>120</v>
      </c>
      <c r="I128" s="7" t="s">
        <v>829</v>
      </c>
      <c r="J128" s="8" t="s">
        <v>566</v>
      </c>
      <c r="K128" s="8" t="s">
        <v>173</v>
      </c>
      <c r="L128" s="7" t="s">
        <v>830</v>
      </c>
      <c r="M128" s="7" t="s">
        <v>117</v>
      </c>
      <c r="N128" s="7" t="s">
        <v>76</v>
      </c>
      <c r="O128" s="7" t="s">
        <v>154</v>
      </c>
      <c r="P128" s="7">
        <v>9</v>
      </c>
      <c r="Q128" s="7">
        <v>8</v>
      </c>
      <c r="R128" s="7">
        <v>4</v>
      </c>
      <c r="S128" s="7" t="s">
        <v>831</v>
      </c>
      <c r="T128" s="7">
        <v>5854</v>
      </c>
      <c r="U128" s="7" t="s">
        <v>126</v>
      </c>
      <c r="V128" s="7">
        <v>4</v>
      </c>
      <c r="W128" s="7" t="s">
        <v>55</v>
      </c>
      <c r="X128" s="7">
        <f>VLOOKUP($A128,[2]Worksheet!$B$5:$L$7983,8,0)</f>
        <v>7.1653399998399996</v>
      </c>
      <c r="Y128" s="7">
        <f>VLOOKUP($A128,[2]Worksheet!$B$5:$L$7983,7,0)</f>
        <v>-75.439198439199998</v>
      </c>
      <c r="Z128" s="7">
        <v>1</v>
      </c>
      <c r="AA128" s="7">
        <v>5</v>
      </c>
      <c r="AB128" s="7" t="s">
        <v>117</v>
      </c>
      <c r="AC128" s="7" t="s">
        <v>832</v>
      </c>
      <c r="AD128" s="7">
        <v>5854</v>
      </c>
    </row>
    <row r="129" spans="1:30" x14ac:dyDescent="0.25">
      <c r="A129" s="7">
        <v>5856</v>
      </c>
      <c r="B129" s="7">
        <v>5</v>
      </c>
      <c r="C129" s="7" t="s">
        <v>50</v>
      </c>
      <c r="D129" s="7" t="s">
        <v>117</v>
      </c>
      <c r="E129" s="7" t="s">
        <v>833</v>
      </c>
      <c r="F129" s="7" t="s">
        <v>57</v>
      </c>
      <c r="G129" s="7" t="s">
        <v>119</v>
      </c>
      <c r="H129" s="7" t="s">
        <v>120</v>
      </c>
      <c r="I129" s="7" t="s">
        <v>834</v>
      </c>
      <c r="J129" s="8" t="s">
        <v>783</v>
      </c>
      <c r="K129" s="8" t="s">
        <v>305</v>
      </c>
      <c r="L129" s="7" t="s">
        <v>835</v>
      </c>
      <c r="M129" s="7" t="s">
        <v>117</v>
      </c>
      <c r="N129" s="7" t="s">
        <v>54</v>
      </c>
      <c r="O129" s="7" t="s">
        <v>54</v>
      </c>
      <c r="P129" s="7">
        <v>9</v>
      </c>
      <c r="Q129" s="7">
        <v>10</v>
      </c>
      <c r="R129" s="7">
        <v>4</v>
      </c>
      <c r="S129" s="7" t="s">
        <v>836</v>
      </c>
      <c r="T129" s="7">
        <v>5856</v>
      </c>
      <c r="U129" s="7" t="s">
        <v>126</v>
      </c>
      <c r="V129" s="7">
        <v>4</v>
      </c>
      <c r="W129" s="7" t="s">
        <v>76</v>
      </c>
      <c r="X129" s="7">
        <f>VLOOKUP($A129,[2]Worksheet!$B$5:$L$7983,8,0)</f>
        <v>5.6145507246399999</v>
      </c>
      <c r="Y129" s="7">
        <f>VLOOKUP($A129,[2]Worksheet!$B$5:$L$7983,7,0)</f>
        <v>-75.624458884999996</v>
      </c>
      <c r="Z129" s="7">
        <v>1</v>
      </c>
      <c r="AA129" s="7">
        <v>5</v>
      </c>
      <c r="AB129" s="7" t="s">
        <v>117</v>
      </c>
      <c r="AC129" s="7" t="s">
        <v>837</v>
      </c>
      <c r="AD129" s="7">
        <v>5856</v>
      </c>
    </row>
    <row r="130" spans="1:30" x14ac:dyDescent="0.25">
      <c r="A130" s="7">
        <v>5858</v>
      </c>
      <c r="B130" s="7">
        <v>5</v>
      </c>
      <c r="C130" s="7" t="s">
        <v>50</v>
      </c>
      <c r="D130" s="7" t="s">
        <v>117</v>
      </c>
      <c r="E130" s="7" t="s">
        <v>838</v>
      </c>
      <c r="F130" s="7" t="s">
        <v>57</v>
      </c>
      <c r="G130" s="7" t="s">
        <v>119</v>
      </c>
      <c r="H130" s="7" t="s">
        <v>120</v>
      </c>
      <c r="I130" s="7" t="s">
        <v>839</v>
      </c>
      <c r="J130" s="8" t="s">
        <v>840</v>
      </c>
      <c r="K130" s="8" t="s">
        <v>841</v>
      </c>
      <c r="L130" s="7" t="s">
        <v>842</v>
      </c>
      <c r="M130" s="7" t="s">
        <v>117</v>
      </c>
      <c r="N130" s="7" t="s">
        <v>54</v>
      </c>
      <c r="O130" s="7" t="s">
        <v>54</v>
      </c>
      <c r="P130" s="7">
        <v>9</v>
      </c>
      <c r="Q130" s="7">
        <v>7</v>
      </c>
      <c r="R130" s="7">
        <v>4</v>
      </c>
      <c r="S130" s="7" t="s">
        <v>843</v>
      </c>
      <c r="T130" s="7">
        <v>5858</v>
      </c>
      <c r="U130" s="7" t="s">
        <v>126</v>
      </c>
      <c r="V130" s="7">
        <v>4</v>
      </c>
      <c r="W130" s="7" t="s">
        <v>55</v>
      </c>
      <c r="X130" s="7">
        <f>VLOOKUP($A130,[2]Worksheet!$B$5:$L$7983,8,0)</f>
        <v>6.7734463195899997</v>
      </c>
      <c r="Y130" s="7">
        <f>VLOOKUP($A130,[2]Worksheet!$B$5:$L$7983,7,0)</f>
        <v>-74.798726949100001</v>
      </c>
      <c r="Z130" s="7">
        <v>1</v>
      </c>
      <c r="AA130" s="7">
        <v>5</v>
      </c>
      <c r="AB130" s="7" t="s">
        <v>117</v>
      </c>
      <c r="AC130" s="7" t="s">
        <v>844</v>
      </c>
      <c r="AD130" s="7">
        <v>5858</v>
      </c>
    </row>
    <row r="131" spans="1:30" x14ac:dyDescent="0.25">
      <c r="A131" s="7">
        <v>5861</v>
      </c>
      <c r="B131" s="7">
        <v>5</v>
      </c>
      <c r="C131" s="7" t="s">
        <v>50</v>
      </c>
      <c r="D131" s="7" t="s">
        <v>117</v>
      </c>
      <c r="E131" s="7" t="s">
        <v>845</v>
      </c>
      <c r="F131" s="7" t="s">
        <v>57</v>
      </c>
      <c r="G131" s="7" t="s">
        <v>119</v>
      </c>
      <c r="H131" s="7" t="s">
        <v>120</v>
      </c>
      <c r="I131" s="7" t="s">
        <v>846</v>
      </c>
      <c r="J131" s="8" t="s">
        <v>420</v>
      </c>
      <c r="K131" s="8" t="s">
        <v>383</v>
      </c>
      <c r="L131" s="7" t="s">
        <v>847</v>
      </c>
      <c r="M131" s="7" t="s">
        <v>117</v>
      </c>
      <c r="N131" s="7" t="s">
        <v>54</v>
      </c>
      <c r="O131" s="7" t="s">
        <v>54</v>
      </c>
      <c r="P131" s="7">
        <v>9</v>
      </c>
      <c r="Q131" s="7">
        <v>7</v>
      </c>
      <c r="R131" s="7">
        <v>4</v>
      </c>
      <c r="S131" s="7" t="s">
        <v>848</v>
      </c>
      <c r="T131" s="7">
        <v>5861</v>
      </c>
      <c r="U131" s="7" t="s">
        <v>126</v>
      </c>
      <c r="V131" s="7">
        <v>4</v>
      </c>
      <c r="W131" s="7" t="s">
        <v>76</v>
      </c>
      <c r="X131" s="7">
        <f>VLOOKUP($A131,[2]Worksheet!$B$5:$L$7983,8,0)</f>
        <v>5.9647335830900001</v>
      </c>
      <c r="Y131" s="7">
        <f>VLOOKUP($A131,[2]Worksheet!$B$5:$L$7983,7,0)</f>
        <v>-75.735503239400003</v>
      </c>
      <c r="Z131" s="7">
        <v>1</v>
      </c>
      <c r="AA131" s="7">
        <v>5</v>
      </c>
      <c r="AB131" s="7" t="s">
        <v>117</v>
      </c>
      <c r="AC131" s="7" t="s">
        <v>849</v>
      </c>
      <c r="AD131" s="7">
        <v>5861</v>
      </c>
    </row>
    <row r="132" spans="1:30" x14ac:dyDescent="0.25">
      <c r="A132" s="7">
        <v>5873</v>
      </c>
      <c r="B132" s="7">
        <v>5</v>
      </c>
      <c r="C132" s="7" t="s">
        <v>50</v>
      </c>
      <c r="D132" s="7" t="s">
        <v>117</v>
      </c>
      <c r="E132" s="7" t="s">
        <v>850</v>
      </c>
      <c r="F132" s="7" t="s">
        <v>57</v>
      </c>
      <c r="G132" s="7" t="s">
        <v>119</v>
      </c>
      <c r="H132" s="7" t="s">
        <v>120</v>
      </c>
      <c r="I132" s="7" t="s">
        <v>851</v>
      </c>
      <c r="J132" s="8" t="s">
        <v>852</v>
      </c>
      <c r="K132" s="8" t="s">
        <v>853</v>
      </c>
      <c r="L132" s="7" t="s">
        <v>854</v>
      </c>
      <c r="M132" s="7" t="s">
        <v>117</v>
      </c>
      <c r="N132" s="7" t="s">
        <v>76</v>
      </c>
      <c r="O132" s="7" t="s">
        <v>561</v>
      </c>
      <c r="P132" s="7">
        <v>9</v>
      </c>
      <c r="Q132" s="7">
        <v>16</v>
      </c>
      <c r="R132" s="7">
        <v>4</v>
      </c>
      <c r="S132" s="7" t="s">
        <v>855</v>
      </c>
      <c r="T132" s="7">
        <v>5873</v>
      </c>
      <c r="U132" s="7" t="s">
        <v>126</v>
      </c>
      <c r="V132" s="7">
        <v>4</v>
      </c>
      <c r="W132" s="7" t="s">
        <v>55</v>
      </c>
      <c r="X132" s="7">
        <f>VLOOKUP($A132,[2]Worksheet!$B$5:$L$7983,8,0)</f>
        <v>6.5881198446599996</v>
      </c>
      <c r="Y132" s="7">
        <f>VLOOKUP($A132,[2]Worksheet!$B$5:$L$7983,7,0)</f>
        <v>-76.896186979700005</v>
      </c>
      <c r="Z132" s="7">
        <v>1</v>
      </c>
      <c r="AA132" s="7">
        <v>5</v>
      </c>
      <c r="AB132" s="7" t="s">
        <v>117</v>
      </c>
      <c r="AC132" s="7" t="s">
        <v>856</v>
      </c>
      <c r="AD132" s="7">
        <v>5873</v>
      </c>
    </row>
    <row r="133" spans="1:30" x14ac:dyDescent="0.25">
      <c r="A133" s="7">
        <v>5885</v>
      </c>
      <c r="B133" s="7">
        <v>5</v>
      </c>
      <c r="C133" s="7" t="s">
        <v>50</v>
      </c>
      <c r="D133" s="7" t="s">
        <v>117</v>
      </c>
      <c r="E133" s="7" t="s">
        <v>857</v>
      </c>
      <c r="F133" s="7" t="s">
        <v>57</v>
      </c>
      <c r="G133" s="7" t="s">
        <v>119</v>
      </c>
      <c r="H133" s="7" t="s">
        <v>120</v>
      </c>
      <c r="I133" s="7" t="s">
        <v>858</v>
      </c>
      <c r="J133" s="8" t="s">
        <v>859</v>
      </c>
      <c r="K133" s="8" t="s">
        <v>535</v>
      </c>
      <c r="L133" s="7" t="s">
        <v>860</v>
      </c>
      <c r="M133" s="7" t="s">
        <v>117</v>
      </c>
      <c r="N133" s="7" t="s">
        <v>54</v>
      </c>
      <c r="O133" s="7" t="s">
        <v>54</v>
      </c>
      <c r="P133" s="7">
        <v>9</v>
      </c>
      <c r="Q133" s="7">
        <v>4</v>
      </c>
      <c r="R133" s="7">
        <v>4</v>
      </c>
      <c r="S133" s="7" t="s">
        <v>861</v>
      </c>
      <c r="T133" s="7">
        <v>5885</v>
      </c>
      <c r="U133" s="7" t="s">
        <v>126</v>
      </c>
      <c r="V133" s="7">
        <v>4</v>
      </c>
      <c r="W133" s="7" t="s">
        <v>55</v>
      </c>
      <c r="X133" s="7">
        <f>VLOOKUP($A133,[2]Worksheet!$B$5:$L$7983,8,0)</f>
        <v>6.6765672721599998</v>
      </c>
      <c r="Y133" s="7">
        <f>VLOOKUP($A133,[2]Worksheet!$B$5:$L$7983,7,0)</f>
        <v>-74.840046725899995</v>
      </c>
      <c r="Z133" s="7">
        <v>1</v>
      </c>
      <c r="AA133" s="7">
        <v>5</v>
      </c>
      <c r="AB133" s="7" t="s">
        <v>117</v>
      </c>
      <c r="AC133" s="7" t="s">
        <v>862</v>
      </c>
      <c r="AD133" s="7">
        <v>5885</v>
      </c>
    </row>
    <row r="134" spans="1:30" x14ac:dyDescent="0.25">
      <c r="A134" s="7">
        <v>5887</v>
      </c>
      <c r="B134" s="7">
        <v>5</v>
      </c>
      <c r="C134" s="7" t="s">
        <v>50</v>
      </c>
      <c r="D134" s="7" t="s">
        <v>117</v>
      </c>
      <c r="E134" s="7" t="s">
        <v>863</v>
      </c>
      <c r="F134" s="7" t="s">
        <v>57</v>
      </c>
      <c r="G134" s="7" t="s">
        <v>119</v>
      </c>
      <c r="H134" s="7" t="s">
        <v>120</v>
      </c>
      <c r="I134" s="7" t="s">
        <v>864</v>
      </c>
      <c r="J134" s="8" t="s">
        <v>865</v>
      </c>
      <c r="K134" s="8" t="s">
        <v>866</v>
      </c>
      <c r="L134" s="7" t="str">
        <f>_xlfn.CONCAT(J134,"_",K134)</f>
        <v>8.8089_-76.45407</v>
      </c>
      <c r="M134" s="7" t="s">
        <v>117</v>
      </c>
      <c r="N134" s="7" t="s">
        <v>54</v>
      </c>
      <c r="O134" s="7" t="s">
        <v>54</v>
      </c>
      <c r="P134" s="7">
        <v>9</v>
      </c>
      <c r="Q134" s="7">
        <v>7</v>
      </c>
      <c r="R134" s="7">
        <v>4</v>
      </c>
      <c r="S134" s="7" t="s">
        <v>867</v>
      </c>
      <c r="T134" s="7">
        <v>5887</v>
      </c>
      <c r="U134" s="7" t="s">
        <v>126</v>
      </c>
      <c r="V134" s="7">
        <v>4</v>
      </c>
      <c r="W134" s="7" t="s">
        <v>55</v>
      </c>
      <c r="X134" s="7">
        <f>VLOOKUP($A134,[2]Worksheet!$B$5:$L$7983,8,0)</f>
        <v>6.9638723516300001</v>
      </c>
      <c r="Y134" s="7">
        <f>VLOOKUP($A134,[2]Worksheet!$B$5:$L$7983,7,0)</f>
        <v>-75.418833137600004</v>
      </c>
      <c r="Z134" s="7">
        <v>1</v>
      </c>
      <c r="AA134" s="7">
        <v>5</v>
      </c>
      <c r="AB134" s="7" t="s">
        <v>117</v>
      </c>
      <c r="AC134" s="7" t="s">
        <v>868</v>
      </c>
      <c r="AD134" s="7">
        <v>5887</v>
      </c>
    </row>
    <row r="135" spans="1:30" x14ac:dyDescent="0.25">
      <c r="A135" s="7">
        <v>5890</v>
      </c>
      <c r="B135" s="7">
        <v>5</v>
      </c>
      <c r="C135" s="7" t="s">
        <v>50</v>
      </c>
      <c r="D135" s="7" t="s">
        <v>117</v>
      </c>
      <c r="E135" s="7" t="s">
        <v>869</v>
      </c>
      <c r="F135" s="7" t="s">
        <v>57</v>
      </c>
      <c r="G135" s="7" t="s">
        <v>119</v>
      </c>
      <c r="H135" s="7" t="s">
        <v>120</v>
      </c>
      <c r="I135" s="7" t="s">
        <v>870</v>
      </c>
      <c r="J135" s="8" t="s">
        <v>130</v>
      </c>
      <c r="K135" s="8" t="s">
        <v>325</v>
      </c>
      <c r="L135" s="7" t="s">
        <v>871</v>
      </c>
      <c r="M135" s="7" t="s">
        <v>117</v>
      </c>
      <c r="N135" s="7" t="s">
        <v>54</v>
      </c>
      <c r="O135" s="7" t="s">
        <v>54</v>
      </c>
      <c r="P135" s="7">
        <v>9</v>
      </c>
      <c r="Q135" s="7">
        <v>7</v>
      </c>
      <c r="R135" s="7">
        <v>4</v>
      </c>
      <c r="S135" s="7" t="s">
        <v>872</v>
      </c>
      <c r="T135" s="7">
        <v>5890</v>
      </c>
      <c r="U135" s="7" t="s">
        <v>126</v>
      </c>
      <c r="V135" s="7">
        <v>4</v>
      </c>
      <c r="W135" s="7" t="s">
        <v>55</v>
      </c>
      <c r="X135" s="7">
        <f>VLOOKUP($A135,[2]Worksheet!$B$5:$L$7983,8,0)</f>
        <v>6.5945924335899999</v>
      </c>
      <c r="Y135" s="7">
        <f>VLOOKUP($A135,[2]Worksheet!$B$5:$L$7983,7,0)</f>
        <v>-75.013350577200001</v>
      </c>
      <c r="Z135" s="7">
        <v>1</v>
      </c>
      <c r="AA135" s="7">
        <v>5</v>
      </c>
      <c r="AB135" s="7" t="s">
        <v>117</v>
      </c>
      <c r="AC135" s="7" t="s">
        <v>873</v>
      </c>
      <c r="AD135" s="7">
        <v>5890</v>
      </c>
    </row>
    <row r="136" spans="1:30" x14ac:dyDescent="0.25">
      <c r="A136" s="7">
        <v>5893</v>
      </c>
      <c r="B136" s="7">
        <v>5</v>
      </c>
      <c r="C136" s="7" t="s">
        <v>50</v>
      </c>
      <c r="D136" s="7" t="s">
        <v>117</v>
      </c>
      <c r="E136" s="7" t="s">
        <v>874</v>
      </c>
      <c r="F136" s="7" t="s">
        <v>57</v>
      </c>
      <c r="G136" s="7" t="s">
        <v>119</v>
      </c>
      <c r="H136" s="7" t="s">
        <v>120</v>
      </c>
      <c r="I136" s="7" t="s">
        <v>875</v>
      </c>
      <c r="J136" s="8" t="s">
        <v>876</v>
      </c>
      <c r="K136" s="8" t="s">
        <v>877</v>
      </c>
      <c r="L136" s="7" t="s">
        <v>878</v>
      </c>
      <c r="M136" s="7" t="s">
        <v>617</v>
      </c>
      <c r="N136" s="7" t="s">
        <v>76</v>
      </c>
      <c r="O136" s="7" t="s">
        <v>879</v>
      </c>
      <c r="P136" s="7">
        <v>9</v>
      </c>
      <c r="Q136" s="7">
        <v>5</v>
      </c>
      <c r="R136" s="7">
        <v>4</v>
      </c>
      <c r="S136" s="7" t="s">
        <v>880</v>
      </c>
      <c r="T136" s="7">
        <v>5893</v>
      </c>
      <c r="U136" s="7" t="s">
        <v>619</v>
      </c>
      <c r="V136" s="7">
        <v>2</v>
      </c>
      <c r="W136" s="7" t="s">
        <v>55</v>
      </c>
      <c r="X136" s="7">
        <f>VLOOKUP($A136,[2]Worksheet!$B$5:$L$7983,8,0)</f>
        <v>7.0039407343800004</v>
      </c>
      <c r="Y136" s="7">
        <f>VLOOKUP($A136,[2]Worksheet!$B$5:$L$7983,7,0)</f>
        <v>-73.912457945599996</v>
      </c>
      <c r="Z136" s="7">
        <v>2</v>
      </c>
      <c r="AA136" s="7">
        <v>5</v>
      </c>
      <c r="AB136" s="7" t="s">
        <v>117</v>
      </c>
      <c r="AC136" s="7" t="s">
        <v>881</v>
      </c>
      <c r="AD136" s="7">
        <v>5893</v>
      </c>
    </row>
    <row r="137" spans="1:30" x14ac:dyDescent="0.25">
      <c r="A137" s="7">
        <v>5895</v>
      </c>
      <c r="B137" s="7">
        <v>5</v>
      </c>
      <c r="C137" s="7" t="s">
        <v>50</v>
      </c>
      <c r="D137" s="7" t="s">
        <v>117</v>
      </c>
      <c r="E137" s="7" t="s">
        <v>882</v>
      </c>
      <c r="F137" s="7" t="s">
        <v>57</v>
      </c>
      <c r="G137" s="7" t="s">
        <v>119</v>
      </c>
      <c r="H137" s="7" t="s">
        <v>120</v>
      </c>
      <c r="I137" s="7" t="s">
        <v>883</v>
      </c>
      <c r="J137" s="8" t="s">
        <v>884</v>
      </c>
      <c r="K137" s="8" t="s">
        <v>535</v>
      </c>
      <c r="L137" s="7" t="s">
        <v>885</v>
      </c>
      <c r="M137" s="7" t="s">
        <v>117</v>
      </c>
      <c r="N137" s="7" t="s">
        <v>76</v>
      </c>
      <c r="O137" s="7" t="s">
        <v>154</v>
      </c>
      <c r="P137" s="7">
        <v>9</v>
      </c>
      <c r="Q137" s="7">
        <v>8</v>
      </c>
      <c r="R137" s="7">
        <v>4</v>
      </c>
      <c r="S137" s="7" t="s">
        <v>886</v>
      </c>
      <c r="T137" s="7">
        <v>5895</v>
      </c>
      <c r="U137" s="7" t="s">
        <v>126</v>
      </c>
      <c r="V137" s="7">
        <v>4</v>
      </c>
      <c r="W137" s="7" t="s">
        <v>55</v>
      </c>
      <c r="X137" s="7">
        <f>VLOOKUP($A137,[2]Worksheet!$B$5:$L$7983,8,0)</f>
        <v>7.4885830746500002</v>
      </c>
      <c r="Y137" s="7">
        <f>VLOOKUP($A137,[2]Worksheet!$B$5:$L$7983,7,0)</f>
        <v>-74.867074712299996</v>
      </c>
      <c r="Z137" s="7">
        <v>1</v>
      </c>
      <c r="AA137" s="7">
        <v>5</v>
      </c>
      <c r="AB137" s="7" t="s">
        <v>117</v>
      </c>
      <c r="AC137" s="7" t="s">
        <v>887</v>
      </c>
      <c r="AD137" s="7">
        <v>5895</v>
      </c>
    </row>
    <row r="138" spans="1:30" x14ac:dyDescent="0.25">
      <c r="A138" s="7">
        <v>81001</v>
      </c>
      <c r="B138" s="7">
        <v>81</v>
      </c>
      <c r="C138" s="7" t="s">
        <v>50</v>
      </c>
      <c r="D138" s="7" t="s">
        <v>888</v>
      </c>
      <c r="E138" s="7" t="s">
        <v>888</v>
      </c>
      <c r="F138" s="7" t="s">
        <v>57</v>
      </c>
      <c r="G138" s="7" t="s">
        <v>889</v>
      </c>
      <c r="H138" s="7" t="s">
        <v>890</v>
      </c>
      <c r="I138" s="7" t="s">
        <v>890</v>
      </c>
      <c r="J138" s="8" t="s">
        <v>891</v>
      </c>
      <c r="K138" s="8" t="s">
        <v>892</v>
      </c>
      <c r="L138" s="7" t="str">
        <f>_xlfn.CONCAT(J138,"_",K138)</f>
        <v>7.0902778_-70.7616667</v>
      </c>
      <c r="M138" s="7" t="s">
        <v>895</v>
      </c>
      <c r="N138" s="7" t="s">
        <v>54</v>
      </c>
      <c r="O138" s="7" t="s">
        <v>54</v>
      </c>
      <c r="P138" s="7">
        <v>6</v>
      </c>
      <c r="Q138" s="7">
        <v>6</v>
      </c>
      <c r="R138" s="7">
        <v>5</v>
      </c>
      <c r="S138" s="7" t="s">
        <v>893</v>
      </c>
      <c r="T138" s="7">
        <v>81001</v>
      </c>
      <c r="U138" s="7" t="s">
        <v>896</v>
      </c>
      <c r="V138" s="7">
        <v>4</v>
      </c>
      <c r="W138" s="7" t="s">
        <v>76</v>
      </c>
      <c r="X138" s="7">
        <f>VLOOKUP($A138,[2]Worksheet!$B$5:$L$7983,8,0)</f>
        <v>7.07735854436</v>
      </c>
      <c r="Y138" s="7">
        <f>VLOOKUP($A138,[2]Worksheet!$B$5:$L$7983,7,0)</f>
        <v>-70.7463503062</v>
      </c>
      <c r="Z138" s="7">
        <v>2</v>
      </c>
      <c r="AA138" s="7">
        <v>81</v>
      </c>
      <c r="AB138" s="7" t="s">
        <v>888</v>
      </c>
      <c r="AC138" s="7" t="s">
        <v>894</v>
      </c>
      <c r="AD138" s="7">
        <v>81001</v>
      </c>
    </row>
    <row r="139" spans="1:30" x14ac:dyDescent="0.25">
      <c r="A139" s="7">
        <v>81065</v>
      </c>
      <c r="B139" s="7">
        <v>81</v>
      </c>
      <c r="C139" s="7" t="s">
        <v>50</v>
      </c>
      <c r="D139" s="7" t="s">
        <v>888</v>
      </c>
      <c r="E139" s="7" t="s">
        <v>897</v>
      </c>
      <c r="F139" s="7" t="s">
        <v>57</v>
      </c>
      <c r="G139" s="7" t="s">
        <v>889</v>
      </c>
      <c r="H139" s="7" t="s">
        <v>890</v>
      </c>
      <c r="I139" s="7" t="s">
        <v>898</v>
      </c>
      <c r="J139" s="8" t="s">
        <v>899</v>
      </c>
      <c r="K139" s="8" t="s">
        <v>900</v>
      </c>
      <c r="L139" s="7" t="s">
        <v>901</v>
      </c>
      <c r="M139" s="7" t="s">
        <v>895</v>
      </c>
      <c r="N139" s="7" t="s">
        <v>76</v>
      </c>
      <c r="O139" s="7" t="s">
        <v>889</v>
      </c>
      <c r="P139" s="7">
        <v>6</v>
      </c>
      <c r="Q139" s="7">
        <v>9</v>
      </c>
      <c r="R139" s="7">
        <v>5</v>
      </c>
      <c r="S139" s="7" t="s">
        <v>902</v>
      </c>
      <c r="T139" s="7">
        <v>81065</v>
      </c>
      <c r="U139" s="7" t="s">
        <v>896</v>
      </c>
      <c r="V139" s="7">
        <v>4</v>
      </c>
      <c r="W139" s="7" t="s">
        <v>55</v>
      </c>
      <c r="X139" s="7">
        <f>VLOOKUP($A139,[2]Worksheet!$B$5:$L$7983,8,0)</f>
        <v>7.0269814146599998</v>
      </c>
      <c r="Y139" s="7">
        <f>VLOOKUP($A139,[2]Worksheet!$B$5:$L$7983,7,0)</f>
        <v>-71.426751178000004</v>
      </c>
      <c r="Z139" s="7">
        <v>2</v>
      </c>
      <c r="AA139" s="7">
        <v>81</v>
      </c>
      <c r="AB139" s="7" t="s">
        <v>888</v>
      </c>
      <c r="AC139" s="7" t="s">
        <v>903</v>
      </c>
      <c r="AD139" s="7">
        <v>81065</v>
      </c>
    </row>
    <row r="140" spans="1:30" x14ac:dyDescent="0.25">
      <c r="A140" s="7">
        <v>81220</v>
      </c>
      <c r="B140" s="7">
        <v>81</v>
      </c>
      <c r="C140" s="7" t="s">
        <v>50</v>
      </c>
      <c r="D140" s="7" t="s">
        <v>888</v>
      </c>
      <c r="E140" s="7" t="s">
        <v>904</v>
      </c>
      <c r="F140" s="7" t="s">
        <v>57</v>
      </c>
      <c r="G140" s="7" t="s">
        <v>889</v>
      </c>
      <c r="H140" s="7" t="s">
        <v>890</v>
      </c>
      <c r="I140" s="7" t="s">
        <v>905</v>
      </c>
      <c r="J140" s="8" t="s">
        <v>906</v>
      </c>
      <c r="K140" s="8" t="s">
        <v>907</v>
      </c>
      <c r="L140" s="7" t="s">
        <v>908</v>
      </c>
      <c r="M140" s="7" t="s">
        <v>895</v>
      </c>
      <c r="N140" s="7" t="s">
        <v>54</v>
      </c>
      <c r="O140" s="7" t="s">
        <v>54</v>
      </c>
      <c r="P140" s="7">
        <v>6</v>
      </c>
      <c r="Q140" s="7">
        <v>11</v>
      </c>
      <c r="R140" s="7">
        <v>5</v>
      </c>
      <c r="S140" s="7" t="s">
        <v>909</v>
      </c>
      <c r="T140" s="7">
        <v>81220</v>
      </c>
      <c r="U140" s="7" t="s">
        <v>896</v>
      </c>
      <c r="V140" s="7">
        <v>4</v>
      </c>
      <c r="W140" s="7" t="s">
        <v>55</v>
      </c>
      <c r="X140" s="7">
        <f>VLOOKUP($A140,[2]Worksheet!$B$5:$L$7983,8,0)</f>
        <v>6.3039127524699996</v>
      </c>
      <c r="Y140" s="7">
        <f>VLOOKUP($A140,[2]Worksheet!$B$5:$L$7983,7,0)</f>
        <v>-70.204285551799998</v>
      </c>
      <c r="Z140" s="7">
        <v>2</v>
      </c>
      <c r="AA140" s="7">
        <v>81</v>
      </c>
      <c r="AB140" s="7" t="s">
        <v>888</v>
      </c>
      <c r="AC140" s="7" t="s">
        <v>910</v>
      </c>
      <c r="AD140" s="7">
        <v>81220</v>
      </c>
    </row>
    <row r="141" spans="1:30" x14ac:dyDescent="0.25">
      <c r="A141" s="7">
        <v>81300</v>
      </c>
      <c r="B141" s="7">
        <v>81</v>
      </c>
      <c r="C141" s="7" t="s">
        <v>50</v>
      </c>
      <c r="D141" s="7" t="s">
        <v>888</v>
      </c>
      <c r="E141" s="7" t="s">
        <v>911</v>
      </c>
      <c r="F141" s="7" t="s">
        <v>57</v>
      </c>
      <c r="G141" s="7" t="s">
        <v>889</v>
      </c>
      <c r="H141" s="7" t="s">
        <v>890</v>
      </c>
      <c r="I141" s="7" t="s">
        <v>912</v>
      </c>
      <c r="J141" s="8" t="s">
        <v>913</v>
      </c>
      <c r="K141" s="8" t="s">
        <v>914</v>
      </c>
      <c r="L141" s="7" t="s">
        <v>915</v>
      </c>
      <c r="M141" s="7" t="s">
        <v>895</v>
      </c>
      <c r="N141" s="7" t="s">
        <v>76</v>
      </c>
      <c r="O141" s="7" t="s">
        <v>889</v>
      </c>
      <c r="P141" s="7">
        <v>6</v>
      </c>
      <c r="Q141" s="7">
        <v>6</v>
      </c>
      <c r="R141" s="7">
        <v>5</v>
      </c>
      <c r="S141" s="7" t="s">
        <v>916</v>
      </c>
      <c r="T141" s="7">
        <v>81300</v>
      </c>
      <c r="U141" s="7" t="s">
        <v>896</v>
      </c>
      <c r="V141" s="7">
        <v>4</v>
      </c>
      <c r="W141" s="7" t="s">
        <v>55</v>
      </c>
      <c r="X141" s="7">
        <f>VLOOKUP($A141,[2]Worksheet!$B$5:$L$7983,8,0)</f>
        <v>6.7970757527399996</v>
      </c>
      <c r="Y141" s="7">
        <f>VLOOKUP($A141,[2]Worksheet!$B$5:$L$7983,7,0)</f>
        <v>-71.768557795899994</v>
      </c>
      <c r="Z141" s="7">
        <v>2</v>
      </c>
      <c r="AA141" s="7">
        <v>81</v>
      </c>
      <c r="AB141" s="7" t="s">
        <v>888</v>
      </c>
      <c r="AC141" s="7" t="s">
        <v>917</v>
      </c>
      <c r="AD141" s="7">
        <v>81300</v>
      </c>
    </row>
    <row r="142" spans="1:30" x14ac:dyDescent="0.25">
      <c r="A142" s="7">
        <v>81591</v>
      </c>
      <c r="B142" s="7">
        <v>81</v>
      </c>
      <c r="C142" s="7" t="s">
        <v>50</v>
      </c>
      <c r="D142" s="7" t="s">
        <v>888</v>
      </c>
      <c r="E142" s="7" t="s">
        <v>918</v>
      </c>
      <c r="F142" s="7" t="s">
        <v>57</v>
      </c>
      <c r="G142" s="7" t="s">
        <v>889</v>
      </c>
      <c r="H142" s="7" t="s">
        <v>890</v>
      </c>
      <c r="I142" s="7" t="s">
        <v>919</v>
      </c>
      <c r="J142" s="8" t="s">
        <v>920</v>
      </c>
      <c r="K142" s="8" t="s">
        <v>921</v>
      </c>
      <c r="L142" s="7" t="s">
        <v>922</v>
      </c>
      <c r="M142" s="7" t="s">
        <v>895</v>
      </c>
      <c r="N142" s="7" t="s">
        <v>54</v>
      </c>
      <c r="O142" s="7" t="s">
        <v>54</v>
      </c>
      <c r="P142" s="7">
        <v>6</v>
      </c>
      <c r="Q142" s="7">
        <v>13</v>
      </c>
      <c r="R142" s="7">
        <v>5</v>
      </c>
      <c r="S142" s="7" t="s">
        <v>923</v>
      </c>
      <c r="T142" s="7">
        <v>81591</v>
      </c>
      <c r="U142" s="7" t="s">
        <v>896</v>
      </c>
      <c r="V142" s="7">
        <v>4</v>
      </c>
      <c r="W142" s="7" t="s">
        <v>55</v>
      </c>
      <c r="X142" s="7">
        <f>VLOOKUP($A142,[2]Worksheet!$B$5:$L$7983,8,0)</f>
        <v>6.28385150095</v>
      </c>
      <c r="Y142" s="7">
        <f>VLOOKUP($A142,[2]Worksheet!$B$5:$L$7983,7,0)</f>
        <v>-71.097742858900006</v>
      </c>
      <c r="Z142" s="7">
        <v>2</v>
      </c>
      <c r="AA142" s="7">
        <v>81</v>
      </c>
      <c r="AB142" s="7" t="s">
        <v>888</v>
      </c>
      <c r="AC142" s="7" t="s">
        <v>924</v>
      </c>
      <c r="AD142" s="7">
        <v>81591</v>
      </c>
    </row>
    <row r="143" spans="1:30" x14ac:dyDescent="0.25">
      <c r="A143" s="7">
        <v>81736</v>
      </c>
      <c r="B143" s="7">
        <v>81</v>
      </c>
      <c r="C143" s="7" t="s">
        <v>50</v>
      </c>
      <c r="D143" s="7" t="s">
        <v>888</v>
      </c>
      <c r="E143" s="7" t="s">
        <v>925</v>
      </c>
      <c r="F143" s="7" t="s">
        <v>57</v>
      </c>
      <c r="G143" s="7" t="s">
        <v>889</v>
      </c>
      <c r="H143" s="7" t="s">
        <v>890</v>
      </c>
      <c r="I143" s="7" t="s">
        <v>926</v>
      </c>
      <c r="J143" s="8" t="s">
        <v>927</v>
      </c>
      <c r="K143" s="8" t="s">
        <v>928</v>
      </c>
      <c r="L143" s="7" t="s">
        <v>929</v>
      </c>
      <c r="M143" s="7" t="s">
        <v>895</v>
      </c>
      <c r="N143" s="7" t="s">
        <v>76</v>
      </c>
      <c r="O143" s="7" t="s">
        <v>889</v>
      </c>
      <c r="P143" s="7">
        <v>6</v>
      </c>
      <c r="Q143" s="7">
        <v>8</v>
      </c>
      <c r="R143" s="7">
        <v>5</v>
      </c>
      <c r="S143" s="7" t="s">
        <v>930</v>
      </c>
      <c r="T143" s="7">
        <v>81736</v>
      </c>
      <c r="U143" s="7" t="s">
        <v>896</v>
      </c>
      <c r="V143" s="7">
        <v>4</v>
      </c>
      <c r="W143" s="7" t="s">
        <v>55</v>
      </c>
      <c r="X143" s="7">
        <f>VLOOKUP($A143,[2]Worksheet!$B$5:$L$7983,8,0)</f>
        <v>6.9538595697599996</v>
      </c>
      <c r="Y143" s="7">
        <f>VLOOKUP($A143,[2]Worksheet!$B$5:$L$7983,7,0)</f>
        <v>-71.872333425700006</v>
      </c>
      <c r="Z143" s="7">
        <v>2</v>
      </c>
      <c r="AA143" s="7">
        <v>81</v>
      </c>
      <c r="AB143" s="7" t="s">
        <v>888</v>
      </c>
      <c r="AC143" s="7" t="s">
        <v>931</v>
      </c>
      <c r="AD143" s="7">
        <v>81736</v>
      </c>
    </row>
    <row r="144" spans="1:30" x14ac:dyDescent="0.25">
      <c r="A144" s="7">
        <v>81794</v>
      </c>
      <c r="B144" s="7">
        <v>81</v>
      </c>
      <c r="C144" s="7" t="s">
        <v>50</v>
      </c>
      <c r="D144" s="7" t="s">
        <v>888</v>
      </c>
      <c r="E144" s="7" t="s">
        <v>932</v>
      </c>
      <c r="F144" s="7" t="s">
        <v>57</v>
      </c>
      <c r="G144" s="7" t="s">
        <v>889</v>
      </c>
      <c r="H144" s="7" t="s">
        <v>890</v>
      </c>
      <c r="I144" s="7" t="s">
        <v>933</v>
      </c>
      <c r="J144" s="8" t="s">
        <v>934</v>
      </c>
      <c r="K144" s="8" t="s">
        <v>935</v>
      </c>
      <c r="L144" s="7" t="s">
        <v>936</v>
      </c>
      <c r="M144" s="7" t="s">
        <v>895</v>
      </c>
      <c r="N144" s="7" t="s">
        <v>76</v>
      </c>
      <c r="O144" s="7" t="s">
        <v>889</v>
      </c>
      <c r="P144" s="7">
        <v>6</v>
      </c>
      <c r="Q144" s="7">
        <v>4</v>
      </c>
      <c r="R144" s="7">
        <v>5</v>
      </c>
      <c r="S144" s="7" t="s">
        <v>937</v>
      </c>
      <c r="T144" s="7">
        <v>81794</v>
      </c>
      <c r="U144" s="7" t="s">
        <v>896</v>
      </c>
      <c r="V144" s="7">
        <v>4</v>
      </c>
      <c r="W144" s="7" t="s">
        <v>55</v>
      </c>
      <c r="X144" s="7">
        <f>VLOOKUP($A144,[2]Worksheet!$B$5:$L$7983,8,0)</f>
        <v>6.4493794855699997</v>
      </c>
      <c r="Y144" s="7">
        <f>VLOOKUP($A144,[2]Worksheet!$B$5:$L$7983,7,0)</f>
        <v>-71.758610863300007</v>
      </c>
      <c r="Z144" s="7">
        <v>2</v>
      </c>
      <c r="AA144" s="7">
        <v>81</v>
      </c>
      <c r="AB144" s="7" t="s">
        <v>888</v>
      </c>
      <c r="AC144" s="7" t="s">
        <v>938</v>
      </c>
      <c r="AD144" s="7">
        <v>81794</v>
      </c>
    </row>
    <row r="145" spans="1:30" x14ac:dyDescent="0.25">
      <c r="A145" s="7">
        <v>88001</v>
      </c>
      <c r="B145" s="7">
        <v>88</v>
      </c>
      <c r="C145" s="7" t="s">
        <v>50</v>
      </c>
      <c r="D145" s="7" t="s">
        <v>939</v>
      </c>
      <c r="E145" s="7" t="s">
        <v>940</v>
      </c>
      <c r="F145" s="7" t="s">
        <v>57</v>
      </c>
      <c r="G145" s="8" t="s">
        <v>941</v>
      </c>
      <c r="H145" s="7" t="s">
        <v>942</v>
      </c>
      <c r="I145" s="7" t="s">
        <v>943</v>
      </c>
      <c r="J145" s="8" t="s">
        <v>944</v>
      </c>
      <c r="K145" s="8" t="s">
        <v>945</v>
      </c>
      <c r="L145" s="7" t="str">
        <f>_xlfn.CONCAT(J145,"_",K145)</f>
        <v>12.5847197_-81.7005615</v>
      </c>
      <c r="M145" s="7" t="s">
        <v>946</v>
      </c>
      <c r="N145" s="7" t="s">
        <v>54</v>
      </c>
      <c r="O145" s="7" t="s">
        <v>54</v>
      </c>
      <c r="R145" s="7">
        <v>5</v>
      </c>
      <c r="T145" s="7">
        <v>88001</v>
      </c>
      <c r="U145" s="7" t="s">
        <v>947</v>
      </c>
      <c r="V145" s="7">
        <v>4</v>
      </c>
      <c r="W145" s="7" t="s">
        <v>76</v>
      </c>
      <c r="X145" s="7">
        <f>VLOOKUP($A145,[2]Worksheet!$B$5:$L$7983,8,0)</f>
        <v>12.5830136907</v>
      </c>
      <c r="Y145" s="7">
        <f>VLOOKUP($A145,[2]Worksheet!$B$5:$L$7983,7,0)</f>
        <v>-81.696062979700002</v>
      </c>
      <c r="Z145" s="7">
        <v>3</v>
      </c>
      <c r="AA145" s="7">
        <v>88</v>
      </c>
      <c r="AB145" s="7" t="s">
        <v>939</v>
      </c>
      <c r="AC145" s="7" t="s">
        <v>948</v>
      </c>
      <c r="AD145" s="7">
        <v>88001</v>
      </c>
    </row>
    <row r="146" spans="1:30" x14ac:dyDescent="0.25">
      <c r="A146" s="7">
        <v>88564</v>
      </c>
      <c r="B146" s="7">
        <v>88</v>
      </c>
      <c r="C146" s="7" t="s">
        <v>50</v>
      </c>
      <c r="D146" s="7" t="s">
        <v>949</v>
      </c>
      <c r="E146" s="7" t="s">
        <v>951</v>
      </c>
      <c r="F146" s="7" t="s">
        <v>57</v>
      </c>
      <c r="G146" s="7" t="s">
        <v>941</v>
      </c>
      <c r="H146" s="7" t="s">
        <v>950</v>
      </c>
      <c r="I146" s="7" t="s">
        <v>952</v>
      </c>
      <c r="J146" s="8" t="s">
        <v>953</v>
      </c>
      <c r="K146" s="8" t="s">
        <v>954</v>
      </c>
      <c r="L146" s="7" t="s">
        <v>955</v>
      </c>
      <c r="M146" s="7" t="s">
        <v>946</v>
      </c>
      <c r="N146" s="7" t="s">
        <v>54</v>
      </c>
      <c r="O146" s="7" t="s">
        <v>54</v>
      </c>
      <c r="P146" s="7">
        <v>56</v>
      </c>
      <c r="Q146" s="7">
        <v>11</v>
      </c>
      <c r="R146" s="7">
        <v>5</v>
      </c>
      <c r="S146" s="7" t="s">
        <v>956</v>
      </c>
      <c r="T146" s="7">
        <v>88564</v>
      </c>
      <c r="U146" s="7" t="s">
        <v>947</v>
      </c>
      <c r="V146" s="7">
        <v>4</v>
      </c>
      <c r="W146" s="7" t="s">
        <v>76</v>
      </c>
      <c r="X146" s="7">
        <f>VLOOKUP($A146,[2]Worksheet!$B$5:$L$7983,8,0)</f>
        <v>13.370099851699999</v>
      </c>
      <c r="Y146" s="7">
        <f>VLOOKUP($A146,[2]Worksheet!$B$5:$L$7983,7,0)</f>
        <v>-81.370911597499997</v>
      </c>
      <c r="Z146" s="7">
        <v>3</v>
      </c>
      <c r="AA146" s="7">
        <v>88</v>
      </c>
      <c r="AB146" s="7" t="s">
        <v>949</v>
      </c>
      <c r="AC146" s="7" t="s">
        <v>957</v>
      </c>
      <c r="AD146" s="7">
        <v>88564</v>
      </c>
    </row>
    <row r="147" spans="1:30" x14ac:dyDescent="0.25">
      <c r="A147" s="7">
        <v>8078</v>
      </c>
      <c r="B147" s="7">
        <v>8</v>
      </c>
      <c r="C147" s="7" t="s">
        <v>50</v>
      </c>
      <c r="D147" s="7" t="s">
        <v>958</v>
      </c>
      <c r="E147" s="7" t="s">
        <v>962</v>
      </c>
      <c r="F147" s="7" t="s">
        <v>57</v>
      </c>
      <c r="G147" s="7" t="s">
        <v>959</v>
      </c>
      <c r="H147" s="7" t="s">
        <v>960</v>
      </c>
      <c r="I147" s="7" t="s">
        <v>963</v>
      </c>
      <c r="J147" s="8" t="s">
        <v>964</v>
      </c>
      <c r="K147" s="8" t="s">
        <v>152</v>
      </c>
      <c r="L147" s="7" t="s">
        <v>965</v>
      </c>
      <c r="M147" s="7" t="s">
        <v>958</v>
      </c>
      <c r="N147" s="7" t="s">
        <v>54</v>
      </c>
      <c r="O147" s="7" t="s">
        <v>54</v>
      </c>
      <c r="P147" s="7">
        <v>9</v>
      </c>
      <c r="Q147" s="7">
        <v>7</v>
      </c>
      <c r="R147" s="7">
        <v>4</v>
      </c>
      <c r="S147" s="7" t="s">
        <v>966</v>
      </c>
      <c r="T147" s="7">
        <v>8078</v>
      </c>
      <c r="U147" s="7" t="s">
        <v>967</v>
      </c>
      <c r="V147" s="7">
        <v>3</v>
      </c>
      <c r="W147" s="7" t="s">
        <v>55</v>
      </c>
      <c r="X147" s="7">
        <f>VLOOKUP($A147,[2]Worksheet!$B$5:$L$7983,8,0)</f>
        <v>10.7948804772</v>
      </c>
      <c r="Y147" s="7">
        <f>VLOOKUP($A147,[2]Worksheet!$B$5:$L$7983,7,0)</f>
        <v>-74.916099813900004</v>
      </c>
      <c r="Z147" s="7">
        <v>3</v>
      </c>
      <c r="AA147" s="7">
        <v>8</v>
      </c>
      <c r="AB147" s="7" t="s">
        <v>958</v>
      </c>
      <c r="AC147" s="7" t="s">
        <v>968</v>
      </c>
      <c r="AD147" s="7">
        <v>8078</v>
      </c>
    </row>
    <row r="148" spans="1:30" x14ac:dyDescent="0.25">
      <c r="A148" s="7">
        <v>8001</v>
      </c>
      <c r="B148" s="7">
        <v>8</v>
      </c>
      <c r="C148" s="7" t="s">
        <v>50</v>
      </c>
      <c r="D148" s="7" t="s">
        <v>958</v>
      </c>
      <c r="E148" s="7" t="s">
        <v>969</v>
      </c>
      <c r="F148" s="7" t="s">
        <v>57</v>
      </c>
      <c r="G148" s="7" t="s">
        <v>959</v>
      </c>
      <c r="H148" s="7" t="s">
        <v>960</v>
      </c>
      <c r="I148" s="7" t="s">
        <v>970</v>
      </c>
      <c r="J148" s="8" t="s">
        <v>971</v>
      </c>
      <c r="K148" s="8" t="s">
        <v>972</v>
      </c>
      <c r="L148" s="7" t="s">
        <v>973</v>
      </c>
      <c r="M148" s="7" t="s">
        <v>958</v>
      </c>
      <c r="N148" s="7" t="s">
        <v>54</v>
      </c>
      <c r="O148" s="7" t="s">
        <v>54</v>
      </c>
      <c r="P148" s="7">
        <v>9</v>
      </c>
      <c r="Q148" s="7">
        <v>12</v>
      </c>
      <c r="R148" s="7">
        <v>4</v>
      </c>
      <c r="S148" s="7" t="s">
        <v>974</v>
      </c>
      <c r="T148" s="7">
        <v>8001</v>
      </c>
      <c r="U148" s="7" t="s">
        <v>967</v>
      </c>
      <c r="V148" s="7">
        <v>3</v>
      </c>
      <c r="W148" s="7" t="s">
        <v>55</v>
      </c>
      <c r="X148" s="7">
        <f>VLOOKUP($A148,[2]Worksheet!$B$5:$L$7983,8,0)</f>
        <v>10.9759268186</v>
      </c>
      <c r="Y148" s="7">
        <f>VLOOKUP($A148,[2]Worksheet!$B$5:$L$7983,7,0)</f>
        <v>-74.795259048199995</v>
      </c>
      <c r="Z148" s="7">
        <v>3</v>
      </c>
      <c r="AA148" s="7">
        <v>8</v>
      </c>
      <c r="AB148" s="7" t="s">
        <v>958</v>
      </c>
      <c r="AC148" s="7" t="s">
        <v>975</v>
      </c>
      <c r="AD148" s="7">
        <v>8001</v>
      </c>
    </row>
    <row r="149" spans="1:30" x14ac:dyDescent="0.25">
      <c r="A149" s="7">
        <v>8137</v>
      </c>
      <c r="B149" s="7">
        <v>8</v>
      </c>
      <c r="C149" s="7" t="s">
        <v>50</v>
      </c>
      <c r="D149" s="7" t="s">
        <v>958</v>
      </c>
      <c r="E149" s="7" t="s">
        <v>976</v>
      </c>
      <c r="F149" s="7" t="s">
        <v>57</v>
      </c>
      <c r="G149" s="7" t="s">
        <v>959</v>
      </c>
      <c r="H149" s="7" t="s">
        <v>960</v>
      </c>
      <c r="I149" s="7" t="s">
        <v>977</v>
      </c>
      <c r="J149" s="8" t="s">
        <v>978</v>
      </c>
      <c r="K149" s="8" t="s">
        <v>152</v>
      </c>
      <c r="L149" s="7" t="s">
        <v>979</v>
      </c>
      <c r="M149" s="7" t="s">
        <v>958</v>
      </c>
      <c r="N149" s="7" t="s">
        <v>54</v>
      </c>
      <c r="O149" s="7" t="s">
        <v>54</v>
      </c>
      <c r="P149" s="7">
        <v>9</v>
      </c>
      <c r="Q149" s="7">
        <v>16</v>
      </c>
      <c r="R149" s="7">
        <v>4</v>
      </c>
      <c r="S149" s="7" t="s">
        <v>980</v>
      </c>
      <c r="T149" s="7">
        <v>8137</v>
      </c>
      <c r="U149" s="7" t="s">
        <v>967</v>
      </c>
      <c r="V149" s="7">
        <v>3</v>
      </c>
      <c r="W149" s="7" t="s">
        <v>55</v>
      </c>
      <c r="X149" s="7">
        <f>VLOOKUP($A149,[2]Worksheet!$B$5:$L$7983,8,0)</f>
        <v>10.3792401344</v>
      </c>
      <c r="Y149" s="7">
        <f>VLOOKUP($A149,[2]Worksheet!$B$5:$L$7983,7,0)</f>
        <v>-74.883151733399998</v>
      </c>
      <c r="Z149" s="7">
        <v>3</v>
      </c>
      <c r="AA149" s="7">
        <v>8</v>
      </c>
      <c r="AB149" s="7" t="s">
        <v>958</v>
      </c>
      <c r="AC149" s="7" t="s">
        <v>981</v>
      </c>
      <c r="AD149" s="7">
        <v>8137</v>
      </c>
    </row>
    <row r="150" spans="1:30" x14ac:dyDescent="0.25">
      <c r="A150" s="7">
        <v>8141</v>
      </c>
      <c r="B150" s="7">
        <v>8</v>
      </c>
      <c r="C150" s="7" t="s">
        <v>50</v>
      </c>
      <c r="D150" s="7" t="s">
        <v>958</v>
      </c>
      <c r="E150" s="7" t="s">
        <v>982</v>
      </c>
      <c r="F150" s="7" t="s">
        <v>57</v>
      </c>
      <c r="G150" s="7" t="s">
        <v>959</v>
      </c>
      <c r="H150" s="7" t="s">
        <v>960</v>
      </c>
      <c r="I150" s="7" t="s">
        <v>983</v>
      </c>
      <c r="J150" s="8" t="s">
        <v>984</v>
      </c>
      <c r="K150" s="8" t="s">
        <v>709</v>
      </c>
      <c r="L150" s="7" t="s">
        <v>985</v>
      </c>
      <c r="M150" s="7" t="s">
        <v>958</v>
      </c>
      <c r="N150" s="7" t="s">
        <v>54</v>
      </c>
      <c r="O150" s="7" t="s">
        <v>54</v>
      </c>
      <c r="P150" s="7">
        <v>9</v>
      </c>
      <c r="Q150" s="7">
        <v>10</v>
      </c>
      <c r="R150" s="7">
        <v>4</v>
      </c>
      <c r="S150" s="7" t="s">
        <v>986</v>
      </c>
      <c r="T150" s="7">
        <v>8141</v>
      </c>
      <c r="U150" s="7" t="s">
        <v>967</v>
      </c>
      <c r="V150" s="7">
        <v>3</v>
      </c>
      <c r="W150" s="7" t="s">
        <v>76</v>
      </c>
      <c r="X150" s="7">
        <f>VLOOKUP($A150,[2]Worksheet!$B$5:$L$7983,8,0)</f>
        <v>10.461217234799999</v>
      </c>
      <c r="Y150" s="7">
        <f>VLOOKUP($A150,[2]Worksheet!$B$5:$L$7983,7,0)</f>
        <v>-74.879912602000005</v>
      </c>
      <c r="Z150" s="7">
        <v>3</v>
      </c>
      <c r="AA150" s="7">
        <v>8</v>
      </c>
      <c r="AB150" s="7" t="s">
        <v>958</v>
      </c>
      <c r="AC150" s="7" t="s">
        <v>987</v>
      </c>
      <c r="AD150" s="7">
        <v>8141</v>
      </c>
    </row>
    <row r="151" spans="1:30" x14ac:dyDescent="0.25">
      <c r="A151" s="7">
        <v>8296</v>
      </c>
      <c r="B151" s="7">
        <v>8</v>
      </c>
      <c r="C151" s="7" t="s">
        <v>50</v>
      </c>
      <c r="D151" s="7" t="s">
        <v>958</v>
      </c>
      <c r="E151" s="7" t="s">
        <v>988</v>
      </c>
      <c r="F151" s="7" t="s">
        <v>57</v>
      </c>
      <c r="G151" s="7" t="s">
        <v>959</v>
      </c>
      <c r="H151" s="7" t="s">
        <v>960</v>
      </c>
      <c r="I151" s="7" t="s">
        <v>989</v>
      </c>
      <c r="J151" s="8" t="s">
        <v>990</v>
      </c>
      <c r="K151" s="8" t="s">
        <v>709</v>
      </c>
      <c r="L151" s="7" t="s">
        <v>991</v>
      </c>
      <c r="M151" s="7" t="s">
        <v>958</v>
      </c>
      <c r="N151" s="7" t="s">
        <v>54</v>
      </c>
      <c r="O151" s="7" t="s">
        <v>54</v>
      </c>
      <c r="P151" s="7">
        <v>9</v>
      </c>
      <c r="Q151" s="7">
        <v>6</v>
      </c>
      <c r="R151" s="7">
        <v>4</v>
      </c>
      <c r="S151" s="7" t="s">
        <v>992</v>
      </c>
      <c r="T151" s="7">
        <v>8296</v>
      </c>
      <c r="U151" s="7" t="s">
        <v>967</v>
      </c>
      <c r="V151" s="7">
        <v>3</v>
      </c>
      <c r="W151" s="7" t="s">
        <v>55</v>
      </c>
      <c r="X151" s="7">
        <f>VLOOKUP($A151,[2]Worksheet!$B$5:$L$7983,8,0)</f>
        <v>10.919641004500001</v>
      </c>
      <c r="Y151" s="7">
        <f>VLOOKUP($A151,[2]Worksheet!$B$5:$L$7983,7,0)</f>
        <v>-74.866938099899997</v>
      </c>
      <c r="Z151" s="7">
        <v>3</v>
      </c>
      <c r="AA151" s="7">
        <v>8</v>
      </c>
      <c r="AB151" s="7" t="s">
        <v>958</v>
      </c>
      <c r="AC151" s="7" t="s">
        <v>993</v>
      </c>
      <c r="AD151" s="7">
        <v>8296</v>
      </c>
    </row>
    <row r="152" spans="1:30" x14ac:dyDescent="0.25">
      <c r="A152" s="7">
        <v>8372</v>
      </c>
      <c r="B152" s="7">
        <v>8</v>
      </c>
      <c r="C152" s="7" t="s">
        <v>50</v>
      </c>
      <c r="D152" s="7" t="s">
        <v>958</v>
      </c>
      <c r="E152" s="7" t="s">
        <v>994</v>
      </c>
      <c r="F152" s="7" t="s">
        <v>57</v>
      </c>
      <c r="G152" s="7" t="s">
        <v>959</v>
      </c>
      <c r="H152" s="7" t="s">
        <v>960</v>
      </c>
      <c r="I152" s="7" t="s">
        <v>995</v>
      </c>
      <c r="J152" s="8" t="s">
        <v>996</v>
      </c>
      <c r="K152" s="8" t="s">
        <v>997</v>
      </c>
      <c r="L152" s="7" t="str">
        <f>_xlfn.CONCAT(J152,"_",K152)</f>
        <v>10.8336_-75.0326</v>
      </c>
      <c r="M152" s="7" t="s">
        <v>958</v>
      </c>
      <c r="N152" s="7" t="s">
        <v>54</v>
      </c>
      <c r="O152" s="7" t="s">
        <v>54</v>
      </c>
      <c r="R152" s="7">
        <v>4</v>
      </c>
      <c r="T152" s="7">
        <v>8372</v>
      </c>
      <c r="U152" s="7" t="s">
        <v>967</v>
      </c>
      <c r="V152" s="7">
        <v>3</v>
      </c>
      <c r="W152" s="7" t="s">
        <v>55</v>
      </c>
      <c r="X152" s="7">
        <f>VLOOKUP($A152,[2]Worksheet!$B$5:$L$7983,8,0)</f>
        <v>10.8301822336</v>
      </c>
      <c r="Y152" s="7">
        <f>VLOOKUP($A152,[2]Worksheet!$B$5:$L$7983,7,0)</f>
        <v>-75.040799140600001</v>
      </c>
      <c r="Z152" s="7">
        <v>3</v>
      </c>
      <c r="AA152" s="7">
        <v>8</v>
      </c>
      <c r="AB152" s="7" t="s">
        <v>958</v>
      </c>
      <c r="AC152" s="7" t="s">
        <v>998</v>
      </c>
      <c r="AD152" s="7">
        <v>8372</v>
      </c>
    </row>
    <row r="153" spans="1:30" x14ac:dyDescent="0.25">
      <c r="A153" s="7">
        <v>8421</v>
      </c>
      <c r="B153" s="7">
        <v>8</v>
      </c>
      <c r="C153" s="7" t="s">
        <v>50</v>
      </c>
      <c r="D153" s="7" t="s">
        <v>958</v>
      </c>
      <c r="E153" s="7" t="s">
        <v>999</v>
      </c>
      <c r="F153" s="7" t="s">
        <v>57</v>
      </c>
      <c r="G153" s="7" t="s">
        <v>959</v>
      </c>
      <c r="H153" s="7" t="s">
        <v>960</v>
      </c>
      <c r="I153" s="7" t="s">
        <v>1000</v>
      </c>
      <c r="J153" s="8" t="s">
        <v>1001</v>
      </c>
      <c r="K153" s="8" t="s">
        <v>1002</v>
      </c>
      <c r="L153" s="7" t="s">
        <v>1003</v>
      </c>
      <c r="M153" s="7" t="s">
        <v>958</v>
      </c>
      <c r="N153" s="7" t="s">
        <v>54</v>
      </c>
      <c r="O153" s="7" t="s">
        <v>54</v>
      </c>
      <c r="P153" s="7">
        <v>9</v>
      </c>
      <c r="Q153" s="7">
        <v>7</v>
      </c>
      <c r="R153" s="7">
        <v>4</v>
      </c>
      <c r="S153" s="7" t="s">
        <v>1004</v>
      </c>
      <c r="T153" s="7">
        <v>8421</v>
      </c>
      <c r="U153" s="7" t="s">
        <v>967</v>
      </c>
      <c r="V153" s="7">
        <v>3</v>
      </c>
      <c r="W153" s="7" t="s">
        <v>55</v>
      </c>
      <c r="X153" s="7">
        <f>VLOOKUP($A153,[2]Worksheet!$B$5:$L$7983,8,0)</f>
        <v>10.6111164196</v>
      </c>
      <c r="Y153" s="7">
        <f>VLOOKUP($A153,[2]Worksheet!$B$5:$L$7983,7,0)</f>
        <v>-75.142246143199998</v>
      </c>
      <c r="Z153" s="7">
        <v>3</v>
      </c>
      <c r="AA153" s="7">
        <v>8</v>
      </c>
      <c r="AB153" s="7" t="s">
        <v>958</v>
      </c>
      <c r="AC153" s="7" t="s">
        <v>1005</v>
      </c>
      <c r="AD153" s="7">
        <v>8421</v>
      </c>
    </row>
    <row r="154" spans="1:30" x14ac:dyDescent="0.25">
      <c r="A154" s="7">
        <v>8433</v>
      </c>
      <c r="B154" s="7">
        <v>8</v>
      </c>
      <c r="C154" s="7" t="s">
        <v>50</v>
      </c>
      <c r="D154" s="7" t="s">
        <v>958</v>
      </c>
      <c r="E154" s="7" t="s">
        <v>1006</v>
      </c>
      <c r="F154" s="7" t="s">
        <v>57</v>
      </c>
      <c r="G154" s="7" t="s">
        <v>959</v>
      </c>
      <c r="H154" s="7" t="s">
        <v>960</v>
      </c>
      <c r="I154" s="7" t="s">
        <v>1007</v>
      </c>
      <c r="J154" s="8" t="s">
        <v>1008</v>
      </c>
      <c r="K154" s="8" t="s">
        <v>1009</v>
      </c>
      <c r="L154" s="7" t="s">
        <v>1010</v>
      </c>
      <c r="M154" s="7" t="s">
        <v>958</v>
      </c>
      <c r="N154" s="7" t="s">
        <v>54</v>
      </c>
      <c r="O154" s="7" t="s">
        <v>54</v>
      </c>
      <c r="P154" s="7">
        <v>9</v>
      </c>
      <c r="Q154" s="7">
        <v>7</v>
      </c>
      <c r="R154" s="7">
        <v>4</v>
      </c>
      <c r="S154" s="7" t="s">
        <v>1011</v>
      </c>
      <c r="T154" s="7">
        <v>8433</v>
      </c>
      <c r="U154" s="7" t="s">
        <v>967</v>
      </c>
      <c r="V154" s="7">
        <v>3</v>
      </c>
      <c r="W154" s="7" t="s">
        <v>55</v>
      </c>
      <c r="X154" s="7">
        <f>VLOOKUP($A154,[2]Worksheet!$B$5:$L$7983,8,0)</f>
        <v>10.8562872414</v>
      </c>
      <c r="Y154" s="7">
        <f>VLOOKUP($A154,[2]Worksheet!$B$5:$L$7983,7,0)</f>
        <v>-74.774240571700005</v>
      </c>
      <c r="Z154" s="7">
        <v>3</v>
      </c>
      <c r="AA154" s="7">
        <v>8</v>
      </c>
      <c r="AB154" s="7" t="s">
        <v>958</v>
      </c>
      <c r="AC154" s="7" t="s">
        <v>1012</v>
      </c>
      <c r="AD154" s="7">
        <v>8433</v>
      </c>
    </row>
    <row r="155" spans="1:30" x14ac:dyDescent="0.25">
      <c r="A155" s="7">
        <v>8436</v>
      </c>
      <c r="B155" s="7">
        <v>8</v>
      </c>
      <c r="C155" s="7" t="s">
        <v>50</v>
      </c>
      <c r="D155" s="7" t="s">
        <v>958</v>
      </c>
      <c r="E155" s="7" t="s">
        <v>1013</v>
      </c>
      <c r="F155" s="7" t="s">
        <v>57</v>
      </c>
      <c r="G155" s="7" t="s">
        <v>959</v>
      </c>
      <c r="H155" s="7" t="s">
        <v>960</v>
      </c>
      <c r="I155" s="7" t="s">
        <v>1014</v>
      </c>
      <c r="J155" s="8" t="s">
        <v>984</v>
      </c>
      <c r="K155" s="8" t="s">
        <v>325</v>
      </c>
      <c r="L155" s="7" t="s">
        <v>1015</v>
      </c>
      <c r="M155" s="7" t="s">
        <v>958</v>
      </c>
      <c r="N155" s="7" t="s">
        <v>54</v>
      </c>
      <c r="O155" s="7" t="s">
        <v>54</v>
      </c>
      <c r="P155" s="7">
        <v>9</v>
      </c>
      <c r="Q155" s="7">
        <v>6</v>
      </c>
      <c r="R155" s="7">
        <v>4</v>
      </c>
      <c r="S155" s="7" t="s">
        <v>1016</v>
      </c>
      <c r="T155" s="7">
        <v>8436</v>
      </c>
      <c r="U155" s="7" t="s">
        <v>967</v>
      </c>
      <c r="V155" s="7">
        <v>3</v>
      </c>
      <c r="W155" s="7" t="s">
        <v>55</v>
      </c>
      <c r="X155" s="7">
        <f>VLOOKUP($A155,[2]Worksheet!$B$5:$L$7983,8,0)</f>
        <v>10.448962378299999</v>
      </c>
      <c r="Y155" s="7">
        <f>VLOOKUP($A155,[2]Worksheet!$B$5:$L$7983,7,0)</f>
        <v>-74.957034991100002</v>
      </c>
      <c r="Z155" s="7">
        <v>3</v>
      </c>
      <c r="AA155" s="7">
        <v>8</v>
      </c>
      <c r="AB155" s="7" t="s">
        <v>958</v>
      </c>
      <c r="AC155" s="7" t="s">
        <v>1017</v>
      </c>
      <c r="AD155" s="7">
        <v>8436</v>
      </c>
    </row>
    <row r="156" spans="1:30" x14ac:dyDescent="0.25">
      <c r="A156" s="7">
        <v>8520</v>
      </c>
      <c r="B156" s="7">
        <v>8</v>
      </c>
      <c r="C156" s="7" t="s">
        <v>50</v>
      </c>
      <c r="D156" s="7" t="s">
        <v>958</v>
      </c>
      <c r="E156" s="7" t="s">
        <v>1018</v>
      </c>
      <c r="F156" s="7" t="s">
        <v>57</v>
      </c>
      <c r="G156" s="7" t="s">
        <v>959</v>
      </c>
      <c r="H156" s="7" t="s">
        <v>960</v>
      </c>
      <c r="I156" s="7" t="s">
        <v>1019</v>
      </c>
      <c r="J156" s="8" t="s">
        <v>1020</v>
      </c>
      <c r="K156" s="8" t="s">
        <v>1021</v>
      </c>
      <c r="L156" s="7" t="s">
        <v>1022</v>
      </c>
      <c r="M156" s="7" t="s">
        <v>958</v>
      </c>
      <c r="N156" s="7" t="s">
        <v>54</v>
      </c>
      <c r="O156" s="7" t="s">
        <v>54</v>
      </c>
      <c r="P156" s="7">
        <v>9</v>
      </c>
      <c r="Q156" s="7">
        <v>16</v>
      </c>
      <c r="R156" s="7">
        <v>4</v>
      </c>
      <c r="S156" s="7" t="s">
        <v>1023</v>
      </c>
      <c r="T156" s="7">
        <v>8520</v>
      </c>
      <c r="U156" s="7" t="s">
        <v>967</v>
      </c>
      <c r="V156" s="7">
        <v>3</v>
      </c>
      <c r="W156" s="7" t="s">
        <v>55</v>
      </c>
      <c r="X156" s="7">
        <f>VLOOKUP($A156,[2]Worksheet!$B$5:$L$7983,8,0)</f>
        <v>10.7385832606</v>
      </c>
      <c r="Y156" s="7">
        <f>VLOOKUP($A156,[2]Worksheet!$B$5:$L$7983,7,0)</f>
        <v>-74.754757894600004</v>
      </c>
      <c r="Z156" s="7">
        <v>3</v>
      </c>
      <c r="AA156" s="7">
        <v>8</v>
      </c>
      <c r="AB156" s="7" t="s">
        <v>958</v>
      </c>
      <c r="AC156" s="7" t="s">
        <v>1024</v>
      </c>
      <c r="AD156" s="7">
        <v>8520</v>
      </c>
    </row>
    <row r="157" spans="1:30" x14ac:dyDescent="0.25">
      <c r="A157" s="7">
        <v>8549</v>
      </c>
      <c r="B157" s="7">
        <v>8</v>
      </c>
      <c r="C157" s="7" t="s">
        <v>50</v>
      </c>
      <c r="D157" s="7" t="s">
        <v>958</v>
      </c>
      <c r="E157" s="7" t="s">
        <v>1025</v>
      </c>
      <c r="F157" s="7" t="s">
        <v>57</v>
      </c>
      <c r="G157" s="7" t="s">
        <v>959</v>
      </c>
      <c r="H157" s="7" t="s">
        <v>960</v>
      </c>
      <c r="I157" s="7" t="s">
        <v>1026</v>
      </c>
      <c r="J157" s="8" t="s">
        <v>961</v>
      </c>
      <c r="K157" s="8" t="s">
        <v>448</v>
      </c>
      <c r="L157" s="7" t="s">
        <v>1027</v>
      </c>
      <c r="M157" s="7" t="s">
        <v>958</v>
      </c>
      <c r="N157" s="7" t="s">
        <v>54</v>
      </c>
      <c r="O157" s="7" t="s">
        <v>54</v>
      </c>
      <c r="P157" s="7">
        <v>9</v>
      </c>
      <c r="Q157" s="7">
        <v>5</v>
      </c>
      <c r="R157" s="7">
        <v>4</v>
      </c>
      <c r="S157" s="7" t="s">
        <v>1028</v>
      </c>
      <c r="T157" s="7">
        <v>8549</v>
      </c>
      <c r="U157" s="7" t="s">
        <v>967</v>
      </c>
      <c r="V157" s="7">
        <v>3</v>
      </c>
      <c r="W157" s="7" t="s">
        <v>55</v>
      </c>
      <c r="X157" s="7">
        <f>VLOOKUP($A157,[2]Worksheet!$B$5:$L$7983,8,0)</f>
        <v>10.7493444169</v>
      </c>
      <c r="Y157" s="7">
        <f>VLOOKUP($A157,[2]Worksheet!$B$5:$L$7983,7,0)</f>
        <v>-75.107470117899993</v>
      </c>
      <c r="Z157" s="7">
        <v>3</v>
      </c>
      <c r="AA157" s="7">
        <v>8</v>
      </c>
      <c r="AB157" s="7" t="s">
        <v>958</v>
      </c>
      <c r="AC157" s="7" t="s">
        <v>1029</v>
      </c>
      <c r="AD157" s="7">
        <v>8549</v>
      </c>
    </row>
    <row r="158" spans="1:30" x14ac:dyDescent="0.25">
      <c r="A158" s="7">
        <v>8558</v>
      </c>
      <c r="B158" s="7">
        <v>8</v>
      </c>
      <c r="C158" s="7" t="s">
        <v>50</v>
      </c>
      <c r="D158" s="7" t="s">
        <v>958</v>
      </c>
      <c r="E158" s="7" t="s">
        <v>1030</v>
      </c>
      <c r="F158" s="7" t="s">
        <v>57</v>
      </c>
      <c r="G158" s="7" t="s">
        <v>959</v>
      </c>
      <c r="H158" s="7" t="s">
        <v>960</v>
      </c>
      <c r="I158" s="7" t="s">
        <v>1031</v>
      </c>
      <c r="J158" s="8" t="s">
        <v>961</v>
      </c>
      <c r="K158" s="8" t="s">
        <v>1032</v>
      </c>
      <c r="L158" s="7" t="s">
        <v>1033</v>
      </c>
      <c r="M158" s="7" t="s">
        <v>958</v>
      </c>
      <c r="N158" s="7" t="s">
        <v>54</v>
      </c>
      <c r="O158" s="7" t="s">
        <v>54</v>
      </c>
      <c r="P158" s="7">
        <v>9</v>
      </c>
      <c r="Q158" s="7">
        <v>9</v>
      </c>
      <c r="R158" s="7">
        <v>4</v>
      </c>
      <c r="S158" s="7" t="s">
        <v>1034</v>
      </c>
      <c r="T158" s="7">
        <v>8558</v>
      </c>
      <c r="U158" s="7" t="s">
        <v>967</v>
      </c>
      <c r="V158" s="7">
        <v>3</v>
      </c>
      <c r="W158" s="7" t="s">
        <v>55</v>
      </c>
      <c r="X158" s="7">
        <f>VLOOKUP($A158,[2]Worksheet!$B$5:$L$7983,8,0)</f>
        <v>10.7777245089</v>
      </c>
      <c r="Y158" s="7">
        <f>VLOOKUP($A158,[2]Worksheet!$B$5:$L$7983,7,0)</f>
        <v>-74.854257249900002</v>
      </c>
      <c r="Z158" s="7">
        <v>3</v>
      </c>
      <c r="AA158" s="7">
        <v>8</v>
      </c>
      <c r="AB158" s="7" t="s">
        <v>958</v>
      </c>
      <c r="AC158" s="7" t="s">
        <v>1035</v>
      </c>
      <c r="AD158" s="7">
        <v>8558</v>
      </c>
    </row>
    <row r="159" spans="1:30" x14ac:dyDescent="0.25">
      <c r="A159" s="7">
        <v>8560</v>
      </c>
      <c r="B159" s="7">
        <v>8</v>
      </c>
      <c r="C159" s="7" t="s">
        <v>50</v>
      </c>
      <c r="D159" s="7" t="s">
        <v>958</v>
      </c>
      <c r="E159" s="7" t="s">
        <v>1036</v>
      </c>
      <c r="F159" s="7" t="s">
        <v>57</v>
      </c>
      <c r="G159" s="7" t="s">
        <v>959</v>
      </c>
      <c r="H159" s="7" t="s">
        <v>960</v>
      </c>
      <c r="I159" s="7" t="s">
        <v>1037</v>
      </c>
      <c r="J159" s="8" t="s">
        <v>1038</v>
      </c>
      <c r="K159" s="8" t="s">
        <v>1039</v>
      </c>
      <c r="L159" s="7" t="s">
        <v>1040</v>
      </c>
      <c r="M159" s="7" t="s">
        <v>958</v>
      </c>
      <c r="N159" s="7" t="s">
        <v>54</v>
      </c>
      <c r="O159" s="7" t="s">
        <v>54</v>
      </c>
      <c r="P159" s="7">
        <v>9</v>
      </c>
      <c r="Q159" s="7">
        <v>8</v>
      </c>
      <c r="R159" s="7">
        <v>4</v>
      </c>
      <c r="S159" s="7" t="s">
        <v>1041</v>
      </c>
      <c r="T159" s="7">
        <v>8560</v>
      </c>
      <c r="U159" s="7" t="s">
        <v>967</v>
      </c>
      <c r="V159" s="7">
        <v>3</v>
      </c>
      <c r="W159" s="7" t="s">
        <v>55</v>
      </c>
      <c r="X159" s="7">
        <f>VLOOKUP($A159,[2]Worksheet!$B$5:$L$7983,8,0)</f>
        <v>10.6417959278</v>
      </c>
      <c r="Y159" s="7">
        <f>VLOOKUP($A159,[2]Worksheet!$B$5:$L$7983,7,0)</f>
        <v>-74.753900439600002</v>
      </c>
      <c r="Z159" s="7">
        <v>3</v>
      </c>
      <c r="AA159" s="7">
        <v>8</v>
      </c>
      <c r="AB159" s="7" t="s">
        <v>958</v>
      </c>
      <c r="AC159" s="7" t="s">
        <v>1042</v>
      </c>
      <c r="AD159" s="7">
        <v>8560</v>
      </c>
    </row>
    <row r="160" spans="1:30" x14ac:dyDescent="0.25">
      <c r="A160" s="7">
        <v>8573</v>
      </c>
      <c r="B160" s="7">
        <v>8</v>
      </c>
      <c r="C160" s="7" t="s">
        <v>50</v>
      </c>
      <c r="D160" s="7" t="s">
        <v>958</v>
      </c>
      <c r="E160" s="7" t="s">
        <v>1043</v>
      </c>
      <c r="F160" s="7" t="s">
        <v>57</v>
      </c>
      <c r="G160" s="7" t="s">
        <v>959</v>
      </c>
      <c r="H160" s="7" t="s">
        <v>960</v>
      </c>
      <c r="I160" s="7" t="s">
        <v>1044</v>
      </c>
      <c r="J160" s="8" t="s">
        <v>1045</v>
      </c>
      <c r="K160" s="8" t="s">
        <v>1046</v>
      </c>
      <c r="L160" s="7" t="s">
        <v>1047</v>
      </c>
      <c r="M160" s="7" t="s">
        <v>958</v>
      </c>
      <c r="N160" s="7" t="s">
        <v>54</v>
      </c>
      <c r="O160" s="7" t="s">
        <v>54</v>
      </c>
      <c r="P160" s="7">
        <v>9</v>
      </c>
      <c r="Q160" s="7">
        <v>15</v>
      </c>
      <c r="R160" s="7">
        <v>4</v>
      </c>
      <c r="S160" s="7" t="s">
        <v>1048</v>
      </c>
      <c r="T160" s="7">
        <v>8573</v>
      </c>
      <c r="U160" s="7" t="s">
        <v>967</v>
      </c>
      <c r="V160" s="7">
        <v>3</v>
      </c>
      <c r="W160" s="7" t="s">
        <v>76</v>
      </c>
      <c r="X160" s="7">
        <f>VLOOKUP($A160,[2]Worksheet!$B$5:$L$7983,8,0)</f>
        <v>11.022940053899999</v>
      </c>
      <c r="Y160" s="7">
        <f>VLOOKUP($A160,[2]Worksheet!$B$5:$L$7983,7,0)</f>
        <v>-74.851963565000005</v>
      </c>
      <c r="Z160" s="7">
        <v>3</v>
      </c>
      <c r="AA160" s="7">
        <v>8</v>
      </c>
      <c r="AB160" s="7" t="s">
        <v>958</v>
      </c>
      <c r="AC160" s="7" t="s">
        <v>1049</v>
      </c>
      <c r="AD160" s="7">
        <v>8573</v>
      </c>
    </row>
    <row r="161" spans="1:30" x14ac:dyDescent="0.25">
      <c r="A161" s="7">
        <v>8606</v>
      </c>
      <c r="B161" s="7">
        <v>8</v>
      </c>
      <c r="C161" s="7" t="s">
        <v>50</v>
      </c>
      <c r="D161" s="7" t="s">
        <v>958</v>
      </c>
      <c r="E161" s="7" t="s">
        <v>1050</v>
      </c>
      <c r="F161" s="7" t="s">
        <v>57</v>
      </c>
      <c r="G161" s="7" t="s">
        <v>959</v>
      </c>
      <c r="H161" s="7" t="s">
        <v>960</v>
      </c>
      <c r="I161" s="7" t="s">
        <v>1051</v>
      </c>
      <c r="J161" s="8" t="s">
        <v>1052</v>
      </c>
      <c r="K161" s="8" t="s">
        <v>448</v>
      </c>
      <c r="L161" s="7" t="s">
        <v>1053</v>
      </c>
      <c r="M161" s="7" t="s">
        <v>958</v>
      </c>
      <c r="N161" s="7" t="s">
        <v>54</v>
      </c>
      <c r="O161" s="7" t="s">
        <v>54</v>
      </c>
      <c r="P161" s="7">
        <v>9</v>
      </c>
      <c r="Q161" s="7">
        <v>7</v>
      </c>
      <c r="R161" s="7">
        <v>4</v>
      </c>
      <c r="S161" s="7" t="s">
        <v>1054</v>
      </c>
      <c r="T161" s="7">
        <v>8606</v>
      </c>
      <c r="U161" s="7" t="s">
        <v>967</v>
      </c>
      <c r="V161" s="7">
        <v>3</v>
      </c>
      <c r="W161" s="7" t="s">
        <v>55</v>
      </c>
      <c r="X161" s="7">
        <f>VLOOKUP($A161,[2]Worksheet!$B$5:$L$7983,8,0)</f>
        <v>10.493341666699999</v>
      </c>
      <c r="Y161" s="7">
        <f>VLOOKUP($A161,[2]Worksheet!$B$5:$L$7983,7,0)</f>
        <v>-75.125481620200006</v>
      </c>
      <c r="Z161" s="7">
        <v>3</v>
      </c>
      <c r="AA161" s="7">
        <v>8</v>
      </c>
      <c r="AB161" s="7" t="s">
        <v>958</v>
      </c>
      <c r="AC161" s="7" t="s">
        <v>1055</v>
      </c>
      <c r="AD161" s="7">
        <v>8606</v>
      </c>
    </row>
    <row r="162" spans="1:30" x14ac:dyDescent="0.25">
      <c r="A162" s="7">
        <v>8634</v>
      </c>
      <c r="B162" s="7">
        <v>8</v>
      </c>
      <c r="C162" s="7" t="s">
        <v>50</v>
      </c>
      <c r="D162" s="7" t="s">
        <v>958</v>
      </c>
      <c r="E162" s="7" t="s">
        <v>1056</v>
      </c>
      <c r="F162" s="7" t="s">
        <v>57</v>
      </c>
      <c r="G162" s="7" t="s">
        <v>959</v>
      </c>
      <c r="H162" s="7" t="s">
        <v>960</v>
      </c>
      <c r="I162" s="7" t="s">
        <v>1057</v>
      </c>
      <c r="J162" s="8" t="s">
        <v>964</v>
      </c>
      <c r="K162" s="8" t="s">
        <v>535</v>
      </c>
      <c r="L162" s="7" t="s">
        <v>1058</v>
      </c>
      <c r="M162" s="7" t="s">
        <v>958</v>
      </c>
      <c r="N162" s="7" t="s">
        <v>54</v>
      </c>
      <c r="O162" s="7" t="s">
        <v>54</v>
      </c>
      <c r="P162" s="7">
        <v>9</v>
      </c>
      <c r="Q162" s="7">
        <v>12</v>
      </c>
      <c r="R162" s="7">
        <v>4</v>
      </c>
      <c r="S162" s="7" t="s">
        <v>1059</v>
      </c>
      <c r="T162" s="7">
        <v>8634</v>
      </c>
      <c r="U162" s="7" t="s">
        <v>967</v>
      </c>
      <c r="V162" s="7">
        <v>3</v>
      </c>
      <c r="W162" s="7" t="s">
        <v>55</v>
      </c>
      <c r="X162" s="7">
        <f>VLOOKUP($A162,[2]Worksheet!$B$5:$L$7983,8,0)</f>
        <v>10.7910759492</v>
      </c>
      <c r="Y162" s="7">
        <f>VLOOKUP($A162,[2]Worksheet!$B$5:$L$7983,7,0)</f>
        <v>-74.758507205000001</v>
      </c>
      <c r="Z162" s="7">
        <v>3</v>
      </c>
      <c r="AA162" s="7">
        <v>8</v>
      </c>
      <c r="AB162" s="7" t="s">
        <v>958</v>
      </c>
      <c r="AC162" s="7" t="s">
        <v>1060</v>
      </c>
      <c r="AD162" s="7">
        <v>8634</v>
      </c>
    </row>
    <row r="163" spans="1:30" x14ac:dyDescent="0.25">
      <c r="A163" s="7">
        <v>8638</v>
      </c>
      <c r="B163" s="7">
        <v>8</v>
      </c>
      <c r="C163" s="7" t="s">
        <v>50</v>
      </c>
      <c r="D163" s="7" t="s">
        <v>958</v>
      </c>
      <c r="E163" s="7" t="s">
        <v>651</v>
      </c>
      <c r="F163" s="7" t="s">
        <v>57</v>
      </c>
      <c r="G163" s="7" t="s">
        <v>959</v>
      </c>
      <c r="H163" s="7" t="s">
        <v>960</v>
      </c>
      <c r="I163" s="7" t="s">
        <v>652</v>
      </c>
      <c r="J163" s="8" t="s">
        <v>1061</v>
      </c>
      <c r="K163" s="8" t="s">
        <v>709</v>
      </c>
      <c r="L163" s="7" t="s">
        <v>1062</v>
      </c>
      <c r="M163" s="7" t="s">
        <v>958</v>
      </c>
      <c r="N163" s="7" t="s">
        <v>54</v>
      </c>
      <c r="O163" s="7" t="s">
        <v>54</v>
      </c>
      <c r="P163" s="7">
        <v>9</v>
      </c>
      <c r="Q163" s="7">
        <v>11</v>
      </c>
      <c r="R163" s="7">
        <v>4</v>
      </c>
      <c r="S163" s="7" t="s">
        <v>1063</v>
      </c>
      <c r="T163" s="7">
        <v>8638</v>
      </c>
      <c r="U163" s="7" t="s">
        <v>967</v>
      </c>
      <c r="V163" s="7">
        <v>3</v>
      </c>
      <c r="W163" s="7" t="s">
        <v>76</v>
      </c>
      <c r="X163" s="7">
        <f>VLOOKUP($A163,[2]Worksheet!$B$5:$L$7983,8,0)</f>
        <v>10.6328352305</v>
      </c>
      <c r="Y163" s="7">
        <f>VLOOKUP($A163,[2]Worksheet!$B$5:$L$7983,7,0)</f>
        <v>-74.921093680799999</v>
      </c>
      <c r="Z163" s="7">
        <v>3</v>
      </c>
      <c r="AA163" s="7">
        <v>8</v>
      </c>
      <c r="AB163" s="7" t="s">
        <v>958</v>
      </c>
      <c r="AC163" s="7" t="s">
        <v>1064</v>
      </c>
      <c r="AD163" s="7">
        <v>8638</v>
      </c>
    </row>
    <row r="164" spans="1:30" x14ac:dyDescent="0.25">
      <c r="A164" s="7">
        <v>8675</v>
      </c>
      <c r="B164" s="7">
        <v>8</v>
      </c>
      <c r="C164" s="7" t="s">
        <v>50</v>
      </c>
      <c r="D164" s="7" t="s">
        <v>958</v>
      </c>
      <c r="E164" s="7" t="s">
        <v>1065</v>
      </c>
      <c r="F164" s="7" t="s">
        <v>57</v>
      </c>
      <c r="G164" s="7" t="s">
        <v>959</v>
      </c>
      <c r="H164" s="7" t="s">
        <v>960</v>
      </c>
      <c r="I164" s="7" t="s">
        <v>1066</v>
      </c>
      <c r="J164" s="8" t="s">
        <v>1067</v>
      </c>
      <c r="K164" s="8" t="s">
        <v>1068</v>
      </c>
      <c r="L164" s="7" t="s">
        <v>1069</v>
      </c>
      <c r="M164" s="7" t="s">
        <v>958</v>
      </c>
      <c r="N164" s="7" t="s">
        <v>54</v>
      </c>
      <c r="O164" s="7" t="s">
        <v>54</v>
      </c>
      <c r="P164" s="7">
        <v>9</v>
      </c>
      <c r="Q164" s="7">
        <v>11</v>
      </c>
      <c r="R164" s="7">
        <v>4</v>
      </c>
      <c r="S164" s="7" t="s">
        <v>1070</v>
      </c>
      <c r="T164" s="7">
        <v>8675</v>
      </c>
      <c r="U164" s="7" t="s">
        <v>967</v>
      </c>
      <c r="V164" s="7">
        <v>3</v>
      </c>
      <c r="W164" s="7" t="s">
        <v>55</v>
      </c>
      <c r="X164" s="7">
        <f>VLOOKUP($A164,[2]Worksheet!$B$5:$L$7983,8,0)</f>
        <v>10.3232732128</v>
      </c>
      <c r="Y164" s="7">
        <f>VLOOKUP($A164,[2]Worksheet!$B$5:$L$7983,7,0)</f>
        <v>-74.958971452699998</v>
      </c>
      <c r="Z164" s="7">
        <v>3</v>
      </c>
      <c r="AA164" s="7">
        <v>8</v>
      </c>
      <c r="AB164" s="7" t="s">
        <v>958</v>
      </c>
      <c r="AC164" s="7" t="s">
        <v>1071</v>
      </c>
      <c r="AD164" s="7">
        <v>8675</v>
      </c>
    </row>
    <row r="165" spans="1:30" x14ac:dyDescent="0.25">
      <c r="A165" s="7">
        <v>8685</v>
      </c>
      <c r="B165" s="7">
        <v>8</v>
      </c>
      <c r="C165" s="7" t="s">
        <v>50</v>
      </c>
      <c r="D165" s="7" t="s">
        <v>958</v>
      </c>
      <c r="E165" s="7" t="s">
        <v>1072</v>
      </c>
      <c r="F165" s="7" t="s">
        <v>57</v>
      </c>
      <c r="G165" s="7" t="s">
        <v>959</v>
      </c>
      <c r="H165" s="7" t="s">
        <v>960</v>
      </c>
      <c r="I165" s="7" t="s">
        <v>1073</v>
      </c>
      <c r="J165" s="8" t="s">
        <v>961</v>
      </c>
      <c r="K165" s="8" t="s">
        <v>709</v>
      </c>
      <c r="L165" s="7" t="s">
        <v>1074</v>
      </c>
      <c r="M165" s="7" t="s">
        <v>958</v>
      </c>
      <c r="N165" s="7" t="s">
        <v>54</v>
      </c>
      <c r="O165" s="7" t="s">
        <v>54</v>
      </c>
      <c r="P165" s="7">
        <v>9</v>
      </c>
      <c r="Q165" s="7">
        <v>11</v>
      </c>
      <c r="R165" s="7">
        <v>4</v>
      </c>
      <c r="S165" s="7" t="s">
        <v>1075</v>
      </c>
      <c r="T165" s="7">
        <v>8685</v>
      </c>
      <c r="U165" s="7" t="s">
        <v>967</v>
      </c>
      <c r="V165" s="7">
        <v>3</v>
      </c>
      <c r="W165" s="7" t="s">
        <v>55</v>
      </c>
      <c r="X165" s="7">
        <f>VLOOKUP($A165,[2]Worksheet!$B$5:$L$7983,8,0)</f>
        <v>10.756056293</v>
      </c>
      <c r="Y165" s="7">
        <f>VLOOKUP($A165,[2]Worksheet!$B$5:$L$7983,7,0)</f>
        <v>-74.754111858499996</v>
      </c>
      <c r="Z165" s="7">
        <v>3</v>
      </c>
      <c r="AA165" s="7">
        <v>8</v>
      </c>
      <c r="AB165" s="7" t="s">
        <v>958</v>
      </c>
      <c r="AC165" s="7" t="s">
        <v>1076</v>
      </c>
      <c r="AD165" s="7">
        <v>8685</v>
      </c>
    </row>
    <row r="166" spans="1:30" x14ac:dyDescent="0.25">
      <c r="A166" s="7">
        <v>8758</v>
      </c>
      <c r="B166" s="7">
        <v>8</v>
      </c>
      <c r="C166" s="7" t="s">
        <v>50</v>
      </c>
      <c r="D166" s="7" t="s">
        <v>958</v>
      </c>
      <c r="E166" s="7" t="s">
        <v>1077</v>
      </c>
      <c r="F166" s="7" t="s">
        <v>57</v>
      </c>
      <c r="G166" s="7" t="s">
        <v>959</v>
      </c>
      <c r="H166" s="7" t="s">
        <v>960</v>
      </c>
      <c r="I166" s="7" t="s">
        <v>1078</v>
      </c>
      <c r="J166" s="8" t="s">
        <v>1079</v>
      </c>
      <c r="K166" s="8" t="s">
        <v>1080</v>
      </c>
      <c r="L166" s="7" t="s">
        <v>1081</v>
      </c>
      <c r="M166" s="7" t="s">
        <v>958</v>
      </c>
      <c r="N166" s="7" t="s">
        <v>54</v>
      </c>
      <c r="O166" s="7" t="s">
        <v>54</v>
      </c>
      <c r="P166" s="7">
        <v>9</v>
      </c>
      <c r="Q166" s="7">
        <v>7</v>
      </c>
      <c r="R166" s="7">
        <v>4</v>
      </c>
      <c r="S166" s="7" t="s">
        <v>1082</v>
      </c>
      <c r="T166" s="7">
        <v>8758</v>
      </c>
      <c r="U166" s="7" t="s">
        <v>967</v>
      </c>
      <c r="V166" s="7">
        <v>3</v>
      </c>
      <c r="W166" s="7" t="s">
        <v>55</v>
      </c>
      <c r="X166" s="7">
        <f>VLOOKUP($A166,[2]Worksheet!$B$5:$L$7983,8,0)</f>
        <v>10.910174467299999</v>
      </c>
      <c r="Y166" s="7">
        <f>VLOOKUP($A166,[2]Worksheet!$B$5:$L$7983,7,0)</f>
        <v>-74.784833383999995</v>
      </c>
      <c r="Z166" s="7">
        <v>3</v>
      </c>
      <c r="AA166" s="7">
        <v>8</v>
      </c>
      <c r="AB166" s="7" t="s">
        <v>958</v>
      </c>
      <c r="AC166" s="7" t="s">
        <v>1083</v>
      </c>
      <c r="AD166" s="7">
        <v>8758</v>
      </c>
    </row>
    <row r="167" spans="1:30" x14ac:dyDescent="0.25">
      <c r="A167" s="7">
        <v>8770</v>
      </c>
      <c r="B167" s="7">
        <v>8</v>
      </c>
      <c r="C167" s="7" t="s">
        <v>50</v>
      </c>
      <c r="D167" s="7" t="s">
        <v>958</v>
      </c>
      <c r="E167" s="7" t="s">
        <v>1084</v>
      </c>
      <c r="F167" s="7" t="s">
        <v>57</v>
      </c>
      <c r="G167" s="7" t="s">
        <v>959</v>
      </c>
      <c r="H167" s="7" t="s">
        <v>960</v>
      </c>
      <c r="I167" s="7" t="s">
        <v>1085</v>
      </c>
      <c r="J167" s="8" t="s">
        <v>1086</v>
      </c>
      <c r="K167" s="8" t="s">
        <v>152</v>
      </c>
      <c r="L167" s="7" t="s">
        <v>1087</v>
      </c>
      <c r="M167" s="7" t="s">
        <v>958</v>
      </c>
      <c r="N167" s="7" t="s">
        <v>54</v>
      </c>
      <c r="O167" s="7" t="s">
        <v>54</v>
      </c>
      <c r="P167" s="7">
        <v>9</v>
      </c>
      <c r="Q167" s="7">
        <v>4</v>
      </c>
      <c r="R167" s="7">
        <v>4</v>
      </c>
      <c r="S167" s="7" t="s">
        <v>1088</v>
      </c>
      <c r="T167" s="7">
        <v>8770</v>
      </c>
      <c r="U167" s="7" t="s">
        <v>967</v>
      </c>
      <c r="V167" s="7">
        <v>3</v>
      </c>
      <c r="W167" s="7" t="s">
        <v>55</v>
      </c>
      <c r="X167" s="7">
        <f>VLOOKUP($A167,[2]Worksheet!$B$5:$L$7983,8,0)</f>
        <v>10.335431376000001</v>
      </c>
      <c r="Y167" s="7">
        <f>VLOOKUP($A167,[2]Worksheet!$B$5:$L$7983,7,0)</f>
        <v>-74.881687480599993</v>
      </c>
      <c r="Z167" s="7">
        <v>3</v>
      </c>
      <c r="AA167" s="7">
        <v>8</v>
      </c>
      <c r="AB167" s="7" t="s">
        <v>958</v>
      </c>
      <c r="AC167" s="7" t="s">
        <v>1089</v>
      </c>
      <c r="AD167" s="7">
        <v>8770</v>
      </c>
    </row>
    <row r="168" spans="1:30" x14ac:dyDescent="0.25">
      <c r="A168" s="7">
        <v>8832</v>
      </c>
      <c r="B168" s="7">
        <v>8</v>
      </c>
      <c r="C168" s="7" t="s">
        <v>50</v>
      </c>
      <c r="D168" s="7" t="s">
        <v>958</v>
      </c>
      <c r="E168" s="7" t="s">
        <v>1090</v>
      </c>
      <c r="F168" s="7" t="s">
        <v>57</v>
      </c>
      <c r="G168" s="7" t="s">
        <v>959</v>
      </c>
      <c r="H168" s="7" t="s">
        <v>960</v>
      </c>
      <c r="I168" s="7" t="s">
        <v>1091</v>
      </c>
      <c r="J168" s="8" t="s">
        <v>990</v>
      </c>
      <c r="K168" s="8" t="s">
        <v>1092</v>
      </c>
      <c r="L168" s="7" t="s">
        <v>1093</v>
      </c>
      <c r="M168" s="7" t="s">
        <v>958</v>
      </c>
      <c r="N168" s="7" t="s">
        <v>54</v>
      </c>
      <c r="O168" s="7" t="s">
        <v>54</v>
      </c>
      <c r="P168" s="7">
        <v>9</v>
      </c>
      <c r="Q168" s="7">
        <v>6</v>
      </c>
      <c r="R168" s="7">
        <v>4</v>
      </c>
      <c r="S168" s="7" t="s">
        <v>1094</v>
      </c>
      <c r="T168" s="7">
        <v>8832</v>
      </c>
      <c r="U168" s="7" t="s">
        <v>967</v>
      </c>
      <c r="V168" s="7">
        <v>3</v>
      </c>
      <c r="W168" s="7" t="s">
        <v>55</v>
      </c>
      <c r="X168" s="7">
        <f>VLOOKUP($A168,[2]Worksheet!$B$5:$L$7983,8,0)</f>
        <v>10.873647738000001</v>
      </c>
      <c r="Y168" s="7">
        <f>VLOOKUP($A168,[2]Worksheet!$B$5:$L$7983,7,0)</f>
        <v>-74.978679472099998</v>
      </c>
      <c r="Z168" s="7">
        <v>3</v>
      </c>
      <c r="AA168" s="7">
        <v>8</v>
      </c>
      <c r="AB168" s="7" t="s">
        <v>958</v>
      </c>
      <c r="AC168" s="7" t="s">
        <v>1095</v>
      </c>
      <c r="AD168" s="7">
        <v>8832</v>
      </c>
    </row>
    <row r="169" spans="1:30" x14ac:dyDescent="0.25">
      <c r="A169" s="7">
        <v>8849</v>
      </c>
      <c r="B169" s="7">
        <v>8</v>
      </c>
      <c r="C169" s="7" t="s">
        <v>50</v>
      </c>
      <c r="D169" s="7" t="s">
        <v>958</v>
      </c>
      <c r="E169" s="7" t="s">
        <v>1096</v>
      </c>
      <c r="F169" s="7" t="s">
        <v>57</v>
      </c>
      <c r="G169" s="7" t="s">
        <v>959</v>
      </c>
      <c r="H169" s="7" t="s">
        <v>960</v>
      </c>
      <c r="I169" s="7" t="s">
        <v>1097</v>
      </c>
      <c r="J169" s="8" t="s">
        <v>961</v>
      </c>
      <c r="K169" s="8" t="s">
        <v>1098</v>
      </c>
      <c r="L169" s="7" t="s">
        <v>1099</v>
      </c>
      <c r="M169" s="7" t="s">
        <v>958</v>
      </c>
      <c r="N169" s="7" t="s">
        <v>54</v>
      </c>
      <c r="O169" s="7" t="s">
        <v>54</v>
      </c>
      <c r="P169" s="7">
        <v>9</v>
      </c>
      <c r="Q169" s="7">
        <v>8</v>
      </c>
      <c r="R169" s="7">
        <v>4</v>
      </c>
      <c r="S169" s="7" t="s">
        <v>1100</v>
      </c>
      <c r="T169" s="7">
        <v>8849</v>
      </c>
      <c r="U169" s="7" t="s">
        <v>967</v>
      </c>
      <c r="V169" s="7">
        <v>3</v>
      </c>
      <c r="W169" s="7" t="s">
        <v>55</v>
      </c>
      <c r="X169" s="7">
        <f>VLOOKUP($A169,[2]Worksheet!$B$5:$L$7983,8,0)</f>
        <v>10.742978194399999</v>
      </c>
      <c r="Y169" s="7">
        <f>VLOOKUP($A169,[2]Worksheet!$B$5:$L$7983,7,0)</f>
        <v>-74.9769826088</v>
      </c>
      <c r="Z169" s="7">
        <v>3</v>
      </c>
      <c r="AA169" s="7">
        <v>8</v>
      </c>
      <c r="AB169" s="7" t="s">
        <v>958</v>
      </c>
      <c r="AC169" s="7" t="s">
        <v>1101</v>
      </c>
      <c r="AD169" s="7">
        <v>8849</v>
      </c>
    </row>
    <row r="170" spans="1:30" x14ac:dyDescent="0.25">
      <c r="A170" s="7">
        <v>13006</v>
      </c>
      <c r="B170" s="7">
        <v>13</v>
      </c>
      <c r="C170" s="7" t="s">
        <v>50</v>
      </c>
      <c r="D170" s="7" t="s">
        <v>1106</v>
      </c>
      <c r="E170" s="7" t="s">
        <v>1107</v>
      </c>
      <c r="F170" s="7" t="s">
        <v>57</v>
      </c>
      <c r="G170" s="7" t="s">
        <v>1108</v>
      </c>
      <c r="H170" s="7" t="s">
        <v>1109</v>
      </c>
      <c r="I170" s="7" t="s">
        <v>1110</v>
      </c>
      <c r="J170" s="8" t="s">
        <v>1111</v>
      </c>
      <c r="K170" s="8" t="s">
        <v>615</v>
      </c>
      <c r="L170" s="7" t="s">
        <v>1112</v>
      </c>
      <c r="M170" s="7" t="s">
        <v>946</v>
      </c>
      <c r="N170" s="7" t="s">
        <v>54</v>
      </c>
      <c r="O170" s="7" t="s">
        <v>54</v>
      </c>
      <c r="P170" s="7">
        <v>7</v>
      </c>
      <c r="Q170" s="7">
        <v>4</v>
      </c>
      <c r="R170" s="7">
        <v>5</v>
      </c>
      <c r="S170" s="7" t="s">
        <v>1113</v>
      </c>
      <c r="T170" s="7">
        <v>13006</v>
      </c>
      <c r="U170" s="7" t="s">
        <v>947</v>
      </c>
      <c r="V170" s="7">
        <v>4</v>
      </c>
      <c r="W170" s="7" t="s">
        <v>55</v>
      </c>
      <c r="X170" s="7">
        <f>VLOOKUP($A170,[2]Worksheet!$B$5:$L$7983,8,0)</f>
        <v>8.5691103930299999</v>
      </c>
      <c r="Y170" s="7">
        <f>VLOOKUP($A170,[2]Worksheet!$B$5:$L$7983,7,0)</f>
        <v>-74.557063954499995</v>
      </c>
      <c r="Z170" s="7">
        <v>3</v>
      </c>
      <c r="AA170" s="7">
        <v>13</v>
      </c>
      <c r="AB170" s="7" t="s">
        <v>1106</v>
      </c>
      <c r="AC170" s="7" t="s">
        <v>1114</v>
      </c>
      <c r="AD170" s="7">
        <v>13006</v>
      </c>
    </row>
    <row r="171" spans="1:30" x14ac:dyDescent="0.25">
      <c r="A171" s="7">
        <v>13030</v>
      </c>
      <c r="B171" s="7">
        <v>13</v>
      </c>
      <c r="C171" s="7" t="s">
        <v>50</v>
      </c>
      <c r="D171" s="7" t="s">
        <v>1106</v>
      </c>
      <c r="E171" s="7" t="s">
        <v>1115</v>
      </c>
      <c r="F171" s="7" t="s">
        <v>57</v>
      </c>
      <c r="G171" s="7" t="s">
        <v>1108</v>
      </c>
      <c r="H171" s="7" t="s">
        <v>1109</v>
      </c>
      <c r="I171" s="7" t="s">
        <v>1116</v>
      </c>
      <c r="J171" s="8" t="s">
        <v>1117</v>
      </c>
      <c r="K171" s="8" t="s">
        <v>1118</v>
      </c>
      <c r="L171" s="7" t="s">
        <v>1119</v>
      </c>
      <c r="M171" s="7" t="s">
        <v>946</v>
      </c>
      <c r="N171" s="7" t="s">
        <v>54</v>
      </c>
      <c r="O171" s="7" t="s">
        <v>54</v>
      </c>
      <c r="P171" s="7">
        <v>7</v>
      </c>
      <c r="Q171" s="7">
        <v>17</v>
      </c>
      <c r="R171" s="7">
        <v>5</v>
      </c>
      <c r="S171" s="7" t="s">
        <v>1120</v>
      </c>
      <c r="T171" s="7">
        <v>13030</v>
      </c>
      <c r="U171" s="7" t="s">
        <v>947</v>
      </c>
      <c r="V171" s="7">
        <v>4</v>
      </c>
      <c r="W171" s="7" t="s">
        <v>55</v>
      </c>
      <c r="X171" s="7">
        <f>VLOOKUP($A171,[2]Worksheet!$B$5:$L$7983,8,0)</f>
        <v>8.7916063994200009</v>
      </c>
      <c r="Y171" s="7">
        <f>VLOOKUP($A171,[2]Worksheet!$B$5:$L$7983,7,0)</f>
        <v>-74.165049445899996</v>
      </c>
      <c r="Z171" s="7">
        <v>3</v>
      </c>
      <c r="AA171" s="7">
        <v>13</v>
      </c>
      <c r="AB171" s="7" t="s">
        <v>1106</v>
      </c>
      <c r="AC171" s="7" t="s">
        <v>1121</v>
      </c>
      <c r="AD171" s="7">
        <v>13030</v>
      </c>
    </row>
    <row r="172" spans="1:30" x14ac:dyDescent="0.25">
      <c r="A172" s="7">
        <v>13042</v>
      </c>
      <c r="B172" s="7">
        <v>13</v>
      </c>
      <c r="C172" s="7" t="s">
        <v>50</v>
      </c>
      <c r="D172" s="7" t="s">
        <v>1106</v>
      </c>
      <c r="E172" s="7" t="s">
        <v>1122</v>
      </c>
      <c r="F172" s="7" t="s">
        <v>57</v>
      </c>
      <c r="G172" s="7" t="s">
        <v>1108</v>
      </c>
      <c r="H172" s="7" t="s">
        <v>1109</v>
      </c>
      <c r="I172" s="7" t="s">
        <v>1123</v>
      </c>
      <c r="J172" s="8" t="s">
        <v>1124</v>
      </c>
      <c r="K172" s="8" t="s">
        <v>1125</v>
      </c>
      <c r="L172" s="7" t="s">
        <v>1126</v>
      </c>
      <c r="M172" s="7" t="s">
        <v>617</v>
      </c>
      <c r="N172" s="7" t="s">
        <v>76</v>
      </c>
      <c r="O172" s="7" t="s">
        <v>879</v>
      </c>
      <c r="P172" s="7">
        <v>7</v>
      </c>
      <c r="Q172" s="7">
        <v>6</v>
      </c>
      <c r="R172" s="7">
        <v>5</v>
      </c>
      <c r="S172" s="7" t="s">
        <v>1127</v>
      </c>
      <c r="T172" s="7">
        <v>13042</v>
      </c>
      <c r="U172" s="7" t="s">
        <v>619</v>
      </c>
      <c r="V172" s="7">
        <v>2</v>
      </c>
      <c r="W172" s="7" t="s">
        <v>55</v>
      </c>
      <c r="X172" s="7">
        <f>VLOOKUP($A172,[2]Worksheet!$B$5:$L$7983,8,0)</f>
        <v>8.4586304378400001</v>
      </c>
      <c r="Y172" s="7">
        <f>VLOOKUP($A172,[2]Worksheet!$B$5:$L$7983,7,0)</f>
        <v>-73.941115825500006</v>
      </c>
      <c r="Z172" s="7">
        <v>2</v>
      </c>
      <c r="AA172" s="7">
        <v>13</v>
      </c>
      <c r="AB172" s="7" t="s">
        <v>1106</v>
      </c>
      <c r="AC172" s="7" t="s">
        <v>1128</v>
      </c>
      <c r="AD172" s="7">
        <v>13042</v>
      </c>
    </row>
    <row r="173" spans="1:30" x14ac:dyDescent="0.25">
      <c r="A173" s="7">
        <v>13052</v>
      </c>
      <c r="B173" s="7">
        <v>13</v>
      </c>
      <c r="C173" s="7" t="s">
        <v>50</v>
      </c>
      <c r="D173" s="7" t="s">
        <v>1106</v>
      </c>
      <c r="E173" s="7" t="s">
        <v>1129</v>
      </c>
      <c r="F173" s="7" t="s">
        <v>57</v>
      </c>
      <c r="G173" s="7" t="s">
        <v>1108</v>
      </c>
      <c r="H173" s="7" t="s">
        <v>1109</v>
      </c>
      <c r="I173" s="7" t="s">
        <v>1130</v>
      </c>
      <c r="J173" s="8" t="s">
        <v>1131</v>
      </c>
      <c r="K173" s="8" t="s">
        <v>173</v>
      </c>
      <c r="L173" s="7" t="s">
        <v>1132</v>
      </c>
      <c r="M173" s="7" t="s">
        <v>946</v>
      </c>
      <c r="N173" s="7" t="s">
        <v>54</v>
      </c>
      <c r="O173" s="7" t="s">
        <v>54</v>
      </c>
      <c r="P173" s="7">
        <v>7</v>
      </c>
      <c r="Q173" s="7">
        <v>6</v>
      </c>
      <c r="R173" s="7">
        <v>5</v>
      </c>
      <c r="S173" s="7" t="s">
        <v>1133</v>
      </c>
      <c r="T173" s="7">
        <v>13052</v>
      </c>
      <c r="U173" s="7" t="s">
        <v>947</v>
      </c>
      <c r="V173" s="7">
        <v>4</v>
      </c>
      <c r="W173" s="7" t="s">
        <v>55</v>
      </c>
      <c r="X173" s="7">
        <f>VLOOKUP($A173,[2]Worksheet!$B$5:$L$7983,8,0)</f>
        <v>10.256631523699999</v>
      </c>
      <c r="Y173" s="7">
        <f>VLOOKUP($A173,[2]Worksheet!$B$5:$L$7983,7,0)</f>
        <v>-75.344488448600003</v>
      </c>
      <c r="Z173" s="7">
        <v>3</v>
      </c>
      <c r="AA173" s="7">
        <v>13</v>
      </c>
      <c r="AB173" s="7" t="s">
        <v>1106</v>
      </c>
      <c r="AC173" s="7" t="s">
        <v>1134</v>
      </c>
      <c r="AD173" s="7">
        <v>13052</v>
      </c>
    </row>
    <row r="174" spans="1:30" x14ac:dyDescent="0.25">
      <c r="A174" s="7">
        <v>13062</v>
      </c>
      <c r="B174" s="7">
        <v>13</v>
      </c>
      <c r="C174" s="7" t="s">
        <v>50</v>
      </c>
      <c r="D174" s="7" t="s">
        <v>1106</v>
      </c>
      <c r="E174" s="7" t="s">
        <v>1135</v>
      </c>
      <c r="F174" s="7" t="s">
        <v>57</v>
      </c>
      <c r="G174" s="7" t="s">
        <v>1108</v>
      </c>
      <c r="H174" s="7" t="s">
        <v>1109</v>
      </c>
      <c r="I174" s="7" t="s">
        <v>1136</v>
      </c>
      <c r="J174" s="8" t="s">
        <v>1137</v>
      </c>
      <c r="K174" s="8" t="s">
        <v>1138</v>
      </c>
      <c r="L174" s="7" t="s">
        <v>1139</v>
      </c>
      <c r="M174" s="7" t="s">
        <v>946</v>
      </c>
      <c r="N174" s="7" t="s">
        <v>54</v>
      </c>
      <c r="O174" s="7" t="s">
        <v>54</v>
      </c>
      <c r="P174" s="7">
        <v>7</v>
      </c>
      <c r="Q174" s="7">
        <v>11</v>
      </c>
      <c r="R174" s="7">
        <v>5</v>
      </c>
      <c r="S174" s="7" t="s">
        <v>1140</v>
      </c>
      <c r="T174" s="7">
        <v>13062</v>
      </c>
      <c r="U174" s="7" t="s">
        <v>947</v>
      </c>
      <c r="V174" s="7">
        <v>4</v>
      </c>
      <c r="W174" s="7" t="s">
        <v>55</v>
      </c>
      <c r="X174" s="7">
        <f>VLOOKUP($A174,[2]Worksheet!$B$5:$L$7983,8,0)</f>
        <v>10.2427984821</v>
      </c>
      <c r="Y174" s="7">
        <f>VLOOKUP($A174,[2]Worksheet!$B$5:$L$7983,7,0)</f>
        <v>-75.017192677899999</v>
      </c>
      <c r="Z174" s="7">
        <v>3</v>
      </c>
      <c r="AA174" s="7">
        <v>13</v>
      </c>
      <c r="AB174" s="7" t="s">
        <v>1106</v>
      </c>
      <c r="AC174" s="7" t="s">
        <v>1141</v>
      </c>
      <c r="AD174" s="7">
        <v>13062</v>
      </c>
    </row>
    <row r="175" spans="1:30" x14ac:dyDescent="0.25">
      <c r="A175" s="7">
        <v>13074</v>
      </c>
      <c r="B175" s="7">
        <v>13</v>
      </c>
      <c r="C175" s="7" t="s">
        <v>50</v>
      </c>
      <c r="D175" s="7" t="s">
        <v>1106</v>
      </c>
      <c r="E175" s="7" t="s">
        <v>1142</v>
      </c>
      <c r="F175" s="7" t="s">
        <v>57</v>
      </c>
      <c r="G175" s="7" t="s">
        <v>1108</v>
      </c>
      <c r="H175" s="7" t="s">
        <v>1109</v>
      </c>
      <c r="I175" s="7" t="s">
        <v>1143</v>
      </c>
      <c r="J175" s="8" t="s">
        <v>1144</v>
      </c>
      <c r="K175" s="8" t="s">
        <v>1145</v>
      </c>
      <c r="L175" s="7" t="s">
        <v>1146</v>
      </c>
      <c r="M175" s="7" t="s">
        <v>946</v>
      </c>
      <c r="N175" s="7" t="s">
        <v>54</v>
      </c>
      <c r="O175" s="7" t="s">
        <v>54</v>
      </c>
      <c r="P175" s="7">
        <v>7</v>
      </c>
      <c r="Q175" s="7">
        <v>16</v>
      </c>
      <c r="R175" s="7">
        <v>5</v>
      </c>
      <c r="S175" s="7" t="s">
        <v>1147</v>
      </c>
      <c r="T175" s="7">
        <v>13074</v>
      </c>
      <c r="U175" s="7" t="s">
        <v>947</v>
      </c>
      <c r="V175" s="7">
        <v>4</v>
      </c>
      <c r="W175" s="7" t="s">
        <v>55</v>
      </c>
      <c r="X175" s="7">
        <f>VLOOKUP($A175,[2]Worksheet!$B$5:$L$7983,8,0)</f>
        <v>8.9477301581200006</v>
      </c>
      <c r="Y175" s="7">
        <f>VLOOKUP($A175,[2]Worksheet!$B$5:$L$7983,7,0)</f>
        <v>-74.105224283400005</v>
      </c>
      <c r="Z175" s="7">
        <v>3</v>
      </c>
      <c r="AA175" s="7">
        <v>13</v>
      </c>
      <c r="AB175" s="7" t="s">
        <v>1106</v>
      </c>
      <c r="AC175" s="7" t="s">
        <v>1148</v>
      </c>
      <c r="AD175" s="7">
        <v>13074</v>
      </c>
    </row>
    <row r="176" spans="1:30" x14ac:dyDescent="0.25">
      <c r="A176" s="7">
        <v>13140</v>
      </c>
      <c r="B176" s="7">
        <v>13</v>
      </c>
      <c r="C176" s="7" t="s">
        <v>50</v>
      </c>
      <c r="D176" s="7" t="s">
        <v>1106</v>
      </c>
      <c r="E176" s="7" t="s">
        <v>1151</v>
      </c>
      <c r="F176" s="7" t="s">
        <v>57</v>
      </c>
      <c r="G176" s="7" t="s">
        <v>1108</v>
      </c>
      <c r="H176" s="7" t="s">
        <v>1109</v>
      </c>
      <c r="I176" s="7" t="s">
        <v>1152</v>
      </c>
      <c r="J176" s="8" t="s">
        <v>1153</v>
      </c>
      <c r="K176" s="8" t="s">
        <v>325</v>
      </c>
      <c r="L176" s="7" t="s">
        <v>1154</v>
      </c>
      <c r="M176" s="7" t="s">
        <v>946</v>
      </c>
      <c r="N176" s="7" t="s">
        <v>54</v>
      </c>
      <c r="O176" s="7" t="s">
        <v>54</v>
      </c>
      <c r="P176" s="7">
        <v>7</v>
      </c>
      <c r="Q176" s="7">
        <v>7</v>
      </c>
      <c r="R176" s="7">
        <v>5</v>
      </c>
      <c r="S176" s="7" t="s">
        <v>1155</v>
      </c>
      <c r="T176" s="7">
        <v>13140</v>
      </c>
      <c r="U176" s="7" t="s">
        <v>947</v>
      </c>
      <c r="V176" s="7">
        <v>4</v>
      </c>
      <c r="W176" s="7" t="s">
        <v>76</v>
      </c>
      <c r="X176" s="7">
        <f>VLOOKUP($A176,[2]Worksheet!$B$5:$L$7983,8,0)</f>
        <v>10.251963358799999</v>
      </c>
      <c r="Y176" s="7">
        <f>VLOOKUP($A176,[2]Worksheet!$B$5:$L$7983,7,0)</f>
        <v>-74.913629281799999</v>
      </c>
      <c r="Z176" s="7">
        <v>3</v>
      </c>
      <c r="AA176" s="7">
        <v>13</v>
      </c>
      <c r="AB176" s="7" t="s">
        <v>1106</v>
      </c>
      <c r="AC176" s="7" t="s">
        <v>1156</v>
      </c>
      <c r="AD176" s="7">
        <v>13140</v>
      </c>
    </row>
    <row r="177" spans="1:30" x14ac:dyDescent="0.25">
      <c r="A177" s="7">
        <v>13160</v>
      </c>
      <c r="B177" s="7">
        <v>13</v>
      </c>
      <c r="C177" s="7" t="s">
        <v>50</v>
      </c>
      <c r="D177" s="7" t="s">
        <v>1106</v>
      </c>
      <c r="E177" s="7" t="s">
        <v>1157</v>
      </c>
      <c r="F177" s="7" t="s">
        <v>57</v>
      </c>
      <c r="G177" s="7" t="s">
        <v>1108</v>
      </c>
      <c r="H177" s="7" t="s">
        <v>1109</v>
      </c>
      <c r="I177" s="7" t="s">
        <v>1158</v>
      </c>
      <c r="J177" s="8" t="s">
        <v>1159</v>
      </c>
      <c r="K177" s="8" t="s">
        <v>1160</v>
      </c>
      <c r="L177" s="7" t="s">
        <v>1161</v>
      </c>
      <c r="M177" s="7" t="s">
        <v>617</v>
      </c>
      <c r="N177" s="7" t="s">
        <v>76</v>
      </c>
      <c r="O177" s="7" t="s">
        <v>879</v>
      </c>
      <c r="P177" s="7">
        <v>7</v>
      </c>
      <c r="Q177" s="7">
        <v>10</v>
      </c>
      <c r="R177" s="7">
        <v>5</v>
      </c>
      <c r="S177" s="7" t="s">
        <v>1162</v>
      </c>
      <c r="T177" s="7">
        <v>13160</v>
      </c>
      <c r="U177" s="7" t="s">
        <v>619</v>
      </c>
      <c r="V177" s="7">
        <v>2</v>
      </c>
      <c r="W177" s="7" t="s">
        <v>55</v>
      </c>
      <c r="X177" s="7">
        <f>VLOOKUP($A177,[2]Worksheet!$B$5:$L$7983,8,0)</f>
        <v>7.3783156004799997</v>
      </c>
      <c r="Y177" s="7">
        <f>VLOOKUP($A177,[2]Worksheet!$B$5:$L$7983,7,0)</f>
        <v>-73.914650235500005</v>
      </c>
      <c r="Z177" s="7">
        <v>2</v>
      </c>
      <c r="AA177" s="7">
        <v>13</v>
      </c>
      <c r="AB177" s="7" t="s">
        <v>1106</v>
      </c>
      <c r="AC177" s="7" t="s">
        <v>1163</v>
      </c>
      <c r="AD177" s="7">
        <v>13160</v>
      </c>
    </row>
    <row r="178" spans="1:30" x14ac:dyDescent="0.25">
      <c r="A178" s="7">
        <v>13001</v>
      </c>
      <c r="B178" s="7">
        <v>13</v>
      </c>
      <c r="C178" s="7" t="s">
        <v>50</v>
      </c>
      <c r="D178" s="7" t="s">
        <v>1106</v>
      </c>
      <c r="E178" s="7" t="s">
        <v>1164</v>
      </c>
      <c r="F178" s="7" t="s">
        <v>57</v>
      </c>
      <c r="G178" s="7" t="s">
        <v>1108</v>
      </c>
      <c r="H178" s="7" t="s">
        <v>1109</v>
      </c>
      <c r="I178" s="7" t="s">
        <v>1165</v>
      </c>
      <c r="J178" s="8" t="s">
        <v>1166</v>
      </c>
      <c r="K178" s="8" t="s">
        <v>1167</v>
      </c>
      <c r="L178" s="7" t="s">
        <v>1168</v>
      </c>
      <c r="M178" s="7" t="s">
        <v>946</v>
      </c>
      <c r="N178" s="7" t="s">
        <v>54</v>
      </c>
      <c r="O178" s="7" t="s">
        <v>54</v>
      </c>
      <c r="P178" s="7">
        <v>7</v>
      </c>
      <c r="Q178" s="7">
        <v>9</v>
      </c>
      <c r="R178" s="7">
        <v>5</v>
      </c>
      <c r="S178" s="7" t="s">
        <v>1169</v>
      </c>
      <c r="T178" s="7">
        <v>13001</v>
      </c>
      <c r="U178" s="7" t="s">
        <v>947</v>
      </c>
      <c r="V178" s="7">
        <v>4</v>
      </c>
      <c r="W178" s="7" t="s">
        <v>55</v>
      </c>
      <c r="X178" s="7">
        <f>VLOOKUP($A178,[2]Worksheet!$B$5:$L$7983,8,0)</f>
        <v>10.384985522599999</v>
      </c>
      <c r="Y178" s="7">
        <f>VLOOKUP($A178,[2]Worksheet!$B$5:$L$7983,7,0)</f>
        <v>-75.496431028000003</v>
      </c>
      <c r="Z178" s="7">
        <v>3</v>
      </c>
      <c r="AA178" s="7">
        <v>13</v>
      </c>
      <c r="AB178" s="7" t="s">
        <v>1106</v>
      </c>
      <c r="AC178" s="7" t="s">
        <v>1170</v>
      </c>
      <c r="AD178" s="7">
        <v>13001</v>
      </c>
    </row>
    <row r="179" spans="1:30" x14ac:dyDescent="0.25">
      <c r="A179" s="7">
        <v>13188</v>
      </c>
      <c r="B179" s="7">
        <v>13</v>
      </c>
      <c r="C179" s="7" t="s">
        <v>50</v>
      </c>
      <c r="D179" s="7" t="s">
        <v>1106</v>
      </c>
      <c r="E179" s="7" t="s">
        <v>1171</v>
      </c>
      <c r="F179" s="7" t="s">
        <v>57</v>
      </c>
      <c r="G179" s="7" t="s">
        <v>1108</v>
      </c>
      <c r="H179" s="7" t="s">
        <v>1109</v>
      </c>
      <c r="I179" s="7" t="s">
        <v>1172</v>
      </c>
      <c r="J179" s="8" t="s">
        <v>1173</v>
      </c>
      <c r="K179" s="8" t="s">
        <v>1174</v>
      </c>
      <c r="L179" s="7" t="s">
        <v>1175</v>
      </c>
      <c r="M179" s="7" t="s">
        <v>946</v>
      </c>
      <c r="N179" s="7" t="s">
        <v>54</v>
      </c>
      <c r="O179" s="7" t="s">
        <v>54</v>
      </c>
      <c r="P179" s="7">
        <v>7</v>
      </c>
      <c r="Q179" s="7">
        <v>6</v>
      </c>
      <c r="R179" s="7">
        <v>5</v>
      </c>
      <c r="S179" s="7" t="s">
        <v>1176</v>
      </c>
      <c r="T179" s="7">
        <v>13188</v>
      </c>
      <c r="U179" s="7" t="s">
        <v>947</v>
      </c>
      <c r="V179" s="7">
        <v>4</v>
      </c>
      <c r="W179" s="7" t="s">
        <v>55</v>
      </c>
      <c r="X179" s="7">
        <f>VLOOKUP($A179,[2]Worksheet!$B$5:$L$7983,8,0)</f>
        <v>9.2747455975299999</v>
      </c>
      <c r="Y179" s="7">
        <f>VLOOKUP($A179,[2]Worksheet!$B$5:$L$7983,7,0)</f>
        <v>-74.645494191500006</v>
      </c>
      <c r="Z179" s="7">
        <v>3</v>
      </c>
      <c r="AA179" s="7">
        <v>13</v>
      </c>
      <c r="AB179" s="7" t="s">
        <v>1106</v>
      </c>
      <c r="AC179" s="7" t="s">
        <v>1177</v>
      </c>
      <c r="AD179" s="7">
        <v>13188</v>
      </c>
    </row>
    <row r="180" spans="1:30" x14ac:dyDescent="0.25">
      <c r="A180" s="7">
        <v>13222</v>
      </c>
      <c r="B180" s="7">
        <v>13</v>
      </c>
      <c r="C180" s="7" t="s">
        <v>50</v>
      </c>
      <c r="D180" s="7" t="s">
        <v>1106</v>
      </c>
      <c r="E180" s="7" t="s">
        <v>1178</v>
      </c>
      <c r="F180" s="7" t="s">
        <v>57</v>
      </c>
      <c r="G180" s="7" t="s">
        <v>1108</v>
      </c>
      <c r="H180" s="7" t="s">
        <v>1109</v>
      </c>
      <c r="I180" s="7" t="s">
        <v>1179</v>
      </c>
      <c r="J180" s="8" t="s">
        <v>1180</v>
      </c>
      <c r="K180" s="8" t="s">
        <v>1181</v>
      </c>
      <c r="L180" s="7" t="s">
        <v>1182</v>
      </c>
      <c r="M180" s="7" t="s">
        <v>946</v>
      </c>
      <c r="N180" s="7" t="s">
        <v>54</v>
      </c>
      <c r="O180" s="7" t="s">
        <v>54</v>
      </c>
      <c r="P180" s="7">
        <v>7</v>
      </c>
      <c r="Q180" s="7">
        <v>9</v>
      </c>
      <c r="R180" s="7">
        <v>5</v>
      </c>
      <c r="S180" s="7" t="s">
        <v>1183</v>
      </c>
      <c r="T180" s="7">
        <v>13222</v>
      </c>
      <c r="U180" s="7" t="s">
        <v>947</v>
      </c>
      <c r="V180" s="7">
        <v>4</v>
      </c>
      <c r="W180" s="7" t="s">
        <v>55</v>
      </c>
      <c r="X180" s="7">
        <f>VLOOKUP($A180,[2]Worksheet!$B$5:$L$7983,8,0)</f>
        <v>10.567541769</v>
      </c>
      <c r="Y180" s="7">
        <f>VLOOKUP($A180,[2]Worksheet!$B$5:$L$7983,7,0)</f>
        <v>-75.328512013099996</v>
      </c>
      <c r="Z180" s="7">
        <v>3</v>
      </c>
      <c r="AA180" s="7">
        <v>13</v>
      </c>
      <c r="AB180" s="7" t="s">
        <v>1106</v>
      </c>
      <c r="AC180" s="7" t="s">
        <v>1184</v>
      </c>
      <c r="AD180" s="7">
        <v>13222</v>
      </c>
    </row>
    <row r="181" spans="1:30" x14ac:dyDescent="0.25">
      <c r="A181" s="7">
        <v>13212</v>
      </c>
      <c r="B181" s="7">
        <v>13</v>
      </c>
      <c r="C181" s="7" t="s">
        <v>50</v>
      </c>
      <c r="D181" s="7" t="s">
        <v>1106</v>
      </c>
      <c r="E181" s="7" t="s">
        <v>1185</v>
      </c>
      <c r="F181" s="7" t="s">
        <v>57</v>
      </c>
      <c r="G181" s="7" t="s">
        <v>1108</v>
      </c>
      <c r="H181" s="7" t="s">
        <v>1109</v>
      </c>
      <c r="I181" s="7" t="s">
        <v>1186</v>
      </c>
      <c r="J181" s="8" t="s">
        <v>1187</v>
      </c>
      <c r="K181" s="8" t="s">
        <v>152</v>
      </c>
      <c r="L181" s="7" t="s">
        <v>1188</v>
      </c>
      <c r="M181" s="7" t="s">
        <v>946</v>
      </c>
      <c r="N181" s="7" t="s">
        <v>76</v>
      </c>
      <c r="O181" s="7" t="s">
        <v>1189</v>
      </c>
      <c r="P181" s="7">
        <v>7</v>
      </c>
      <c r="Q181" s="7">
        <v>7</v>
      </c>
      <c r="R181" s="7">
        <v>5</v>
      </c>
      <c r="S181" s="7" t="s">
        <v>1190</v>
      </c>
      <c r="T181" s="7">
        <v>13212</v>
      </c>
      <c r="U181" s="7" t="s">
        <v>947</v>
      </c>
      <c r="V181" s="7">
        <v>4</v>
      </c>
      <c r="W181" s="7" t="s">
        <v>76</v>
      </c>
      <c r="X181" s="7">
        <f>VLOOKUP($A181,[2]Worksheet!$B$5:$L$7983,8,0)</f>
        <v>9.5869079176700005</v>
      </c>
      <c r="Y181" s="7">
        <f>VLOOKUP($A181,[2]Worksheet!$B$5:$L$7983,7,0)</f>
        <v>-74.827462632099994</v>
      </c>
      <c r="Z181" s="7">
        <v>3</v>
      </c>
      <c r="AA181" s="7">
        <v>13</v>
      </c>
      <c r="AB181" s="7" t="s">
        <v>1106</v>
      </c>
      <c r="AC181" s="7" t="s">
        <v>1191</v>
      </c>
      <c r="AD181" s="7">
        <v>13212</v>
      </c>
    </row>
    <row r="182" spans="1:30" x14ac:dyDescent="0.25">
      <c r="A182" s="7">
        <v>13244</v>
      </c>
      <c r="B182" s="7">
        <v>13</v>
      </c>
      <c r="C182" s="7" t="s">
        <v>50</v>
      </c>
      <c r="D182" s="7" t="s">
        <v>1106</v>
      </c>
      <c r="E182" s="7" t="s">
        <v>1192</v>
      </c>
      <c r="F182" s="7" t="s">
        <v>57</v>
      </c>
      <c r="G182" s="7" t="s">
        <v>1108</v>
      </c>
      <c r="H182" s="7" t="s">
        <v>1109</v>
      </c>
      <c r="I182" s="7" t="s">
        <v>1193</v>
      </c>
      <c r="J182" s="8" t="s">
        <v>1194</v>
      </c>
      <c r="K182" s="8" t="s">
        <v>467</v>
      </c>
      <c r="L182" s="7" t="s">
        <v>1195</v>
      </c>
      <c r="M182" s="7" t="s">
        <v>946</v>
      </c>
      <c r="N182" s="7" t="s">
        <v>76</v>
      </c>
      <c r="O182" s="7" t="s">
        <v>1189</v>
      </c>
      <c r="P182" s="7">
        <v>7</v>
      </c>
      <c r="Q182" s="7">
        <v>20</v>
      </c>
      <c r="R182" s="7">
        <v>5</v>
      </c>
      <c r="S182" s="7" t="s">
        <v>1196</v>
      </c>
      <c r="T182" s="7">
        <v>13244</v>
      </c>
      <c r="U182" s="7" t="s">
        <v>947</v>
      </c>
      <c r="V182" s="7">
        <v>4</v>
      </c>
      <c r="W182" s="7" t="s">
        <v>55</v>
      </c>
      <c r="X182" s="7">
        <f>VLOOKUP($A182,[2]Worksheet!$B$5:$L$7983,8,0)</f>
        <v>9.7185798644699997</v>
      </c>
      <c r="Y182" s="7">
        <f>VLOOKUP($A182,[2]Worksheet!$B$5:$L$7983,7,0)</f>
        <v>-75.121215732799996</v>
      </c>
      <c r="Z182" s="7">
        <v>3</v>
      </c>
      <c r="AA182" s="7">
        <v>13</v>
      </c>
      <c r="AB182" s="7" t="s">
        <v>1106</v>
      </c>
      <c r="AC182" s="7" t="s">
        <v>1197</v>
      </c>
      <c r="AD182" s="7">
        <v>13244</v>
      </c>
    </row>
    <row r="183" spans="1:30" x14ac:dyDescent="0.25">
      <c r="A183" s="7">
        <v>13248</v>
      </c>
      <c r="B183" s="7">
        <v>13</v>
      </c>
      <c r="C183" s="7" t="s">
        <v>50</v>
      </c>
      <c r="D183" s="7" t="s">
        <v>1106</v>
      </c>
      <c r="E183" s="7" t="s">
        <v>1198</v>
      </c>
      <c r="F183" s="7" t="s">
        <v>57</v>
      </c>
      <c r="G183" s="7" t="s">
        <v>1108</v>
      </c>
      <c r="H183" s="7" t="s">
        <v>1109</v>
      </c>
      <c r="I183" s="7" t="s">
        <v>1199</v>
      </c>
      <c r="J183" s="8" t="s">
        <v>1200</v>
      </c>
      <c r="K183" s="8" t="s">
        <v>152</v>
      </c>
      <c r="L183" s="7" t="s">
        <v>1201</v>
      </c>
      <c r="M183" s="7" t="s">
        <v>946</v>
      </c>
      <c r="N183" s="7" t="s">
        <v>76</v>
      </c>
      <c r="O183" s="7" t="s">
        <v>1189</v>
      </c>
      <c r="P183" s="7">
        <v>7</v>
      </c>
      <c r="Q183" s="7">
        <v>8</v>
      </c>
      <c r="R183" s="7">
        <v>5</v>
      </c>
      <c r="S183" s="7" t="s">
        <v>1202</v>
      </c>
      <c r="T183" s="7">
        <v>13248</v>
      </c>
      <c r="U183" s="7" t="s">
        <v>947</v>
      </c>
      <c r="V183" s="7">
        <v>4</v>
      </c>
      <c r="W183" s="7" t="s">
        <v>55</v>
      </c>
      <c r="X183" s="7">
        <f>VLOOKUP($A183,[2]Worksheet!$B$5:$L$7983,8,0)</f>
        <v>10.0309129767</v>
      </c>
      <c r="Y183" s="7">
        <f>VLOOKUP($A183,[2]Worksheet!$B$5:$L$7983,7,0)</f>
        <v>-74.976113565999995</v>
      </c>
      <c r="Z183" s="7">
        <v>3</v>
      </c>
      <c r="AA183" s="7">
        <v>13</v>
      </c>
      <c r="AB183" s="7" t="s">
        <v>1106</v>
      </c>
      <c r="AC183" s="7" t="s">
        <v>1203</v>
      </c>
      <c r="AD183" s="7">
        <v>13248</v>
      </c>
    </row>
    <row r="184" spans="1:30" x14ac:dyDescent="0.25">
      <c r="A184" s="7">
        <v>13268</v>
      </c>
      <c r="B184" s="7">
        <v>13</v>
      </c>
      <c r="C184" s="7" t="s">
        <v>50</v>
      </c>
      <c r="D184" s="7" t="s">
        <v>1106</v>
      </c>
      <c r="E184" s="7" t="s">
        <v>1204</v>
      </c>
      <c r="F184" s="7" t="s">
        <v>57</v>
      </c>
      <c r="G184" s="7" t="s">
        <v>1108</v>
      </c>
      <c r="H184" s="7" t="s">
        <v>1109</v>
      </c>
      <c r="I184" s="7" t="s">
        <v>1205</v>
      </c>
      <c r="J184" s="8" t="s">
        <v>1206</v>
      </c>
      <c r="K184" s="8" t="s">
        <v>1125</v>
      </c>
      <c r="L184" s="7" t="s">
        <v>1207</v>
      </c>
      <c r="M184" s="7" t="s">
        <v>946</v>
      </c>
      <c r="N184" s="7" t="s">
        <v>54</v>
      </c>
      <c r="O184" s="7" t="s">
        <v>54</v>
      </c>
      <c r="P184" s="7">
        <v>7</v>
      </c>
      <c r="Q184" s="7">
        <v>8</v>
      </c>
      <c r="R184" s="7">
        <v>5</v>
      </c>
      <c r="S184" s="7" t="s">
        <v>1208</v>
      </c>
      <c r="T184" s="7">
        <v>13268</v>
      </c>
      <c r="U184" s="7" t="s">
        <v>947</v>
      </c>
      <c r="V184" s="7">
        <v>4</v>
      </c>
      <c r="W184" s="7" t="s">
        <v>76</v>
      </c>
      <c r="X184" s="7">
        <f>VLOOKUP($A184,[2]Worksheet!$B$5:$L$7983,8,0)</f>
        <v>8.9882194757500002</v>
      </c>
      <c r="Y184" s="7">
        <f>VLOOKUP($A184,[2]Worksheet!$B$5:$L$7983,7,0)</f>
        <v>-73.949415500499995</v>
      </c>
      <c r="Z184" s="7">
        <v>3</v>
      </c>
      <c r="AA184" s="7">
        <v>13</v>
      </c>
      <c r="AB184" s="7" t="s">
        <v>1106</v>
      </c>
      <c r="AC184" s="7" t="s">
        <v>1209</v>
      </c>
      <c r="AD184" s="7">
        <v>13268</v>
      </c>
    </row>
    <row r="185" spans="1:30" x14ac:dyDescent="0.25">
      <c r="A185" s="7">
        <v>13300</v>
      </c>
      <c r="B185" s="7">
        <v>13</v>
      </c>
      <c r="C185" s="7" t="s">
        <v>50</v>
      </c>
      <c r="D185" s="7" t="s">
        <v>1106</v>
      </c>
      <c r="E185" s="7" t="s">
        <v>1210</v>
      </c>
      <c r="F185" s="7" t="s">
        <v>57</v>
      </c>
      <c r="G185" s="7" t="s">
        <v>1108</v>
      </c>
      <c r="H185" s="7" t="s">
        <v>1109</v>
      </c>
      <c r="I185" s="7" t="s">
        <v>1211</v>
      </c>
      <c r="J185" s="8" t="s">
        <v>1212</v>
      </c>
      <c r="K185" s="8" t="s">
        <v>1213</v>
      </c>
      <c r="L185" s="7" t="s">
        <v>1214</v>
      </c>
      <c r="M185" s="7" t="s">
        <v>946</v>
      </c>
      <c r="N185" s="7" t="s">
        <v>54</v>
      </c>
      <c r="O185" s="7" t="s">
        <v>54</v>
      </c>
      <c r="P185" s="7">
        <v>7</v>
      </c>
      <c r="Q185" s="7">
        <v>15</v>
      </c>
      <c r="R185" s="7">
        <v>5</v>
      </c>
      <c r="S185" s="7" t="s">
        <v>1215</v>
      </c>
      <c r="T185" s="7">
        <v>13300</v>
      </c>
      <c r="U185" s="7" t="s">
        <v>947</v>
      </c>
      <c r="V185" s="7">
        <v>4</v>
      </c>
      <c r="W185" s="7" t="s">
        <v>55</v>
      </c>
      <c r="X185" s="7">
        <f>VLOOKUP($A185,[2]Worksheet!$B$5:$L$7983,8,0)</f>
        <v>8.9556148913100007</v>
      </c>
      <c r="Y185" s="7">
        <f>VLOOKUP($A185,[2]Worksheet!$B$5:$L$7983,7,0)</f>
        <v>-74.078364712099997</v>
      </c>
      <c r="Z185" s="7">
        <v>3</v>
      </c>
      <c r="AA185" s="7">
        <v>13</v>
      </c>
      <c r="AB185" s="7" t="s">
        <v>1106</v>
      </c>
      <c r="AC185" s="7" t="s">
        <v>1216</v>
      </c>
      <c r="AD185" s="7">
        <v>13300</v>
      </c>
    </row>
    <row r="186" spans="1:30" x14ac:dyDescent="0.25">
      <c r="A186" s="7">
        <v>13430</v>
      </c>
      <c r="B186" s="7">
        <v>13</v>
      </c>
      <c r="C186" s="7" t="s">
        <v>50</v>
      </c>
      <c r="D186" s="7" t="s">
        <v>1106</v>
      </c>
      <c r="E186" s="7" t="s">
        <v>1217</v>
      </c>
      <c r="F186" s="7" t="s">
        <v>57</v>
      </c>
      <c r="G186" s="7" t="s">
        <v>1108</v>
      </c>
      <c r="H186" s="7" t="s">
        <v>1109</v>
      </c>
      <c r="I186" s="7" t="s">
        <v>1218</v>
      </c>
      <c r="J186" s="8" t="s">
        <v>1219</v>
      </c>
      <c r="K186" s="8" t="s">
        <v>1220</v>
      </c>
      <c r="L186" s="7" t="s">
        <v>1221</v>
      </c>
      <c r="M186" s="7" t="s">
        <v>946</v>
      </c>
      <c r="N186" s="7" t="s">
        <v>54</v>
      </c>
      <c r="O186" s="7" t="s">
        <v>54</v>
      </c>
      <c r="P186" s="7">
        <v>7</v>
      </c>
      <c r="Q186" s="7">
        <v>8</v>
      </c>
      <c r="R186" s="7">
        <v>5</v>
      </c>
      <c r="S186" s="7" t="s">
        <v>1222</v>
      </c>
      <c r="T186" s="7">
        <v>13430</v>
      </c>
      <c r="U186" s="7" t="s">
        <v>947</v>
      </c>
      <c r="V186" s="7">
        <v>4</v>
      </c>
      <c r="W186" s="7" t="s">
        <v>55</v>
      </c>
      <c r="X186" s="7">
        <f>VLOOKUP($A186,[2]Worksheet!$B$5:$L$7983,8,0)</f>
        <v>9.2685637944800003</v>
      </c>
      <c r="Y186" s="7">
        <f>VLOOKUP($A186,[2]Worksheet!$B$5:$L$7983,7,0)</f>
        <v>-74.770174571300004</v>
      </c>
      <c r="Z186" s="7">
        <v>3</v>
      </c>
      <c r="AA186" s="7">
        <v>13</v>
      </c>
      <c r="AB186" s="7" t="s">
        <v>1106</v>
      </c>
      <c r="AC186" s="7" t="s">
        <v>1223</v>
      </c>
      <c r="AD186" s="7">
        <v>13430</v>
      </c>
    </row>
    <row r="187" spans="1:30" x14ac:dyDescent="0.25">
      <c r="A187" s="7">
        <v>13433</v>
      </c>
      <c r="B187" s="7">
        <v>13</v>
      </c>
      <c r="C187" s="7" t="s">
        <v>50</v>
      </c>
      <c r="D187" s="7" t="s">
        <v>1106</v>
      </c>
      <c r="E187" s="7" t="s">
        <v>1224</v>
      </c>
      <c r="F187" s="7" t="s">
        <v>57</v>
      </c>
      <c r="G187" s="7" t="s">
        <v>1108</v>
      </c>
      <c r="H187" s="7" t="s">
        <v>1109</v>
      </c>
      <c r="I187" s="7" t="s">
        <v>1225</v>
      </c>
      <c r="J187" s="8" t="s">
        <v>1131</v>
      </c>
      <c r="K187" s="8" t="s">
        <v>467</v>
      </c>
      <c r="L187" s="7" t="s">
        <v>1226</v>
      </c>
      <c r="M187" s="7" t="s">
        <v>946</v>
      </c>
      <c r="N187" s="7" t="s">
        <v>54</v>
      </c>
      <c r="O187" s="7" t="s">
        <v>54</v>
      </c>
      <c r="P187" s="7">
        <v>7</v>
      </c>
      <c r="Q187" s="7">
        <v>7</v>
      </c>
      <c r="R187" s="7">
        <v>5</v>
      </c>
      <c r="S187" s="7" t="s">
        <v>1227</v>
      </c>
      <c r="T187" s="7">
        <v>13433</v>
      </c>
      <c r="U187" s="7" t="s">
        <v>947</v>
      </c>
      <c r="V187" s="7">
        <v>4</v>
      </c>
      <c r="W187" s="7" t="s">
        <v>55</v>
      </c>
      <c r="X187" s="7">
        <f>VLOOKUP($A187,[2]Worksheet!$B$5:$L$7983,8,0)</f>
        <v>10.233254516800001</v>
      </c>
      <c r="Y187" s="7">
        <f>VLOOKUP($A187,[2]Worksheet!$B$5:$L$7983,7,0)</f>
        <v>-75.191336587699993</v>
      </c>
      <c r="Z187" s="7">
        <v>3</v>
      </c>
      <c r="AA187" s="7">
        <v>13</v>
      </c>
      <c r="AB187" s="7" t="s">
        <v>1106</v>
      </c>
      <c r="AC187" s="7" t="s">
        <v>1228</v>
      </c>
      <c r="AD187" s="7">
        <v>13433</v>
      </c>
    </row>
    <row r="188" spans="1:30" x14ac:dyDescent="0.25">
      <c r="A188" s="7">
        <v>13440</v>
      </c>
      <c r="B188" s="7">
        <v>13</v>
      </c>
      <c r="C188" s="7" t="s">
        <v>50</v>
      </c>
      <c r="D188" s="7" t="s">
        <v>1106</v>
      </c>
      <c r="E188" s="7" t="s">
        <v>1229</v>
      </c>
      <c r="F188" s="7" t="s">
        <v>57</v>
      </c>
      <c r="G188" s="7" t="s">
        <v>1108</v>
      </c>
      <c r="H188" s="7" t="s">
        <v>1109</v>
      </c>
      <c r="I188" s="7" t="s">
        <v>1230</v>
      </c>
      <c r="J188" s="8" t="s">
        <v>1231</v>
      </c>
      <c r="K188" s="8" t="s">
        <v>1232</v>
      </c>
      <c r="L188" s="7" t="s">
        <v>1233</v>
      </c>
      <c r="M188" s="7" t="s">
        <v>946</v>
      </c>
      <c r="N188" s="7" t="s">
        <v>54</v>
      </c>
      <c r="O188" s="7" t="s">
        <v>54</v>
      </c>
      <c r="P188" s="7">
        <v>7</v>
      </c>
      <c r="Q188" s="7">
        <v>9</v>
      </c>
      <c r="R188" s="7">
        <v>5</v>
      </c>
      <c r="S188" s="7" t="s">
        <v>1234</v>
      </c>
      <c r="T188" s="7">
        <v>13440</v>
      </c>
      <c r="U188" s="7" t="s">
        <v>947</v>
      </c>
      <c r="V188" s="7">
        <v>4</v>
      </c>
      <c r="W188" s="7" t="s">
        <v>55</v>
      </c>
      <c r="X188" s="7">
        <f>VLOOKUP($A188,[2]Worksheet!$B$5:$L$7983,8,0)</f>
        <v>9.1555504724799999</v>
      </c>
      <c r="Y188" s="7">
        <f>VLOOKUP($A188,[2]Worksheet!$B$5:$L$7983,7,0)</f>
        <v>-74.280821757499993</v>
      </c>
      <c r="Z188" s="7">
        <v>3</v>
      </c>
      <c r="AA188" s="7">
        <v>13</v>
      </c>
      <c r="AB188" s="7" t="s">
        <v>1106</v>
      </c>
      <c r="AC188" s="7" t="s">
        <v>1235</v>
      </c>
      <c r="AD188" s="7">
        <v>13440</v>
      </c>
    </row>
    <row r="189" spans="1:30" x14ac:dyDescent="0.25">
      <c r="A189" s="7">
        <v>13442</v>
      </c>
      <c r="B189" s="7">
        <v>13</v>
      </c>
      <c r="C189" s="7" t="s">
        <v>50</v>
      </c>
      <c r="D189" s="7" t="s">
        <v>1106</v>
      </c>
      <c r="E189" s="7" t="s">
        <v>1236</v>
      </c>
      <c r="F189" s="7" t="s">
        <v>57</v>
      </c>
      <c r="G189" s="7" t="s">
        <v>1108</v>
      </c>
      <c r="H189" s="7" t="s">
        <v>1109</v>
      </c>
      <c r="I189" s="7" t="s">
        <v>1237</v>
      </c>
      <c r="J189" s="8" t="s">
        <v>1238</v>
      </c>
      <c r="K189" s="8" t="s">
        <v>173</v>
      </c>
      <c r="L189" s="7" t="s">
        <v>1239</v>
      </c>
      <c r="M189" s="7" t="s">
        <v>946</v>
      </c>
      <c r="N189" s="7" t="s">
        <v>76</v>
      </c>
      <c r="O189" s="7" t="s">
        <v>1189</v>
      </c>
      <c r="P189" s="7">
        <v>7</v>
      </c>
      <c r="Q189" s="7">
        <v>13</v>
      </c>
      <c r="R189" s="7">
        <v>5</v>
      </c>
      <c r="S189" s="7" t="s">
        <v>1240</v>
      </c>
      <c r="T189" s="7">
        <v>13442</v>
      </c>
      <c r="U189" s="7" t="s">
        <v>947</v>
      </c>
      <c r="V189" s="7">
        <v>4</v>
      </c>
      <c r="W189" s="7" t="s">
        <v>55</v>
      </c>
      <c r="X189" s="7">
        <f>VLOOKUP($A189,[2]Worksheet!$B$5:$L$7983,8,0)</f>
        <v>9.9826455170799999</v>
      </c>
      <c r="Y189" s="7">
        <f>VLOOKUP($A189,[2]Worksheet!$B$5:$L$7983,7,0)</f>
        <v>-75.300759348499994</v>
      </c>
      <c r="Z189" s="7">
        <v>3</v>
      </c>
      <c r="AA189" s="7">
        <v>13</v>
      </c>
      <c r="AB189" s="7" t="s">
        <v>1106</v>
      </c>
      <c r="AC189" s="7" t="s">
        <v>1241</v>
      </c>
      <c r="AD189" s="7">
        <v>13442</v>
      </c>
    </row>
    <row r="190" spans="1:30" x14ac:dyDescent="0.25">
      <c r="A190" s="7">
        <v>13468</v>
      </c>
      <c r="B190" s="7">
        <v>13</v>
      </c>
      <c r="C190" s="7" t="s">
        <v>50</v>
      </c>
      <c r="D190" s="7" t="s">
        <v>1106</v>
      </c>
      <c r="E190" s="7" t="s">
        <v>1242</v>
      </c>
      <c r="F190" s="7" t="s">
        <v>57</v>
      </c>
      <c r="G190" s="7" t="s">
        <v>1108</v>
      </c>
      <c r="H190" s="7" t="s">
        <v>1109</v>
      </c>
      <c r="I190" s="7" t="s">
        <v>1243</v>
      </c>
      <c r="J190" s="8" t="s">
        <v>1244</v>
      </c>
      <c r="K190" s="8" t="s">
        <v>1245</v>
      </c>
      <c r="L190" s="7" t="s">
        <v>1246</v>
      </c>
      <c r="M190" s="7" t="s">
        <v>946</v>
      </c>
      <c r="N190" s="7" t="s">
        <v>54</v>
      </c>
      <c r="O190" s="7" t="s">
        <v>54</v>
      </c>
      <c r="P190" s="7">
        <v>7</v>
      </c>
      <c r="Q190" s="7">
        <v>6</v>
      </c>
      <c r="R190" s="7">
        <v>5</v>
      </c>
      <c r="S190" s="7" t="s">
        <v>1247</v>
      </c>
      <c r="T190" s="7">
        <v>13468</v>
      </c>
      <c r="U190" s="7" t="s">
        <v>947</v>
      </c>
      <c r="V190" s="7">
        <v>4</v>
      </c>
      <c r="W190" s="7" t="s">
        <v>55</v>
      </c>
      <c r="X190" s="7">
        <f>VLOOKUP($A190,[2]Worksheet!$B$5:$L$7983,8,0)</f>
        <v>9.2438837571299999</v>
      </c>
      <c r="Y190" s="7">
        <f>VLOOKUP($A190,[2]Worksheet!$B$5:$L$7983,7,0)</f>
        <v>-74.427866417700002</v>
      </c>
      <c r="Z190" s="7">
        <v>3</v>
      </c>
      <c r="AA190" s="7">
        <v>13</v>
      </c>
      <c r="AB190" s="7" t="s">
        <v>1106</v>
      </c>
      <c r="AC190" s="7" t="s">
        <v>1248</v>
      </c>
      <c r="AD190" s="7">
        <v>13468</v>
      </c>
    </row>
    <row r="191" spans="1:30" x14ac:dyDescent="0.25">
      <c r="A191" s="7">
        <v>13458</v>
      </c>
      <c r="B191" s="7">
        <v>13</v>
      </c>
      <c r="C191" s="7" t="s">
        <v>50</v>
      </c>
      <c r="D191" s="7" t="s">
        <v>1106</v>
      </c>
      <c r="E191" s="7" t="s">
        <v>1249</v>
      </c>
      <c r="F191" s="7" t="s">
        <v>57</v>
      </c>
      <c r="G191" s="7" t="s">
        <v>1108</v>
      </c>
      <c r="H191" s="7" t="s">
        <v>1109</v>
      </c>
      <c r="I191" s="7" t="s">
        <v>1250</v>
      </c>
      <c r="J191" s="8" t="s">
        <v>1251</v>
      </c>
      <c r="K191" s="8" t="s">
        <v>1252</v>
      </c>
      <c r="L191" s="7" t="s">
        <v>1253</v>
      </c>
      <c r="M191" s="7" t="s">
        <v>946</v>
      </c>
      <c r="N191" s="7" t="s">
        <v>54</v>
      </c>
      <c r="O191" s="7" t="s">
        <v>54</v>
      </c>
      <c r="P191" s="7">
        <v>7</v>
      </c>
      <c r="Q191" s="7">
        <v>11</v>
      </c>
      <c r="R191" s="7">
        <v>5</v>
      </c>
      <c r="S191" s="7" t="s">
        <v>1254</v>
      </c>
      <c r="T191" s="7">
        <v>13458</v>
      </c>
      <c r="U191" s="7" t="s">
        <v>947</v>
      </c>
      <c r="V191" s="7">
        <v>4</v>
      </c>
      <c r="W191" s="7" t="s">
        <v>55</v>
      </c>
      <c r="X191" s="7">
        <f>VLOOKUP($A191,[2]Worksheet!$B$5:$L$7983,8,0)</f>
        <v>8.2971362750199997</v>
      </c>
      <c r="Y191" s="7">
        <f>VLOOKUP($A191,[2]Worksheet!$B$5:$L$7983,7,0)</f>
        <v>-74.471703852000005</v>
      </c>
      <c r="Z191" s="7">
        <v>3</v>
      </c>
      <c r="AA191" s="7">
        <v>13</v>
      </c>
      <c r="AB191" s="7" t="s">
        <v>1106</v>
      </c>
      <c r="AC191" s="7" t="s">
        <v>1255</v>
      </c>
      <c r="AD191" s="7">
        <v>13458</v>
      </c>
    </row>
    <row r="192" spans="1:30" x14ac:dyDescent="0.25">
      <c r="A192" s="7">
        <v>13473</v>
      </c>
      <c r="B192" s="7">
        <v>13</v>
      </c>
      <c r="C192" s="7" t="s">
        <v>50</v>
      </c>
      <c r="D192" s="7" t="s">
        <v>1106</v>
      </c>
      <c r="E192" s="7" t="s">
        <v>1256</v>
      </c>
      <c r="F192" s="7" t="s">
        <v>57</v>
      </c>
      <c r="G192" s="7" t="s">
        <v>1108</v>
      </c>
      <c r="H192" s="7" t="s">
        <v>1109</v>
      </c>
      <c r="I192" s="7" t="s">
        <v>1257</v>
      </c>
      <c r="J192" s="8" t="s">
        <v>1258</v>
      </c>
      <c r="K192" s="8" t="s">
        <v>1259</v>
      </c>
      <c r="L192" s="7" t="s">
        <v>1260</v>
      </c>
      <c r="M192" s="7" t="s">
        <v>617</v>
      </c>
      <c r="N192" s="7" t="s">
        <v>76</v>
      </c>
      <c r="O192" s="7" t="s">
        <v>879</v>
      </c>
      <c r="P192" s="7">
        <v>7</v>
      </c>
      <c r="Q192" s="7">
        <v>7</v>
      </c>
      <c r="R192" s="7">
        <v>5</v>
      </c>
      <c r="S192" s="7" t="s">
        <v>1261</v>
      </c>
      <c r="T192" s="7">
        <v>13473</v>
      </c>
      <c r="U192" s="7" t="s">
        <v>619</v>
      </c>
      <c r="V192" s="7">
        <v>2</v>
      </c>
      <c r="W192" s="7" t="s">
        <v>76</v>
      </c>
      <c r="X192" s="7">
        <f>VLOOKUP($A192,[2]Worksheet!$B$5:$L$7983,8,0)</f>
        <v>8.2763067713399998</v>
      </c>
      <c r="Y192" s="7">
        <f>VLOOKUP($A192,[2]Worksheet!$B$5:$L$7983,7,0)</f>
        <v>-73.868140484700007</v>
      </c>
      <c r="Z192" s="7">
        <v>2</v>
      </c>
      <c r="AA192" s="7">
        <v>13</v>
      </c>
      <c r="AB192" s="7" t="s">
        <v>1106</v>
      </c>
      <c r="AC192" s="7" t="s">
        <v>1262</v>
      </c>
      <c r="AD192" s="7">
        <v>13473</v>
      </c>
    </row>
    <row r="193" spans="1:30" x14ac:dyDescent="0.25">
      <c r="A193" s="7">
        <v>13490</v>
      </c>
      <c r="B193" s="7">
        <v>13</v>
      </c>
      <c r="C193" s="7" t="s">
        <v>50</v>
      </c>
      <c r="D193" s="7" t="s">
        <v>1106</v>
      </c>
      <c r="E193" s="7" t="s">
        <v>1263</v>
      </c>
      <c r="F193" s="7" t="s">
        <v>57</v>
      </c>
      <c r="G193" s="7" t="s">
        <v>1108</v>
      </c>
      <c r="H193" s="7" t="s">
        <v>1109</v>
      </c>
      <c r="I193" s="7" t="s">
        <v>1264</v>
      </c>
      <c r="J193" s="8" t="s">
        <v>1265</v>
      </c>
      <c r="K193" s="8" t="s">
        <v>1266</v>
      </c>
      <c r="L193" s="7" t="s">
        <v>1267</v>
      </c>
      <c r="M193" s="7" t="s">
        <v>617</v>
      </c>
      <c r="N193" s="7" t="s">
        <v>54</v>
      </c>
      <c r="O193" s="7" t="s">
        <v>54</v>
      </c>
      <c r="P193" s="7">
        <v>7</v>
      </c>
      <c r="Q193" s="7">
        <v>6</v>
      </c>
      <c r="R193" s="7">
        <v>5</v>
      </c>
      <c r="S193" s="7" t="s">
        <v>1268</v>
      </c>
      <c r="T193" s="7">
        <v>13490</v>
      </c>
      <c r="U193" s="7" t="s">
        <v>619</v>
      </c>
      <c r="V193" s="7">
        <v>2</v>
      </c>
      <c r="W193" s="7" t="s">
        <v>55</v>
      </c>
      <c r="X193" s="7">
        <f>VLOOKUP($A193,[2]Worksheet!$B$5:$L$7983,8,0)</f>
        <v>8.52598078728</v>
      </c>
      <c r="Y193" s="7">
        <f>VLOOKUP($A193,[2]Worksheet!$B$5:$L$7983,7,0)</f>
        <v>-74.038059131300002</v>
      </c>
      <c r="Z193" s="7">
        <v>2</v>
      </c>
      <c r="AA193" s="7">
        <v>13</v>
      </c>
      <c r="AB193" s="7" t="s">
        <v>1106</v>
      </c>
      <c r="AC193" s="7" t="s">
        <v>1269</v>
      </c>
      <c r="AD193" s="7">
        <v>13490</v>
      </c>
    </row>
    <row r="194" spans="1:30" x14ac:dyDescent="0.25">
      <c r="A194" s="7">
        <v>13549</v>
      </c>
      <c r="B194" s="7">
        <v>13</v>
      </c>
      <c r="C194" s="7" t="s">
        <v>50</v>
      </c>
      <c r="D194" s="7" t="s">
        <v>1106</v>
      </c>
      <c r="E194" s="7" t="s">
        <v>1270</v>
      </c>
      <c r="F194" s="7" t="s">
        <v>57</v>
      </c>
      <c r="G194" s="7" t="s">
        <v>1108</v>
      </c>
      <c r="H194" s="7" t="s">
        <v>1109</v>
      </c>
      <c r="I194" s="7" t="s">
        <v>1271</v>
      </c>
      <c r="J194" s="8" t="s">
        <v>1272</v>
      </c>
      <c r="K194" s="8" t="s">
        <v>1273</v>
      </c>
      <c r="L194" s="7" t="s">
        <v>1274</v>
      </c>
      <c r="M194" s="7" t="s">
        <v>946</v>
      </c>
      <c r="N194" s="7" t="s">
        <v>54</v>
      </c>
      <c r="O194" s="7" t="s">
        <v>54</v>
      </c>
      <c r="P194" s="7">
        <v>7</v>
      </c>
      <c r="Q194" s="7">
        <v>8</v>
      </c>
      <c r="R194" s="7">
        <v>5</v>
      </c>
      <c r="S194" s="7" t="s">
        <v>1275</v>
      </c>
      <c r="T194" s="7">
        <v>13549</v>
      </c>
      <c r="U194" s="7" t="s">
        <v>947</v>
      </c>
      <c r="V194" s="7">
        <v>4</v>
      </c>
      <c r="W194" s="7" t="s">
        <v>55</v>
      </c>
      <c r="X194" s="7">
        <f>VLOOKUP($A194,[2]Worksheet!$B$5:$L$7983,8,0)</f>
        <v>8.9154522335300008</v>
      </c>
      <c r="Y194" s="7">
        <f>VLOOKUP($A194,[2]Worksheet!$B$5:$L$7983,7,0)</f>
        <v>-74.462403543600004</v>
      </c>
      <c r="Z194" s="7">
        <v>3</v>
      </c>
      <c r="AA194" s="7">
        <v>13</v>
      </c>
      <c r="AB194" s="7" t="s">
        <v>1106</v>
      </c>
      <c r="AC194" s="7" t="s">
        <v>1276</v>
      </c>
      <c r="AD194" s="7">
        <v>13549</v>
      </c>
    </row>
    <row r="195" spans="1:30" x14ac:dyDescent="0.25">
      <c r="A195" s="7">
        <v>13580</v>
      </c>
      <c r="B195" s="7">
        <v>13</v>
      </c>
      <c r="C195" s="7" t="s">
        <v>50</v>
      </c>
      <c r="D195" s="7" t="s">
        <v>1106</v>
      </c>
      <c r="E195" s="7" t="s">
        <v>1277</v>
      </c>
      <c r="F195" s="7" t="s">
        <v>57</v>
      </c>
      <c r="G195" s="7" t="s">
        <v>1108</v>
      </c>
      <c r="H195" s="7" t="s">
        <v>1109</v>
      </c>
      <c r="I195" s="7" t="s">
        <v>1278</v>
      </c>
      <c r="J195" s="8" t="s">
        <v>1279</v>
      </c>
      <c r="K195" s="8" t="s">
        <v>1280</v>
      </c>
      <c r="L195" s="7" t="s">
        <v>1281</v>
      </c>
      <c r="M195" s="7" t="s">
        <v>617</v>
      </c>
      <c r="N195" s="7" t="s">
        <v>54</v>
      </c>
      <c r="O195" s="7" t="s">
        <v>54</v>
      </c>
      <c r="P195" s="7">
        <v>7</v>
      </c>
      <c r="Q195" s="7">
        <v>7</v>
      </c>
      <c r="R195" s="7">
        <v>5</v>
      </c>
      <c r="S195" s="7" t="s">
        <v>1282</v>
      </c>
      <c r="T195" s="7">
        <v>13580</v>
      </c>
      <c r="U195" s="7" t="s">
        <v>619</v>
      </c>
      <c r="V195" s="7">
        <v>2</v>
      </c>
      <c r="W195" s="7" t="s">
        <v>55</v>
      </c>
      <c r="X195" s="7">
        <f>VLOOKUP($A195,[2]Worksheet!$B$5:$L$7983,8,0)</f>
        <v>8.6662577280100006</v>
      </c>
      <c r="Y195" s="7">
        <f>VLOOKUP($A195,[2]Worksheet!$B$5:$L$7983,7,0)</f>
        <v>-73.821638023800006</v>
      </c>
      <c r="Z195" s="7">
        <v>2</v>
      </c>
      <c r="AA195" s="7">
        <v>13</v>
      </c>
      <c r="AB195" s="7" t="s">
        <v>1106</v>
      </c>
      <c r="AC195" s="7" t="s">
        <v>1283</v>
      </c>
      <c r="AD195" s="7">
        <v>13580</v>
      </c>
    </row>
    <row r="196" spans="1:30" x14ac:dyDescent="0.25">
      <c r="A196" s="7">
        <v>13600</v>
      </c>
      <c r="B196" s="7">
        <v>13</v>
      </c>
      <c r="C196" s="7" t="s">
        <v>50</v>
      </c>
      <c r="D196" s="7" t="s">
        <v>1106</v>
      </c>
      <c r="E196" s="7" t="s">
        <v>1284</v>
      </c>
      <c r="F196" s="7" t="s">
        <v>57</v>
      </c>
      <c r="G196" s="7" t="s">
        <v>1108</v>
      </c>
      <c r="H196" s="7" t="s">
        <v>1109</v>
      </c>
      <c r="I196" s="7" t="s">
        <v>1285</v>
      </c>
      <c r="J196" s="8" t="s">
        <v>1286</v>
      </c>
      <c r="K196" s="8" t="s">
        <v>1287</v>
      </c>
      <c r="L196" s="7" t="s">
        <v>1288</v>
      </c>
      <c r="M196" s="7" t="s">
        <v>617</v>
      </c>
      <c r="N196" s="7" t="s">
        <v>54</v>
      </c>
      <c r="O196" s="7" t="s">
        <v>54</v>
      </c>
      <c r="P196" s="7">
        <v>7</v>
      </c>
      <c r="Q196" s="7">
        <v>9</v>
      </c>
      <c r="R196" s="7">
        <v>5</v>
      </c>
      <c r="S196" s="7" t="s">
        <v>1289</v>
      </c>
      <c r="T196" s="7">
        <v>13600</v>
      </c>
      <c r="U196" s="7" t="s">
        <v>619</v>
      </c>
      <c r="V196" s="7">
        <v>2</v>
      </c>
      <c r="W196" s="7" t="s">
        <v>55</v>
      </c>
      <c r="X196" s="7">
        <f>VLOOKUP($A196,[2]Worksheet!$B$5:$L$7983,8,0)</f>
        <v>8.5876277118500006</v>
      </c>
      <c r="Y196" s="7">
        <f>VLOOKUP($A196,[2]Worksheet!$B$5:$L$7983,7,0)</f>
        <v>-73.839945485800001</v>
      </c>
      <c r="Z196" s="7">
        <v>2</v>
      </c>
      <c r="AA196" s="7">
        <v>13</v>
      </c>
      <c r="AB196" s="7" t="s">
        <v>1106</v>
      </c>
      <c r="AC196" s="7" t="s">
        <v>1290</v>
      </c>
      <c r="AD196" s="7">
        <v>13600</v>
      </c>
    </row>
    <row r="197" spans="1:30" x14ac:dyDescent="0.25">
      <c r="A197" s="7">
        <v>13620</v>
      </c>
      <c r="B197" s="7">
        <v>13</v>
      </c>
      <c r="C197" s="7" t="s">
        <v>50</v>
      </c>
      <c r="D197" s="7" t="s">
        <v>1106</v>
      </c>
      <c r="E197" s="7" t="s">
        <v>1291</v>
      </c>
      <c r="F197" s="7" t="s">
        <v>57</v>
      </c>
      <c r="G197" s="7" t="s">
        <v>1108</v>
      </c>
      <c r="H197" s="7" t="s">
        <v>1109</v>
      </c>
      <c r="I197" s="7" t="s">
        <v>1292</v>
      </c>
      <c r="J197" s="8" t="s">
        <v>1293</v>
      </c>
      <c r="K197" s="8" t="s">
        <v>286</v>
      </c>
      <c r="L197" s="7" t="s">
        <v>1294</v>
      </c>
      <c r="M197" s="7" t="s">
        <v>946</v>
      </c>
      <c r="N197" s="7" t="s">
        <v>54</v>
      </c>
      <c r="O197" s="7" t="s">
        <v>54</v>
      </c>
      <c r="P197" s="7">
        <v>7</v>
      </c>
      <c r="Q197" s="7">
        <v>13</v>
      </c>
      <c r="R197" s="7">
        <v>5</v>
      </c>
      <c r="S197" s="7" t="s">
        <v>1295</v>
      </c>
      <c r="T197" s="7">
        <v>13620</v>
      </c>
      <c r="U197" s="7" t="s">
        <v>947</v>
      </c>
      <c r="V197" s="7">
        <v>4</v>
      </c>
      <c r="W197" s="7" t="s">
        <v>55</v>
      </c>
      <c r="X197" s="7">
        <f>VLOOKUP($A197,[2]Worksheet!$B$5:$L$7983,8,0)</f>
        <v>10.392855772200001</v>
      </c>
      <c r="Y197" s="7">
        <f>VLOOKUP($A197,[2]Worksheet!$B$5:$L$7983,7,0)</f>
        <v>-75.065534171500005</v>
      </c>
      <c r="Z197" s="7">
        <v>3</v>
      </c>
      <c r="AA197" s="7">
        <v>13</v>
      </c>
      <c r="AB197" s="7" t="s">
        <v>1106</v>
      </c>
      <c r="AC197" s="7" t="s">
        <v>1296</v>
      </c>
      <c r="AD197" s="7">
        <v>13620</v>
      </c>
    </row>
    <row r="198" spans="1:30" x14ac:dyDescent="0.25">
      <c r="A198" s="7">
        <v>13647</v>
      </c>
      <c r="B198" s="7">
        <v>13</v>
      </c>
      <c r="C198" s="7" t="s">
        <v>50</v>
      </c>
      <c r="D198" s="7" t="s">
        <v>1106</v>
      </c>
      <c r="E198" s="7" t="s">
        <v>1297</v>
      </c>
      <c r="F198" s="7" t="s">
        <v>57</v>
      </c>
      <c r="G198" s="7" t="s">
        <v>1108</v>
      </c>
      <c r="H198" s="7" t="s">
        <v>1109</v>
      </c>
      <c r="I198" s="7" t="s">
        <v>1298</v>
      </c>
      <c r="J198" s="8" t="s">
        <v>1299</v>
      </c>
      <c r="K198" s="8" t="s">
        <v>1300</v>
      </c>
      <c r="L198" s="7" t="s">
        <v>1301</v>
      </c>
      <c r="M198" s="7" t="s">
        <v>946</v>
      </c>
      <c r="N198" s="7" t="s">
        <v>54</v>
      </c>
      <c r="O198" s="7" t="s">
        <v>54</v>
      </c>
      <c r="P198" s="7">
        <v>7</v>
      </c>
      <c r="Q198" s="7">
        <v>14</v>
      </c>
      <c r="R198" s="7">
        <v>5</v>
      </c>
      <c r="S198" s="7" t="s">
        <v>1302</v>
      </c>
      <c r="T198" s="7">
        <v>13647</v>
      </c>
      <c r="U198" s="7" t="s">
        <v>947</v>
      </c>
      <c r="V198" s="7">
        <v>4</v>
      </c>
      <c r="W198" s="7" t="s">
        <v>55</v>
      </c>
      <c r="X198" s="7">
        <f>VLOOKUP($A198,[2]Worksheet!$B$5:$L$7983,8,0)</f>
        <v>10.398475702200001</v>
      </c>
      <c r="Y198" s="7">
        <f>VLOOKUP($A198,[2]Worksheet!$B$5:$L$7983,7,0)</f>
        <v>-75.153257918999998</v>
      </c>
      <c r="Z198" s="7">
        <v>3</v>
      </c>
      <c r="AA198" s="7">
        <v>13</v>
      </c>
      <c r="AB198" s="7" t="s">
        <v>1106</v>
      </c>
      <c r="AC198" s="7" t="s">
        <v>1303</v>
      </c>
      <c r="AD198" s="7">
        <v>13647</v>
      </c>
    </row>
    <row r="199" spans="1:30" x14ac:dyDescent="0.25">
      <c r="A199" s="7">
        <v>13650</v>
      </c>
      <c r="B199" s="7">
        <v>13</v>
      </c>
      <c r="C199" s="7" t="s">
        <v>50</v>
      </c>
      <c r="D199" s="7" t="s">
        <v>1106</v>
      </c>
      <c r="E199" s="7" t="s">
        <v>1304</v>
      </c>
      <c r="F199" s="7" t="s">
        <v>57</v>
      </c>
      <c r="G199" s="7" t="s">
        <v>1108</v>
      </c>
      <c r="H199" s="7" t="s">
        <v>1109</v>
      </c>
      <c r="I199" s="7" t="s">
        <v>1305</v>
      </c>
      <c r="J199" s="8" t="s">
        <v>1231</v>
      </c>
      <c r="K199" s="8" t="s">
        <v>1150</v>
      </c>
      <c r="L199" s="7" t="s">
        <v>1306</v>
      </c>
      <c r="M199" s="7" t="s">
        <v>946</v>
      </c>
      <c r="N199" s="7" t="s">
        <v>54</v>
      </c>
      <c r="O199" s="7" t="s">
        <v>54</v>
      </c>
      <c r="P199" s="7">
        <v>7</v>
      </c>
      <c r="Q199" s="7">
        <v>12</v>
      </c>
      <c r="R199" s="7">
        <v>5</v>
      </c>
      <c r="S199" s="7" t="s">
        <v>1307</v>
      </c>
      <c r="T199" s="7">
        <v>13650</v>
      </c>
      <c r="U199" s="7" t="s">
        <v>947</v>
      </c>
      <c r="V199" s="7">
        <v>4</v>
      </c>
      <c r="W199" s="7" t="s">
        <v>55</v>
      </c>
      <c r="X199" s="7">
        <f>VLOOKUP($A199,[2]Worksheet!$B$5:$L$7983,8,0)</f>
        <v>9.2141790654100006</v>
      </c>
      <c r="Y199" s="7">
        <f>VLOOKUP($A199,[2]Worksheet!$B$5:$L$7983,7,0)</f>
        <v>-74.323866645300001</v>
      </c>
      <c r="Z199" s="7">
        <v>3</v>
      </c>
      <c r="AA199" s="7">
        <v>13</v>
      </c>
      <c r="AB199" s="7" t="s">
        <v>1106</v>
      </c>
      <c r="AC199" s="7" t="s">
        <v>1308</v>
      </c>
      <c r="AD199" s="7">
        <v>13650</v>
      </c>
    </row>
    <row r="200" spans="1:30" x14ac:dyDescent="0.25">
      <c r="A200" s="7">
        <v>13654</v>
      </c>
      <c r="B200" s="7">
        <v>13</v>
      </c>
      <c r="C200" s="7" t="s">
        <v>50</v>
      </c>
      <c r="D200" s="7" t="s">
        <v>1106</v>
      </c>
      <c r="E200" s="7" t="s">
        <v>1309</v>
      </c>
      <c r="F200" s="7" t="s">
        <v>57</v>
      </c>
      <c r="G200" s="7" t="s">
        <v>1108</v>
      </c>
      <c r="H200" s="7" t="s">
        <v>1109</v>
      </c>
      <c r="I200" s="7" t="s">
        <v>1310</v>
      </c>
      <c r="J200" s="8" t="s">
        <v>1311</v>
      </c>
      <c r="K200" s="8" t="s">
        <v>138</v>
      </c>
      <c r="L200" s="7" t="s">
        <v>1312</v>
      </c>
      <c r="M200" s="7" t="s">
        <v>946</v>
      </c>
      <c r="N200" s="7" t="s">
        <v>76</v>
      </c>
      <c r="O200" s="7" t="s">
        <v>1189</v>
      </c>
      <c r="P200" s="7">
        <v>7</v>
      </c>
      <c r="Q200" s="7">
        <v>11</v>
      </c>
      <c r="R200" s="7">
        <v>5</v>
      </c>
      <c r="S200" s="7" t="s">
        <v>1313</v>
      </c>
      <c r="T200" s="7">
        <v>13654</v>
      </c>
      <c r="U200" s="7" t="s">
        <v>947</v>
      </c>
      <c r="V200" s="7">
        <v>4</v>
      </c>
      <c r="W200" s="7" t="s">
        <v>55</v>
      </c>
      <c r="X200" s="7">
        <f>VLOOKUP($A200,[2]Worksheet!$B$5:$L$7983,8,0)</f>
        <v>9.8302190727499994</v>
      </c>
      <c r="Y200" s="7">
        <f>VLOOKUP($A200,[2]Worksheet!$B$5:$L$7983,7,0)</f>
        <v>-75.121088800699994</v>
      </c>
      <c r="Z200" s="7">
        <v>3</v>
      </c>
      <c r="AA200" s="7">
        <v>13</v>
      </c>
      <c r="AB200" s="7" t="s">
        <v>1106</v>
      </c>
      <c r="AC200" s="7" t="s">
        <v>1314</v>
      </c>
      <c r="AD200" s="7">
        <v>13654</v>
      </c>
    </row>
    <row r="201" spans="1:30" x14ac:dyDescent="0.25">
      <c r="A201" s="7">
        <v>13655</v>
      </c>
      <c r="B201" s="7">
        <v>13</v>
      </c>
      <c r="C201" s="7" t="s">
        <v>50</v>
      </c>
      <c r="D201" s="7" t="s">
        <v>1106</v>
      </c>
      <c r="E201" s="7" t="s">
        <v>1315</v>
      </c>
      <c r="F201" s="7" t="s">
        <v>57</v>
      </c>
      <c r="G201" s="7" t="s">
        <v>1108</v>
      </c>
      <c r="H201" s="7" t="s">
        <v>1109</v>
      </c>
      <c r="I201" s="7" t="s">
        <v>1316</v>
      </c>
      <c r="J201" s="8" t="s">
        <v>1317</v>
      </c>
      <c r="K201" s="8" t="s">
        <v>1318</v>
      </c>
      <c r="L201" s="7" t="s">
        <v>1319</v>
      </c>
      <c r="M201" s="7" t="s">
        <v>946</v>
      </c>
      <c r="N201" s="7" t="s">
        <v>54</v>
      </c>
      <c r="O201" s="7" t="s">
        <v>54</v>
      </c>
      <c r="P201" s="7">
        <v>7</v>
      </c>
      <c r="Q201" s="7">
        <v>21</v>
      </c>
      <c r="R201" s="7">
        <v>5</v>
      </c>
      <c r="S201" s="7" t="s">
        <v>1320</v>
      </c>
      <c r="T201" s="7">
        <v>13655</v>
      </c>
      <c r="U201" s="7" t="s">
        <v>947</v>
      </c>
      <c r="V201" s="7">
        <v>4</v>
      </c>
      <c r="W201" s="7" t="s">
        <v>55</v>
      </c>
      <c r="X201" s="7">
        <f>VLOOKUP($A201,[2]Worksheet!$B$5:$L$7983,8,0)</f>
        <v>8.2517393210099996</v>
      </c>
      <c r="Y201" s="7">
        <f>VLOOKUP($A201,[2]Worksheet!$B$5:$L$7983,7,0)</f>
        <v>-74.720826427000006</v>
      </c>
      <c r="Z201" s="7">
        <v>3</v>
      </c>
      <c r="AA201" s="7">
        <v>13</v>
      </c>
      <c r="AB201" s="7" t="s">
        <v>1106</v>
      </c>
      <c r="AC201" s="7" t="s">
        <v>1321</v>
      </c>
      <c r="AD201" s="7">
        <v>13655</v>
      </c>
    </row>
    <row r="202" spans="1:30" x14ac:dyDescent="0.25">
      <c r="A202" s="7">
        <v>13657</v>
      </c>
      <c r="B202" s="7">
        <v>13</v>
      </c>
      <c r="C202" s="7" t="s">
        <v>50</v>
      </c>
      <c r="D202" s="7" t="s">
        <v>1106</v>
      </c>
      <c r="E202" s="7" t="s">
        <v>1322</v>
      </c>
      <c r="F202" s="7" t="s">
        <v>57</v>
      </c>
      <c r="G202" s="7" t="s">
        <v>1108</v>
      </c>
      <c r="H202" s="7" t="s">
        <v>1109</v>
      </c>
      <c r="I202" s="7" t="s">
        <v>1323</v>
      </c>
      <c r="J202" s="8" t="s">
        <v>1324</v>
      </c>
      <c r="K202" s="8" t="s">
        <v>1325</v>
      </c>
      <c r="L202" s="7" t="s">
        <v>1326</v>
      </c>
      <c r="M202" s="7" t="s">
        <v>946</v>
      </c>
      <c r="N202" s="7" t="s">
        <v>76</v>
      </c>
      <c r="O202" s="7" t="s">
        <v>1189</v>
      </c>
      <c r="P202" s="7">
        <v>7</v>
      </c>
      <c r="Q202" s="7">
        <v>19</v>
      </c>
      <c r="R202" s="7">
        <v>5</v>
      </c>
      <c r="S202" s="7" t="s">
        <v>1327</v>
      </c>
      <c r="T202" s="7">
        <v>13657</v>
      </c>
      <c r="U202" s="7" t="s">
        <v>947</v>
      </c>
      <c r="V202" s="7">
        <v>4</v>
      </c>
      <c r="W202" s="7" t="s">
        <v>55</v>
      </c>
      <c r="X202" s="7">
        <f>VLOOKUP($A202,[2]Worksheet!$B$5:$L$7983,8,0)</f>
        <v>9.9534543877099999</v>
      </c>
      <c r="Y202" s="7">
        <f>VLOOKUP($A202,[2]Worksheet!$B$5:$L$7983,7,0)</f>
        <v>-75.081352927899999</v>
      </c>
      <c r="Z202" s="7">
        <v>3</v>
      </c>
      <c r="AA202" s="7">
        <v>13</v>
      </c>
      <c r="AB202" s="7" t="s">
        <v>1106</v>
      </c>
      <c r="AC202" s="7" t="s">
        <v>1328</v>
      </c>
      <c r="AD202" s="7">
        <v>13657</v>
      </c>
    </row>
    <row r="203" spans="1:30" x14ac:dyDescent="0.25">
      <c r="A203" s="7">
        <v>13667</v>
      </c>
      <c r="B203" s="7">
        <v>13</v>
      </c>
      <c r="C203" s="7" t="s">
        <v>50</v>
      </c>
      <c r="D203" s="7" t="s">
        <v>1106</v>
      </c>
      <c r="E203" s="7" t="s">
        <v>1329</v>
      </c>
      <c r="F203" s="7" t="s">
        <v>57</v>
      </c>
      <c r="G203" s="7" t="s">
        <v>1108</v>
      </c>
      <c r="H203" s="7" t="s">
        <v>1109</v>
      </c>
      <c r="I203" s="7" t="s">
        <v>1330</v>
      </c>
      <c r="J203" s="8" t="s">
        <v>1144</v>
      </c>
      <c r="K203" s="8" t="s">
        <v>1331</v>
      </c>
      <c r="L203" s="7" t="s">
        <v>1332</v>
      </c>
      <c r="M203" s="7" t="s">
        <v>946</v>
      </c>
      <c r="N203" s="7" t="s">
        <v>54</v>
      </c>
      <c r="O203" s="7" t="s">
        <v>54</v>
      </c>
      <c r="P203" s="7">
        <v>7</v>
      </c>
      <c r="Q203" s="7">
        <v>18</v>
      </c>
      <c r="R203" s="7">
        <v>5</v>
      </c>
      <c r="S203" s="7" t="s">
        <v>1333</v>
      </c>
      <c r="T203" s="7">
        <v>13667</v>
      </c>
      <c r="U203" s="7" t="s">
        <v>947</v>
      </c>
      <c r="V203" s="7">
        <v>4</v>
      </c>
      <c r="W203" s="7" t="s">
        <v>55</v>
      </c>
      <c r="X203" s="7">
        <f>VLOOKUP($A203,[2]Worksheet!$B$5:$L$7983,8,0)</f>
        <v>8.9370908113900001</v>
      </c>
      <c r="Y203" s="7">
        <f>VLOOKUP($A203,[2]Worksheet!$B$5:$L$7983,7,0)</f>
        <v>-74.039011748099995</v>
      </c>
      <c r="Z203" s="7">
        <v>3</v>
      </c>
      <c r="AA203" s="7">
        <v>13</v>
      </c>
      <c r="AB203" s="7" t="s">
        <v>1106</v>
      </c>
      <c r="AC203" s="7" t="s">
        <v>1334</v>
      </c>
      <c r="AD203" s="7">
        <v>13667</v>
      </c>
    </row>
    <row r="204" spans="1:30" x14ac:dyDescent="0.25">
      <c r="A204" s="7">
        <v>13670</v>
      </c>
      <c r="B204" s="7">
        <v>13</v>
      </c>
      <c r="C204" s="7" t="s">
        <v>50</v>
      </c>
      <c r="D204" s="7" t="s">
        <v>1106</v>
      </c>
      <c r="E204" s="7" t="s">
        <v>1335</v>
      </c>
      <c r="F204" s="7" t="s">
        <v>57</v>
      </c>
      <c r="G204" s="7" t="s">
        <v>1108</v>
      </c>
      <c r="H204" s="7" t="s">
        <v>1109</v>
      </c>
      <c r="I204" s="7" t="s">
        <v>1336</v>
      </c>
      <c r="J204" s="8" t="s">
        <v>1337</v>
      </c>
      <c r="K204" s="8" t="s">
        <v>1338</v>
      </c>
      <c r="L204" s="7" t="s">
        <v>1339</v>
      </c>
      <c r="M204" s="7" t="s">
        <v>617</v>
      </c>
      <c r="N204" s="7" t="s">
        <v>76</v>
      </c>
      <c r="O204" s="7" t="s">
        <v>879</v>
      </c>
      <c r="P204" s="7">
        <v>7</v>
      </c>
      <c r="Q204" s="7">
        <v>9</v>
      </c>
      <c r="R204" s="7">
        <v>5</v>
      </c>
      <c r="S204" s="7" t="s">
        <v>1340</v>
      </c>
      <c r="T204" s="7">
        <v>13670</v>
      </c>
      <c r="U204" s="7" t="s">
        <v>619</v>
      </c>
      <c r="V204" s="7">
        <v>2</v>
      </c>
      <c r="W204" s="7" t="s">
        <v>76</v>
      </c>
      <c r="X204" s="7">
        <f>VLOOKUP($A204,[2]Worksheet!$B$5:$L$7983,8,0)</f>
        <v>7.4767206715199999</v>
      </c>
      <c r="Y204" s="7">
        <f>VLOOKUP($A204,[2]Worksheet!$B$5:$L$7983,7,0)</f>
        <v>-73.924168553000001</v>
      </c>
      <c r="Z204" s="7">
        <v>2</v>
      </c>
      <c r="AA204" s="7">
        <v>13</v>
      </c>
      <c r="AB204" s="7" t="s">
        <v>1106</v>
      </c>
      <c r="AC204" s="7" t="s">
        <v>1341</v>
      </c>
      <c r="AD204" s="7">
        <v>13670</v>
      </c>
    </row>
    <row r="205" spans="1:30" x14ac:dyDescent="0.25">
      <c r="A205" s="7">
        <v>13673</v>
      </c>
      <c r="B205" s="7">
        <v>13</v>
      </c>
      <c r="C205" s="7" t="s">
        <v>50</v>
      </c>
      <c r="D205" s="7" t="s">
        <v>1106</v>
      </c>
      <c r="E205" s="7" t="s">
        <v>1342</v>
      </c>
      <c r="F205" s="7" t="s">
        <v>57</v>
      </c>
      <c r="G205" s="7" t="s">
        <v>1108</v>
      </c>
      <c r="H205" s="7" t="s">
        <v>1109</v>
      </c>
      <c r="I205" s="7" t="s">
        <v>1343</v>
      </c>
      <c r="J205" s="8" t="s">
        <v>1344</v>
      </c>
      <c r="K205" s="8" t="s">
        <v>286</v>
      </c>
      <c r="L205" s="7" t="s">
        <v>1345</v>
      </c>
      <c r="M205" s="7" t="s">
        <v>946</v>
      </c>
      <c r="N205" s="7" t="s">
        <v>54</v>
      </c>
      <c r="O205" s="7" t="s">
        <v>54</v>
      </c>
      <c r="P205" s="7">
        <v>7</v>
      </c>
      <c r="Q205" s="7">
        <v>14</v>
      </c>
      <c r="R205" s="7">
        <v>5</v>
      </c>
      <c r="S205" s="7" t="s">
        <v>1346</v>
      </c>
      <c r="T205" s="7">
        <v>13673</v>
      </c>
      <c r="U205" s="7" t="s">
        <v>947</v>
      </c>
      <c r="V205" s="7">
        <v>4</v>
      </c>
      <c r="W205" s="7" t="s">
        <v>55</v>
      </c>
      <c r="X205" s="7">
        <f>VLOOKUP($A205,[2]Worksheet!$B$5:$L$7983,8,0)</f>
        <v>10.6050560511</v>
      </c>
      <c r="Y205" s="7">
        <f>VLOOKUP($A205,[2]Worksheet!$B$5:$L$7983,7,0)</f>
        <v>-75.287764106200001</v>
      </c>
      <c r="Z205" s="7">
        <v>3</v>
      </c>
      <c r="AA205" s="7">
        <v>13</v>
      </c>
      <c r="AB205" s="7" t="s">
        <v>1106</v>
      </c>
      <c r="AC205" s="7" t="s">
        <v>1347</v>
      </c>
      <c r="AD205" s="7">
        <v>13673</v>
      </c>
    </row>
    <row r="206" spans="1:30" x14ac:dyDescent="0.25">
      <c r="A206" s="7">
        <v>13683</v>
      </c>
      <c r="B206" s="7">
        <v>13</v>
      </c>
      <c r="C206" s="7" t="s">
        <v>50</v>
      </c>
      <c r="D206" s="7" t="s">
        <v>1106</v>
      </c>
      <c r="E206" s="7" t="s">
        <v>1348</v>
      </c>
      <c r="F206" s="7" t="s">
        <v>57</v>
      </c>
      <c r="G206" s="7" t="s">
        <v>1108</v>
      </c>
      <c r="H206" s="7" t="s">
        <v>1109</v>
      </c>
      <c r="I206" s="7" t="s">
        <v>1349</v>
      </c>
      <c r="J206" s="8" t="s">
        <v>1350</v>
      </c>
      <c r="K206" s="8" t="s">
        <v>173</v>
      </c>
      <c r="L206" s="7" t="s">
        <v>1351</v>
      </c>
      <c r="M206" s="7" t="s">
        <v>946</v>
      </c>
      <c r="N206" s="7" t="s">
        <v>54</v>
      </c>
      <c r="O206" s="7" t="s">
        <v>54</v>
      </c>
      <c r="P206" s="7">
        <v>7</v>
      </c>
      <c r="Q206" s="7">
        <v>10</v>
      </c>
      <c r="R206" s="7">
        <v>5</v>
      </c>
      <c r="S206" s="7" t="s">
        <v>1352</v>
      </c>
      <c r="T206" s="7">
        <v>13683</v>
      </c>
      <c r="U206" s="7" t="s">
        <v>947</v>
      </c>
      <c r="V206" s="7">
        <v>4</v>
      </c>
      <c r="W206" s="7" t="s">
        <v>76</v>
      </c>
      <c r="X206" s="7">
        <f>VLOOKUP($A206,[2]Worksheet!$B$5:$L$7983,8,0)</f>
        <v>10.444396080500001</v>
      </c>
      <c r="Y206" s="7">
        <f>VLOOKUP($A206,[2]Worksheet!$B$5:$L$7983,7,0)</f>
        <v>-75.369831664000003</v>
      </c>
      <c r="Z206" s="7">
        <v>3</v>
      </c>
      <c r="AA206" s="7">
        <v>13</v>
      </c>
      <c r="AB206" s="7" t="s">
        <v>1106</v>
      </c>
      <c r="AC206" s="7" t="s">
        <v>1353</v>
      </c>
      <c r="AD206" s="7">
        <v>13683</v>
      </c>
    </row>
    <row r="207" spans="1:30" x14ac:dyDescent="0.25">
      <c r="A207" s="7">
        <v>13688</v>
      </c>
      <c r="B207" s="7">
        <v>13</v>
      </c>
      <c r="C207" s="7" t="s">
        <v>50</v>
      </c>
      <c r="D207" s="7" t="s">
        <v>1106</v>
      </c>
      <c r="E207" s="7" t="s">
        <v>1354</v>
      </c>
      <c r="F207" s="7" t="s">
        <v>57</v>
      </c>
      <c r="G207" s="7" t="s">
        <v>1108</v>
      </c>
      <c r="H207" s="7" t="s">
        <v>1109</v>
      </c>
      <c r="I207" s="7" t="s">
        <v>1355</v>
      </c>
      <c r="J207" s="8" t="s">
        <v>1356</v>
      </c>
      <c r="K207" s="8" t="s">
        <v>1357</v>
      </c>
      <c r="L207" s="7" t="s">
        <v>1358</v>
      </c>
      <c r="M207" s="7" t="s">
        <v>617</v>
      </c>
      <c r="N207" s="7" t="s">
        <v>76</v>
      </c>
      <c r="O207" s="7" t="s">
        <v>879</v>
      </c>
      <c r="P207" s="7">
        <v>7</v>
      </c>
      <c r="Q207" s="7">
        <v>18</v>
      </c>
      <c r="R207" s="7">
        <v>5</v>
      </c>
      <c r="S207" s="7" t="s">
        <v>1359</v>
      </c>
      <c r="T207" s="7">
        <v>13688</v>
      </c>
      <c r="U207" s="7" t="s">
        <v>619</v>
      </c>
      <c r="V207" s="7">
        <v>2</v>
      </c>
      <c r="W207" s="7" t="s">
        <v>55</v>
      </c>
      <c r="X207" s="7">
        <f>VLOOKUP($A207,[2]Worksheet!$B$5:$L$7983,8,0)</f>
        <v>7.9628548305900004</v>
      </c>
      <c r="Y207" s="7">
        <f>VLOOKUP($A207,[2]Worksheet!$B$5:$L$7983,7,0)</f>
        <v>-74.052840007200004</v>
      </c>
      <c r="Z207" s="7">
        <v>2</v>
      </c>
      <c r="AA207" s="7">
        <v>13</v>
      </c>
      <c r="AB207" s="7" t="s">
        <v>1106</v>
      </c>
      <c r="AC207" s="7" t="s">
        <v>1360</v>
      </c>
      <c r="AD207" s="7">
        <v>13688</v>
      </c>
    </row>
    <row r="208" spans="1:30" x14ac:dyDescent="0.25">
      <c r="A208" s="7">
        <v>13744</v>
      </c>
      <c r="B208" s="7">
        <v>13</v>
      </c>
      <c r="C208" s="7" t="s">
        <v>50</v>
      </c>
      <c r="D208" s="7" t="s">
        <v>1106</v>
      </c>
      <c r="E208" s="7" t="s">
        <v>1361</v>
      </c>
      <c r="F208" s="7" t="s">
        <v>57</v>
      </c>
      <c r="G208" s="7" t="s">
        <v>1108</v>
      </c>
      <c r="H208" s="7" t="s">
        <v>1109</v>
      </c>
      <c r="I208" s="7" t="s">
        <v>1362</v>
      </c>
      <c r="J208" s="8" t="s">
        <v>789</v>
      </c>
      <c r="K208" s="8" t="s">
        <v>1145</v>
      </c>
      <c r="L208" s="7" t="s">
        <v>1363</v>
      </c>
      <c r="M208" s="7" t="s">
        <v>617</v>
      </c>
      <c r="N208" s="7" t="s">
        <v>76</v>
      </c>
      <c r="O208" s="7" t="s">
        <v>879</v>
      </c>
      <c r="P208" s="7">
        <v>7</v>
      </c>
      <c r="Q208" s="7">
        <v>6</v>
      </c>
      <c r="R208" s="7">
        <v>5</v>
      </c>
      <c r="S208" s="7" t="s">
        <v>1364</v>
      </c>
      <c r="T208" s="7">
        <v>13744</v>
      </c>
      <c r="U208" s="7" t="s">
        <v>619</v>
      </c>
      <c r="V208" s="7">
        <v>2</v>
      </c>
      <c r="W208" s="7" t="s">
        <v>55</v>
      </c>
      <c r="X208" s="7">
        <f>VLOOKUP($A208,[2]Worksheet!$B$5:$L$7983,8,0)</f>
        <v>7.9541763755400003</v>
      </c>
      <c r="Y208" s="7">
        <f>VLOOKUP($A208,[2]Worksheet!$B$5:$L$7983,7,0)</f>
        <v>-73.947311956600004</v>
      </c>
      <c r="Z208" s="7">
        <v>2</v>
      </c>
      <c r="AA208" s="7">
        <v>13</v>
      </c>
      <c r="AB208" s="7" t="s">
        <v>1106</v>
      </c>
      <c r="AC208" s="7" t="s">
        <v>1365</v>
      </c>
      <c r="AD208" s="7">
        <v>13744</v>
      </c>
    </row>
    <row r="209" spans="1:30" x14ac:dyDescent="0.25">
      <c r="A209" s="7">
        <v>13760</v>
      </c>
      <c r="B209" s="7">
        <v>13</v>
      </c>
      <c r="C209" s="7" t="s">
        <v>50</v>
      </c>
      <c r="D209" s="7" t="s">
        <v>1106</v>
      </c>
      <c r="E209" s="7" t="s">
        <v>1366</v>
      </c>
      <c r="F209" s="7" t="s">
        <v>57</v>
      </c>
      <c r="G209" s="7" t="s">
        <v>1108</v>
      </c>
      <c r="H209" s="7" t="s">
        <v>1109</v>
      </c>
      <c r="I209" s="7" t="s">
        <v>1367</v>
      </c>
      <c r="J209" s="8" t="s">
        <v>1086</v>
      </c>
      <c r="K209" s="8" t="s">
        <v>1368</v>
      </c>
      <c r="L209" s="7" t="s">
        <v>1369</v>
      </c>
      <c r="M209" s="7" t="s">
        <v>946</v>
      </c>
      <c r="N209" s="7" t="s">
        <v>54</v>
      </c>
      <c r="O209" s="7" t="s">
        <v>54</v>
      </c>
      <c r="P209" s="7">
        <v>7</v>
      </c>
      <c r="Q209" s="7">
        <v>11</v>
      </c>
      <c r="R209" s="7">
        <v>5</v>
      </c>
      <c r="S209" s="7" t="s">
        <v>1370</v>
      </c>
      <c r="T209" s="7">
        <v>13760</v>
      </c>
      <c r="U209" s="7" t="s">
        <v>947</v>
      </c>
      <c r="V209" s="7">
        <v>4</v>
      </c>
      <c r="W209" s="7" t="s">
        <v>55</v>
      </c>
      <c r="X209" s="7">
        <f>VLOOKUP($A209,[2]Worksheet!$B$5:$L$7983,8,0)</f>
        <v>10.3884574255</v>
      </c>
      <c r="Y209" s="7">
        <f>VLOOKUP($A209,[2]Worksheet!$B$5:$L$7983,7,0)</f>
        <v>-75.136425506999998</v>
      </c>
      <c r="Z209" s="7">
        <v>3</v>
      </c>
      <c r="AA209" s="7">
        <v>13</v>
      </c>
      <c r="AB209" s="7" t="s">
        <v>1106</v>
      </c>
      <c r="AC209" s="7" t="s">
        <v>1371</v>
      </c>
      <c r="AD209" s="7">
        <v>13760</v>
      </c>
    </row>
    <row r="210" spans="1:30" x14ac:dyDescent="0.25">
      <c r="A210" s="7">
        <v>13780</v>
      </c>
      <c r="B210" s="7">
        <v>13</v>
      </c>
      <c r="C210" s="7" t="s">
        <v>50</v>
      </c>
      <c r="D210" s="7" t="s">
        <v>1106</v>
      </c>
      <c r="E210" s="7" t="s">
        <v>1372</v>
      </c>
      <c r="F210" s="7" t="s">
        <v>57</v>
      </c>
      <c r="G210" s="7" t="s">
        <v>1108</v>
      </c>
      <c r="H210" s="7" t="s">
        <v>1109</v>
      </c>
      <c r="I210" s="7" t="s">
        <v>1373</v>
      </c>
      <c r="J210" s="8" t="s">
        <v>1374</v>
      </c>
      <c r="K210" s="8" t="s">
        <v>1375</v>
      </c>
      <c r="L210" s="7" t="s">
        <v>1376</v>
      </c>
      <c r="M210" s="7" t="s">
        <v>946</v>
      </c>
      <c r="N210" s="7" t="s">
        <v>54</v>
      </c>
      <c r="O210" s="7" t="s">
        <v>54</v>
      </c>
      <c r="P210" s="7">
        <v>7</v>
      </c>
      <c r="Q210" s="7">
        <v>14</v>
      </c>
      <c r="R210" s="7">
        <v>5</v>
      </c>
      <c r="S210" s="7" t="s">
        <v>1377</v>
      </c>
      <c r="T210" s="7">
        <v>13780</v>
      </c>
      <c r="U210" s="7" t="s">
        <v>947</v>
      </c>
      <c r="V210" s="7">
        <v>4</v>
      </c>
      <c r="W210" s="7" t="s">
        <v>55</v>
      </c>
      <c r="X210" s="7">
        <f>VLOOKUP($A210,[2]Worksheet!$B$5:$L$7983,8,0)</f>
        <v>9.3048893292799999</v>
      </c>
      <c r="Y210" s="7">
        <f>VLOOKUP($A210,[2]Worksheet!$B$5:$L$7983,7,0)</f>
        <v>-74.567628061299999</v>
      </c>
      <c r="Z210" s="7">
        <v>3</v>
      </c>
      <c r="AA210" s="7">
        <v>13</v>
      </c>
      <c r="AB210" s="7" t="s">
        <v>1106</v>
      </c>
      <c r="AC210" s="7" t="s">
        <v>1378</v>
      </c>
      <c r="AD210" s="7">
        <v>13780</v>
      </c>
    </row>
    <row r="211" spans="1:30" x14ac:dyDescent="0.25">
      <c r="A211" s="7">
        <v>13810</v>
      </c>
      <c r="B211" s="7">
        <v>13</v>
      </c>
      <c r="C211" s="7" t="s">
        <v>50</v>
      </c>
      <c r="D211" s="7" t="s">
        <v>1106</v>
      </c>
      <c r="E211" s="7" t="s">
        <v>1379</v>
      </c>
      <c r="F211" s="7" t="s">
        <v>57</v>
      </c>
      <c r="G211" s="7" t="s">
        <v>1108</v>
      </c>
      <c r="H211" s="7" t="s">
        <v>1109</v>
      </c>
      <c r="I211" s="7" t="s">
        <v>1380</v>
      </c>
      <c r="J211" s="8" t="s">
        <v>1381</v>
      </c>
      <c r="K211" s="8" t="s">
        <v>1382</v>
      </c>
      <c r="L211" s="7" t="s">
        <v>1383</v>
      </c>
      <c r="M211" s="7" t="s">
        <v>946</v>
      </c>
      <c r="N211" s="7" t="s">
        <v>54</v>
      </c>
      <c r="O211" s="7" t="s">
        <v>54</v>
      </c>
      <c r="P211" s="7">
        <v>7</v>
      </c>
      <c r="Q211" s="7">
        <v>8</v>
      </c>
      <c r="R211" s="7">
        <v>5</v>
      </c>
      <c r="S211" s="7" t="s">
        <v>1384</v>
      </c>
      <c r="T211" s="7">
        <v>13810</v>
      </c>
      <c r="U211" s="7" t="s">
        <v>947</v>
      </c>
      <c r="V211" s="7">
        <v>4</v>
      </c>
      <c r="W211" s="7" t="s">
        <v>55</v>
      </c>
      <c r="X211" s="7">
        <f>VLOOKUP($A211,[2]Worksheet!$B$5:$L$7983,8,0)</f>
        <v>8.5577411169600008</v>
      </c>
      <c r="Y211" s="7">
        <f>VLOOKUP($A211,[2]Worksheet!$B$5:$L$7983,7,0)</f>
        <v>-74.263546882699998</v>
      </c>
      <c r="Z211" s="7">
        <v>3</v>
      </c>
      <c r="AA211" s="7">
        <v>13</v>
      </c>
      <c r="AB211" s="7" t="s">
        <v>1106</v>
      </c>
      <c r="AC211" s="7" t="s">
        <v>1385</v>
      </c>
      <c r="AD211" s="7">
        <v>13810</v>
      </c>
    </row>
    <row r="212" spans="1:30" x14ac:dyDescent="0.25">
      <c r="A212" s="7">
        <v>13836</v>
      </c>
      <c r="B212" s="7">
        <v>13</v>
      </c>
      <c r="C212" s="7" t="s">
        <v>50</v>
      </c>
      <c r="D212" s="7" t="s">
        <v>1106</v>
      </c>
      <c r="E212" s="7" t="s">
        <v>1386</v>
      </c>
      <c r="F212" s="7" t="s">
        <v>57</v>
      </c>
      <c r="G212" s="7" t="s">
        <v>1108</v>
      </c>
      <c r="H212" s="7" t="s">
        <v>1109</v>
      </c>
      <c r="I212" s="7" t="s">
        <v>1387</v>
      </c>
      <c r="J212" s="8" t="s">
        <v>1388</v>
      </c>
      <c r="K212" s="8" t="s">
        <v>173</v>
      </c>
      <c r="L212" s="7" t="s">
        <v>1389</v>
      </c>
      <c r="M212" s="7" t="s">
        <v>946</v>
      </c>
      <c r="N212" s="7" t="s">
        <v>54</v>
      </c>
      <c r="O212" s="7" t="s">
        <v>54</v>
      </c>
      <c r="P212" s="7">
        <v>7</v>
      </c>
      <c r="Q212" s="7">
        <v>7</v>
      </c>
      <c r="R212" s="7">
        <v>5</v>
      </c>
      <c r="S212" s="7" t="s">
        <v>1390</v>
      </c>
      <c r="T212" s="7">
        <v>13836</v>
      </c>
      <c r="U212" s="7" t="s">
        <v>947</v>
      </c>
      <c r="V212" s="7">
        <v>4</v>
      </c>
      <c r="W212" s="7" t="s">
        <v>55</v>
      </c>
      <c r="X212" s="7">
        <f>VLOOKUP($A212,[2]Worksheet!$B$5:$L$7983,8,0)</f>
        <v>10.3327691633</v>
      </c>
      <c r="Y212" s="7">
        <f>VLOOKUP($A212,[2]Worksheet!$B$5:$L$7983,7,0)</f>
        <v>-75.424409165499995</v>
      </c>
      <c r="Z212" s="7">
        <v>3</v>
      </c>
      <c r="AA212" s="7">
        <v>13</v>
      </c>
      <c r="AB212" s="7" t="s">
        <v>1106</v>
      </c>
      <c r="AC212" s="7" t="s">
        <v>1391</v>
      </c>
      <c r="AD212" s="7">
        <v>13836</v>
      </c>
    </row>
    <row r="213" spans="1:30" x14ac:dyDescent="0.25">
      <c r="A213" s="7">
        <v>13838</v>
      </c>
      <c r="B213" s="7">
        <v>13</v>
      </c>
      <c r="C213" s="7" t="s">
        <v>50</v>
      </c>
      <c r="D213" s="7" t="s">
        <v>1106</v>
      </c>
      <c r="E213" s="7" t="s">
        <v>1392</v>
      </c>
      <c r="F213" s="7" t="s">
        <v>57</v>
      </c>
      <c r="G213" s="7" t="s">
        <v>1108</v>
      </c>
      <c r="H213" s="7" t="s">
        <v>1109</v>
      </c>
      <c r="I213" s="7" t="s">
        <v>1393</v>
      </c>
      <c r="J213" s="8" t="s">
        <v>1153</v>
      </c>
      <c r="K213" s="8" t="s">
        <v>123</v>
      </c>
      <c r="L213" s="7" t="s">
        <v>1394</v>
      </c>
      <c r="M213" s="7" t="s">
        <v>946</v>
      </c>
      <c r="N213" s="7" t="s">
        <v>54</v>
      </c>
      <c r="O213" s="7" t="s">
        <v>54</v>
      </c>
      <c r="P213" s="7">
        <v>7</v>
      </c>
      <c r="Q213" s="7">
        <v>7</v>
      </c>
      <c r="R213" s="7">
        <v>5</v>
      </c>
      <c r="S213" s="7" t="s">
        <v>1395</v>
      </c>
      <c r="T213" s="7">
        <v>13838</v>
      </c>
      <c r="U213" s="7" t="s">
        <v>947</v>
      </c>
      <c r="V213" s="7">
        <v>4</v>
      </c>
      <c r="W213" s="7" t="s">
        <v>55</v>
      </c>
      <c r="X213" s="7">
        <f>VLOOKUP($A213,[2]Worksheet!$B$5:$L$7983,8,0)</f>
        <v>10.274402050899999</v>
      </c>
      <c r="Y213" s="7">
        <f>VLOOKUP($A213,[2]Worksheet!$B$5:$L$7983,7,0)</f>
        <v>-75.442502468300006</v>
      </c>
      <c r="Z213" s="7">
        <v>3</v>
      </c>
      <c r="AA213" s="7">
        <v>13</v>
      </c>
      <c r="AB213" s="7" t="s">
        <v>1106</v>
      </c>
      <c r="AC213" s="7" t="s">
        <v>1396</v>
      </c>
      <c r="AD213" s="7">
        <v>13838</v>
      </c>
    </row>
    <row r="214" spans="1:30" x14ac:dyDescent="0.25">
      <c r="A214" s="7">
        <v>13873</v>
      </c>
      <c r="B214" s="7">
        <v>13</v>
      </c>
      <c r="C214" s="7" t="s">
        <v>50</v>
      </c>
      <c r="D214" s="7" t="s">
        <v>1106</v>
      </c>
      <c r="E214" s="7" t="s">
        <v>1397</v>
      </c>
      <c r="F214" s="7" t="s">
        <v>57</v>
      </c>
      <c r="G214" s="7" t="s">
        <v>1108</v>
      </c>
      <c r="H214" s="7" t="s">
        <v>1109</v>
      </c>
      <c r="I214" s="7" t="s">
        <v>1398</v>
      </c>
      <c r="J214" s="8" t="s">
        <v>1350</v>
      </c>
      <c r="K214" s="8" t="s">
        <v>286</v>
      </c>
      <c r="L214" s="7" t="s">
        <v>1399</v>
      </c>
      <c r="M214" s="7" t="s">
        <v>946</v>
      </c>
      <c r="N214" s="7" t="s">
        <v>54</v>
      </c>
      <c r="O214" s="7" t="s">
        <v>54</v>
      </c>
      <c r="P214" s="7">
        <v>7</v>
      </c>
      <c r="Q214" s="7">
        <v>10</v>
      </c>
      <c r="R214" s="7">
        <v>5</v>
      </c>
      <c r="S214" s="7" t="s">
        <v>1400</v>
      </c>
      <c r="T214" s="7">
        <v>13873</v>
      </c>
      <c r="U214" s="7" t="s">
        <v>947</v>
      </c>
      <c r="V214" s="7">
        <v>4</v>
      </c>
      <c r="W214" s="7" t="s">
        <v>76</v>
      </c>
      <c r="X214" s="7">
        <f>VLOOKUP($A214,[2]Worksheet!$B$5:$L$7983,8,0)</f>
        <v>10.4444983316</v>
      </c>
      <c r="Y214" s="7">
        <f>VLOOKUP($A214,[2]Worksheet!$B$5:$L$7983,7,0)</f>
        <v>-75.274754387599998</v>
      </c>
      <c r="Z214" s="7">
        <v>3</v>
      </c>
      <c r="AA214" s="7">
        <v>13</v>
      </c>
      <c r="AB214" s="7" t="s">
        <v>1106</v>
      </c>
      <c r="AC214" s="7" t="s">
        <v>1401</v>
      </c>
      <c r="AD214" s="7">
        <v>13873</v>
      </c>
    </row>
    <row r="215" spans="1:30" x14ac:dyDescent="0.25">
      <c r="A215" s="7">
        <v>13894</v>
      </c>
      <c r="B215" s="7">
        <v>13</v>
      </c>
      <c r="C215" s="7" t="s">
        <v>50</v>
      </c>
      <c r="D215" s="7" t="s">
        <v>1106</v>
      </c>
      <c r="E215" s="7" t="s">
        <v>1402</v>
      </c>
      <c r="F215" s="7" t="s">
        <v>57</v>
      </c>
      <c r="G215" s="7" t="s">
        <v>1108</v>
      </c>
      <c r="H215" s="7" t="s">
        <v>1109</v>
      </c>
      <c r="I215" s="7" t="s">
        <v>1403</v>
      </c>
      <c r="J215" s="8" t="s">
        <v>1194</v>
      </c>
      <c r="K215" s="8" t="s">
        <v>709</v>
      </c>
      <c r="L215" s="7" t="s">
        <v>1404</v>
      </c>
      <c r="M215" s="7" t="s">
        <v>946</v>
      </c>
      <c r="N215" s="7" t="s">
        <v>76</v>
      </c>
      <c r="O215" s="7" t="s">
        <v>1189</v>
      </c>
      <c r="P215" s="7">
        <v>7</v>
      </c>
      <c r="Q215" s="7">
        <v>8</v>
      </c>
      <c r="R215" s="7">
        <v>5</v>
      </c>
      <c r="S215" s="7" t="s">
        <v>1405</v>
      </c>
      <c r="T215" s="7">
        <v>13894</v>
      </c>
      <c r="U215" s="7" t="s">
        <v>947</v>
      </c>
      <c r="V215" s="7">
        <v>4</v>
      </c>
      <c r="W215" s="7" t="s">
        <v>55</v>
      </c>
      <c r="X215" s="7">
        <f>VLOOKUP($A215,[2]Worksheet!$B$5:$L$7983,8,0)</f>
        <v>9.7469139003599992</v>
      </c>
      <c r="Y215" s="7">
        <f>VLOOKUP($A215,[2]Worksheet!$B$5:$L$7983,7,0)</f>
        <v>-74.8138396019</v>
      </c>
      <c r="Z215" s="7">
        <v>3</v>
      </c>
      <c r="AA215" s="7">
        <v>13</v>
      </c>
      <c r="AB215" s="7" t="s">
        <v>1106</v>
      </c>
      <c r="AC215" s="7" t="s">
        <v>1406</v>
      </c>
      <c r="AD215" s="7">
        <v>13894</v>
      </c>
    </row>
    <row r="216" spans="1:30" x14ac:dyDescent="0.25">
      <c r="A216" s="7">
        <v>15022</v>
      </c>
      <c r="B216" s="7">
        <v>15</v>
      </c>
      <c r="C216" s="7" t="s">
        <v>50</v>
      </c>
      <c r="D216" s="7" t="s">
        <v>1407</v>
      </c>
      <c r="E216" s="7" t="s">
        <v>1408</v>
      </c>
      <c r="F216" s="7" t="s">
        <v>57</v>
      </c>
      <c r="G216" s="7" t="s">
        <v>1409</v>
      </c>
      <c r="H216" s="7" t="s">
        <v>1410</v>
      </c>
      <c r="I216" s="7" t="s">
        <v>1411</v>
      </c>
      <c r="J216" s="8" t="s">
        <v>1412</v>
      </c>
      <c r="K216" s="8" t="s">
        <v>1413</v>
      </c>
      <c r="L216" s="7" t="s">
        <v>1414</v>
      </c>
      <c r="M216" s="7" t="s">
        <v>1415</v>
      </c>
      <c r="N216" s="7" t="s">
        <v>54</v>
      </c>
      <c r="O216" s="7" t="s">
        <v>54</v>
      </c>
      <c r="P216" s="7">
        <v>6</v>
      </c>
      <c r="Q216" s="7">
        <v>7</v>
      </c>
      <c r="R216" s="7">
        <v>5</v>
      </c>
      <c r="S216" s="7" t="s">
        <v>1416</v>
      </c>
      <c r="T216" s="7">
        <v>15022</v>
      </c>
      <c r="U216" s="7" t="s">
        <v>1417</v>
      </c>
      <c r="V216" s="7">
        <v>5</v>
      </c>
      <c r="W216" s="7" t="s">
        <v>55</v>
      </c>
      <c r="X216" s="7">
        <f>VLOOKUP($A216,[2]Worksheet!$B$5:$L$7983,8,0)</f>
        <v>4.9708565086199998</v>
      </c>
      <c r="Y216" s="7">
        <f>VLOOKUP($A216,[2]Worksheet!$B$5:$L$7983,7,0)</f>
        <v>-73.378933104799998</v>
      </c>
      <c r="Z216" s="7">
        <v>2</v>
      </c>
      <c r="AA216" s="7">
        <v>15</v>
      </c>
      <c r="AB216" s="7" t="s">
        <v>1407</v>
      </c>
      <c r="AC216" s="7" t="s">
        <v>1418</v>
      </c>
      <c r="AD216" s="7">
        <v>15022</v>
      </c>
    </row>
    <row r="217" spans="1:30" x14ac:dyDescent="0.25">
      <c r="A217" s="7">
        <v>15047</v>
      </c>
      <c r="B217" s="7">
        <v>15</v>
      </c>
      <c r="C217" s="7" t="s">
        <v>50</v>
      </c>
      <c r="D217" s="7" t="s">
        <v>1407</v>
      </c>
      <c r="E217" s="7" t="s">
        <v>1419</v>
      </c>
      <c r="F217" s="7" t="s">
        <v>57</v>
      </c>
      <c r="G217" s="7" t="s">
        <v>1409</v>
      </c>
      <c r="H217" s="7" t="s">
        <v>1410</v>
      </c>
      <c r="I217" s="7" t="s">
        <v>1420</v>
      </c>
      <c r="J217" s="8" t="s">
        <v>1421</v>
      </c>
      <c r="K217" s="8" t="s">
        <v>1422</v>
      </c>
      <c r="L217" s="7" t="s">
        <v>1423</v>
      </c>
      <c r="M217" s="7" t="s">
        <v>1415</v>
      </c>
      <c r="N217" s="7" t="s">
        <v>54</v>
      </c>
      <c r="O217" s="7" t="s">
        <v>54</v>
      </c>
      <c r="P217" s="7">
        <v>6</v>
      </c>
      <c r="Q217" s="7">
        <v>9</v>
      </c>
      <c r="R217" s="7">
        <v>5</v>
      </c>
      <c r="S217" s="7" t="s">
        <v>1424</v>
      </c>
      <c r="T217" s="7">
        <v>15047</v>
      </c>
      <c r="U217" s="7" t="s">
        <v>1417</v>
      </c>
      <c r="V217" s="7">
        <v>5</v>
      </c>
      <c r="W217" s="7" t="s">
        <v>55</v>
      </c>
      <c r="X217" s="7">
        <f>VLOOKUP($A217,[2]Worksheet!$B$5:$L$7983,8,0)</f>
        <v>5.5186035430200002</v>
      </c>
      <c r="Y217" s="7">
        <f>VLOOKUP($A217,[2]Worksheet!$B$5:$L$7983,7,0)</f>
        <v>-72.883984809099999</v>
      </c>
      <c r="Z217" s="7">
        <v>2</v>
      </c>
      <c r="AA217" s="7">
        <v>15</v>
      </c>
      <c r="AB217" s="7" t="s">
        <v>1407</v>
      </c>
      <c r="AC217" s="7" t="s">
        <v>1425</v>
      </c>
      <c r="AD217" s="7">
        <v>15047</v>
      </c>
    </row>
    <row r="218" spans="1:30" x14ac:dyDescent="0.25">
      <c r="A218" s="7">
        <v>15051</v>
      </c>
      <c r="B218" s="7">
        <v>15</v>
      </c>
      <c r="C218" s="7" t="s">
        <v>50</v>
      </c>
      <c r="D218" s="7" t="s">
        <v>1407</v>
      </c>
      <c r="E218" s="7" t="s">
        <v>1426</v>
      </c>
      <c r="F218" s="7" t="s">
        <v>57</v>
      </c>
      <c r="G218" s="7" t="s">
        <v>1409</v>
      </c>
      <c r="H218" s="7" t="s">
        <v>1410</v>
      </c>
      <c r="I218" s="7" t="s">
        <v>1427</v>
      </c>
      <c r="J218" s="8" t="s">
        <v>608</v>
      </c>
      <c r="K218" s="8" t="s">
        <v>1428</v>
      </c>
      <c r="L218" s="7" t="s">
        <v>1429</v>
      </c>
      <c r="M218" s="7" t="s">
        <v>1415</v>
      </c>
      <c r="N218" s="7" t="s">
        <v>54</v>
      </c>
      <c r="O218" s="7" t="s">
        <v>54</v>
      </c>
      <c r="P218" s="7">
        <v>6</v>
      </c>
      <c r="Q218" s="7">
        <v>8</v>
      </c>
      <c r="R218" s="7">
        <v>5</v>
      </c>
      <c r="S218" s="7" t="s">
        <v>1430</v>
      </c>
      <c r="T218" s="7">
        <v>15051</v>
      </c>
      <c r="U218" s="7" t="s">
        <v>1417</v>
      </c>
      <c r="V218" s="7">
        <v>5</v>
      </c>
      <c r="W218" s="7" t="s">
        <v>55</v>
      </c>
      <c r="X218" s="7">
        <f>VLOOKUP($A218,[2]Worksheet!$B$5:$L$7983,8,0)</f>
        <v>5.7551842690399999</v>
      </c>
      <c r="Y218" s="7">
        <f>VLOOKUP($A218,[2]Worksheet!$B$5:$L$7983,7,0)</f>
        <v>-73.4381847561</v>
      </c>
      <c r="Z218" s="7">
        <v>2</v>
      </c>
      <c r="AA218" s="7">
        <v>15</v>
      </c>
      <c r="AB218" s="7" t="s">
        <v>1407</v>
      </c>
      <c r="AC218" s="7" t="s">
        <v>1431</v>
      </c>
      <c r="AD218" s="7">
        <v>15051</v>
      </c>
    </row>
    <row r="219" spans="1:30" x14ac:dyDescent="0.25">
      <c r="A219" s="7">
        <v>15087</v>
      </c>
      <c r="B219" s="7">
        <v>15</v>
      </c>
      <c r="C219" s="7" t="s">
        <v>50</v>
      </c>
      <c r="D219" s="7" t="s">
        <v>1407</v>
      </c>
      <c r="E219" s="7" t="s">
        <v>1432</v>
      </c>
      <c r="F219" s="7" t="s">
        <v>57</v>
      </c>
      <c r="G219" s="7" t="s">
        <v>1409</v>
      </c>
      <c r="H219" s="7" t="s">
        <v>1410</v>
      </c>
      <c r="I219" s="7" t="s">
        <v>1433</v>
      </c>
      <c r="J219" s="8" t="s">
        <v>278</v>
      </c>
      <c r="K219" s="8" t="s">
        <v>1434</v>
      </c>
      <c r="L219" s="7" t="s">
        <v>1435</v>
      </c>
      <c r="M219" s="7" t="s">
        <v>1415</v>
      </c>
      <c r="N219" s="7" t="s">
        <v>54</v>
      </c>
      <c r="O219" s="7" t="s">
        <v>54</v>
      </c>
      <c r="P219" s="7">
        <v>6</v>
      </c>
      <c r="Q219" s="7">
        <v>5</v>
      </c>
      <c r="R219" s="7">
        <v>5</v>
      </c>
      <c r="S219" s="7" t="s">
        <v>1436</v>
      </c>
      <c r="T219" s="7">
        <v>15087</v>
      </c>
      <c r="U219" s="7" t="s">
        <v>1417</v>
      </c>
      <c r="V219" s="7">
        <v>5</v>
      </c>
      <c r="W219" s="7" t="s">
        <v>76</v>
      </c>
      <c r="X219" s="7">
        <f>VLOOKUP($A219,[2]Worksheet!$B$5:$L$7983,8,0)</f>
        <v>5.9892778605799997</v>
      </c>
      <c r="Y219" s="7">
        <f>VLOOKUP($A219,[2]Worksheet!$B$5:$L$7983,7,0)</f>
        <v>-72.911619566300004</v>
      </c>
      <c r="Z219" s="7">
        <v>2</v>
      </c>
      <c r="AA219" s="7">
        <v>15</v>
      </c>
      <c r="AB219" s="7" t="s">
        <v>1407</v>
      </c>
      <c r="AC219" s="7" t="s">
        <v>1437</v>
      </c>
      <c r="AD219" s="7">
        <v>15087</v>
      </c>
    </row>
    <row r="220" spans="1:30" x14ac:dyDescent="0.25">
      <c r="A220" s="7">
        <v>15090</v>
      </c>
      <c r="B220" s="7">
        <v>15</v>
      </c>
      <c r="C220" s="7" t="s">
        <v>50</v>
      </c>
      <c r="D220" s="7" t="s">
        <v>1407</v>
      </c>
      <c r="E220" s="7" t="s">
        <v>1438</v>
      </c>
      <c r="F220" s="7" t="s">
        <v>57</v>
      </c>
      <c r="G220" s="7" t="s">
        <v>1409</v>
      </c>
      <c r="H220" s="7" t="s">
        <v>1410</v>
      </c>
      <c r="I220" s="7" t="s">
        <v>1439</v>
      </c>
      <c r="J220" s="8" t="s">
        <v>1440</v>
      </c>
      <c r="K220" s="8" t="s">
        <v>1441</v>
      </c>
      <c r="L220" s="7" t="s">
        <v>1442</v>
      </c>
      <c r="M220" s="7" t="s">
        <v>1415</v>
      </c>
      <c r="N220" s="7" t="s">
        <v>54</v>
      </c>
      <c r="O220" s="7" t="s">
        <v>54</v>
      </c>
      <c r="P220" s="7">
        <v>6</v>
      </c>
      <c r="Q220" s="7">
        <v>6</v>
      </c>
      <c r="R220" s="7">
        <v>5</v>
      </c>
      <c r="S220" s="7" t="s">
        <v>1443</v>
      </c>
      <c r="T220" s="7">
        <v>15090</v>
      </c>
      <c r="U220" s="7" t="s">
        <v>1417</v>
      </c>
      <c r="V220" s="7">
        <v>5</v>
      </c>
      <c r="W220" s="7" t="s">
        <v>55</v>
      </c>
      <c r="X220" s="7">
        <f>VLOOKUP($A220,[2]Worksheet!$B$5:$L$7983,8,0)</f>
        <v>5.22728723002</v>
      </c>
      <c r="Y220" s="7">
        <f>VLOOKUP($A220,[2]Worksheet!$B$5:$L$7983,7,0)</f>
        <v>-73.127032146199994</v>
      </c>
      <c r="Z220" s="7">
        <v>2</v>
      </c>
      <c r="AA220" s="7">
        <v>15</v>
      </c>
      <c r="AB220" s="7" t="s">
        <v>1407</v>
      </c>
      <c r="AC220" s="7" t="s">
        <v>1444</v>
      </c>
      <c r="AD220" s="7">
        <v>15090</v>
      </c>
    </row>
    <row r="221" spans="1:30" x14ac:dyDescent="0.25">
      <c r="A221" s="7">
        <v>15092</v>
      </c>
      <c r="B221" s="7">
        <v>15</v>
      </c>
      <c r="C221" s="7" t="s">
        <v>50</v>
      </c>
      <c r="D221" s="7" t="s">
        <v>1407</v>
      </c>
      <c r="E221" s="7" t="s">
        <v>1445</v>
      </c>
      <c r="F221" s="7" t="s">
        <v>57</v>
      </c>
      <c r="G221" s="7" t="s">
        <v>1409</v>
      </c>
      <c r="H221" s="7" t="s">
        <v>1410</v>
      </c>
      <c r="I221" s="7" t="s">
        <v>1446</v>
      </c>
      <c r="J221" s="8" t="s">
        <v>349</v>
      </c>
      <c r="K221" s="8" t="s">
        <v>1447</v>
      </c>
      <c r="L221" s="7" t="s">
        <v>1448</v>
      </c>
      <c r="M221" s="7" t="s">
        <v>1415</v>
      </c>
      <c r="N221" s="7" t="s">
        <v>54</v>
      </c>
      <c r="O221" s="7" t="s">
        <v>54</v>
      </c>
      <c r="P221" s="7">
        <v>6</v>
      </c>
      <c r="Q221" s="7">
        <v>9</v>
      </c>
      <c r="R221" s="7">
        <v>5</v>
      </c>
      <c r="S221" s="7" t="s">
        <v>1449</v>
      </c>
      <c r="T221" s="7">
        <v>15092</v>
      </c>
      <c r="U221" s="7" t="s">
        <v>1417</v>
      </c>
      <c r="V221" s="7">
        <v>5</v>
      </c>
      <c r="W221" s="7" t="s">
        <v>55</v>
      </c>
      <c r="X221" s="7">
        <f>VLOOKUP($A221,[2]Worksheet!$B$5:$L$7983,8,0)</f>
        <v>5.9099078183899998</v>
      </c>
      <c r="Y221" s="7">
        <f>VLOOKUP($A221,[2]Worksheet!$B$5:$L$7983,7,0)</f>
        <v>-72.809031202499995</v>
      </c>
      <c r="Z221" s="7">
        <v>2</v>
      </c>
      <c r="AA221" s="7">
        <v>15</v>
      </c>
      <c r="AB221" s="7" t="s">
        <v>1407</v>
      </c>
      <c r="AC221" s="7" t="s">
        <v>1450</v>
      </c>
      <c r="AD221" s="7">
        <v>15092</v>
      </c>
    </row>
    <row r="222" spans="1:30" x14ac:dyDescent="0.25">
      <c r="A222" s="7">
        <v>15097</v>
      </c>
      <c r="B222" s="7">
        <v>15</v>
      </c>
      <c r="C222" s="7" t="s">
        <v>50</v>
      </c>
      <c r="D222" s="7" t="s">
        <v>1407</v>
      </c>
      <c r="E222" s="7" t="s">
        <v>1451</v>
      </c>
      <c r="F222" s="7" t="s">
        <v>57</v>
      </c>
      <c r="G222" s="7" t="s">
        <v>1409</v>
      </c>
      <c r="H222" s="7" t="s">
        <v>1410</v>
      </c>
      <c r="I222" s="7" t="s">
        <v>1452</v>
      </c>
      <c r="J222" s="8" t="s">
        <v>355</v>
      </c>
      <c r="K222" s="8" t="s">
        <v>1453</v>
      </c>
      <c r="L222" s="7" t="s">
        <v>1454</v>
      </c>
      <c r="M222" s="7" t="s">
        <v>1415</v>
      </c>
      <c r="N222" s="7" t="s">
        <v>54</v>
      </c>
      <c r="O222" s="7" t="s">
        <v>54</v>
      </c>
      <c r="P222" s="7">
        <v>6</v>
      </c>
      <c r="Q222" s="7">
        <v>7</v>
      </c>
      <c r="R222" s="7">
        <v>5</v>
      </c>
      <c r="S222" s="7" t="s">
        <v>1455</v>
      </c>
      <c r="T222" s="7">
        <v>15097</v>
      </c>
      <c r="U222" s="7" t="s">
        <v>1417</v>
      </c>
      <c r="V222" s="7">
        <v>5</v>
      </c>
      <c r="W222" s="7" t="s">
        <v>55</v>
      </c>
      <c r="X222" s="7">
        <f>VLOOKUP($A222,[2]Worksheet!$B$5:$L$7983,8,0)</f>
        <v>6.3306525628700001</v>
      </c>
      <c r="Y222" s="7">
        <f>VLOOKUP($A222,[2]Worksheet!$B$5:$L$7983,7,0)</f>
        <v>-72.584959398699993</v>
      </c>
      <c r="Z222" s="7">
        <v>2</v>
      </c>
      <c r="AA222" s="7">
        <v>15</v>
      </c>
      <c r="AB222" s="7" t="s">
        <v>1407</v>
      </c>
      <c r="AC222" s="7" t="s">
        <v>1456</v>
      </c>
      <c r="AD222" s="7">
        <v>15097</v>
      </c>
    </row>
    <row r="223" spans="1:30" x14ac:dyDescent="0.25">
      <c r="A223" s="7">
        <v>15104</v>
      </c>
      <c r="B223" s="7">
        <v>15</v>
      </c>
      <c r="C223" s="7" t="s">
        <v>50</v>
      </c>
      <c r="D223" s="7" t="s">
        <v>1407</v>
      </c>
      <c r="E223" s="7" t="s">
        <v>1407</v>
      </c>
      <c r="F223" s="7" t="s">
        <v>57</v>
      </c>
      <c r="G223" s="7" t="s">
        <v>1409</v>
      </c>
      <c r="H223" s="7" t="s">
        <v>1410</v>
      </c>
      <c r="I223" s="7" t="s">
        <v>1410</v>
      </c>
      <c r="J223" s="8" t="s">
        <v>1457</v>
      </c>
      <c r="K223" s="8" t="s">
        <v>1458</v>
      </c>
      <c r="L223" s="7" t="str">
        <f>_xlfn.CONCAT(J223,"_",K223)</f>
        <v>5.2715_-73.2143</v>
      </c>
      <c r="M223" s="7" t="s">
        <v>1415</v>
      </c>
      <c r="N223" s="7" t="s">
        <v>54</v>
      </c>
      <c r="O223" s="7" t="s">
        <v>54</v>
      </c>
      <c r="P223" s="7">
        <v>6</v>
      </c>
      <c r="Q223" s="7">
        <v>6</v>
      </c>
      <c r="R223" s="7">
        <v>5</v>
      </c>
      <c r="S223" s="7" t="s">
        <v>1459</v>
      </c>
      <c r="T223" s="7">
        <v>15104</v>
      </c>
      <c r="U223" s="7" t="s">
        <v>1417</v>
      </c>
      <c r="V223" s="7">
        <v>5</v>
      </c>
      <c r="W223" s="7" t="s">
        <v>76</v>
      </c>
      <c r="X223" s="7">
        <f>VLOOKUP($A223,[2]Worksheet!$B$5:$L$7983,8,0)</f>
        <v>5.4542371639100002</v>
      </c>
      <c r="Y223" s="7">
        <f>VLOOKUP($A223,[2]Worksheet!$B$5:$L$7983,7,0)</f>
        <v>-73.362302717399999</v>
      </c>
      <c r="Z223" s="7">
        <v>2</v>
      </c>
      <c r="AA223" s="7">
        <v>15</v>
      </c>
      <c r="AB223" s="7" t="s">
        <v>1407</v>
      </c>
      <c r="AC223" s="7" t="s">
        <v>1460</v>
      </c>
      <c r="AD223" s="7">
        <v>15104</v>
      </c>
    </row>
    <row r="224" spans="1:30" x14ac:dyDescent="0.25">
      <c r="A224" s="7">
        <v>15106</v>
      </c>
      <c r="B224" s="7">
        <v>15</v>
      </c>
      <c r="C224" s="7" t="s">
        <v>50</v>
      </c>
      <c r="D224" s="7" t="s">
        <v>1407</v>
      </c>
      <c r="E224" s="7" t="s">
        <v>252</v>
      </c>
      <c r="F224" s="7" t="s">
        <v>57</v>
      </c>
      <c r="G224" s="7" t="s">
        <v>1409</v>
      </c>
      <c r="H224" s="7" t="s">
        <v>1410</v>
      </c>
      <c r="I224" s="7" t="s">
        <v>253</v>
      </c>
      <c r="J224" s="8" t="s">
        <v>122</v>
      </c>
      <c r="K224" s="8" t="s">
        <v>1280</v>
      </c>
      <c r="L224" s="7" t="s">
        <v>1463</v>
      </c>
      <c r="M224" s="7" t="s">
        <v>1415</v>
      </c>
      <c r="N224" s="7" t="s">
        <v>54</v>
      </c>
      <c r="O224" s="7" t="s">
        <v>54</v>
      </c>
      <c r="P224" s="7">
        <v>6</v>
      </c>
      <c r="Q224" s="7">
        <v>7</v>
      </c>
      <c r="R224" s="7">
        <v>5</v>
      </c>
      <c r="S224" s="7" t="s">
        <v>1464</v>
      </c>
      <c r="T224" s="7">
        <v>15106</v>
      </c>
      <c r="U224" s="7" t="s">
        <v>1417</v>
      </c>
      <c r="V224" s="7">
        <v>5</v>
      </c>
      <c r="W224" s="7" t="s">
        <v>76</v>
      </c>
      <c r="X224" s="7">
        <f>VLOOKUP($A224,[2]Worksheet!$B$5:$L$7983,8,0)</f>
        <v>5.6908788972400002</v>
      </c>
      <c r="Y224" s="7">
        <f>VLOOKUP($A224,[2]Worksheet!$B$5:$L$7983,7,0)</f>
        <v>-73.923259695499993</v>
      </c>
      <c r="Z224" s="7">
        <v>2</v>
      </c>
      <c r="AA224" s="7">
        <v>15</v>
      </c>
      <c r="AB224" s="7" t="s">
        <v>1407</v>
      </c>
      <c r="AC224" s="7" t="s">
        <v>1465</v>
      </c>
      <c r="AD224" s="7">
        <v>15106</v>
      </c>
    </row>
    <row r="225" spans="1:30" x14ac:dyDescent="0.25">
      <c r="A225" s="7">
        <v>15109</v>
      </c>
      <c r="B225" s="7">
        <v>15</v>
      </c>
      <c r="C225" s="7" t="s">
        <v>50</v>
      </c>
      <c r="D225" s="7" t="s">
        <v>1407</v>
      </c>
      <c r="E225" s="7" t="s">
        <v>1466</v>
      </c>
      <c r="F225" s="7" t="s">
        <v>57</v>
      </c>
      <c r="G225" s="7" t="s">
        <v>1409</v>
      </c>
      <c r="H225" s="7" t="s">
        <v>1410</v>
      </c>
      <c r="I225" s="7" t="s">
        <v>1467</v>
      </c>
      <c r="J225" s="8" t="s">
        <v>1461</v>
      </c>
      <c r="K225" s="8" t="s">
        <v>1468</v>
      </c>
      <c r="L225" s="7" t="s">
        <v>1469</v>
      </c>
      <c r="M225" s="7" t="s">
        <v>1415</v>
      </c>
      <c r="N225" s="7" t="s">
        <v>54</v>
      </c>
      <c r="O225" s="7" t="s">
        <v>54</v>
      </c>
      <c r="P225" s="7">
        <v>6</v>
      </c>
      <c r="Q225" s="7">
        <v>10</v>
      </c>
      <c r="R225" s="7">
        <v>5</v>
      </c>
      <c r="S225" s="7" t="s">
        <v>1470</v>
      </c>
      <c r="T225" s="7">
        <v>15109</v>
      </c>
      <c r="U225" s="7" t="s">
        <v>1417</v>
      </c>
      <c r="V225" s="7">
        <v>5</v>
      </c>
      <c r="W225" s="7" t="s">
        <v>76</v>
      </c>
      <c r="X225" s="7">
        <f>VLOOKUP($A225,[2]Worksheet!$B$5:$L$7983,8,0)</f>
        <v>5.5124311513800004</v>
      </c>
      <c r="Y225" s="7">
        <f>VLOOKUP($A225,[2]Worksheet!$B$5:$L$7983,7,0)</f>
        <v>-73.942305224799995</v>
      </c>
      <c r="Z225" s="7">
        <v>2</v>
      </c>
      <c r="AA225" s="7">
        <v>15</v>
      </c>
      <c r="AB225" s="7" t="s">
        <v>1407</v>
      </c>
      <c r="AC225" s="7" t="s">
        <v>1471</v>
      </c>
      <c r="AD225" s="7">
        <v>15109</v>
      </c>
    </row>
    <row r="226" spans="1:30" x14ac:dyDescent="0.25">
      <c r="A226" s="7">
        <v>15114</v>
      </c>
      <c r="B226" s="7">
        <v>15</v>
      </c>
      <c r="C226" s="7" t="s">
        <v>50</v>
      </c>
      <c r="D226" s="7" t="s">
        <v>1407</v>
      </c>
      <c r="E226" s="7" t="s">
        <v>1472</v>
      </c>
      <c r="F226" s="7" t="s">
        <v>57</v>
      </c>
      <c r="G226" s="7" t="s">
        <v>1409</v>
      </c>
      <c r="H226" s="7" t="s">
        <v>1410</v>
      </c>
      <c r="I226" s="7" t="s">
        <v>1473</v>
      </c>
      <c r="J226" s="8" t="s">
        <v>420</v>
      </c>
      <c r="K226" s="8" t="s">
        <v>1474</v>
      </c>
      <c r="L226" s="7" t="s">
        <v>1475</v>
      </c>
      <c r="M226" s="7" t="s">
        <v>1415</v>
      </c>
      <c r="N226" s="7" t="s">
        <v>54</v>
      </c>
      <c r="O226" s="7" t="s">
        <v>54</v>
      </c>
      <c r="P226" s="7">
        <v>6</v>
      </c>
      <c r="Q226" s="7">
        <v>8</v>
      </c>
      <c r="R226" s="7">
        <v>5</v>
      </c>
      <c r="S226" s="7" t="s">
        <v>1476</v>
      </c>
      <c r="T226" s="7">
        <v>15114</v>
      </c>
      <c r="U226" s="7" t="s">
        <v>1417</v>
      </c>
      <c r="V226" s="7">
        <v>5</v>
      </c>
      <c r="W226" s="7" t="s">
        <v>55</v>
      </c>
      <c r="X226" s="7">
        <f>VLOOKUP($A226,[2]Worksheet!$B$5:$L$7983,8,0)</f>
        <v>5.8313895322000002</v>
      </c>
      <c r="Y226" s="7">
        <f>VLOOKUP($A226,[2]Worksheet!$B$5:$L$7983,7,0)</f>
        <v>-72.884161754299996</v>
      </c>
      <c r="Z226" s="7">
        <v>2</v>
      </c>
      <c r="AA226" s="7">
        <v>15</v>
      </c>
      <c r="AB226" s="7" t="s">
        <v>1407</v>
      </c>
      <c r="AC226" s="7" t="s">
        <v>1477</v>
      </c>
      <c r="AD226" s="7">
        <v>15114</v>
      </c>
    </row>
    <row r="227" spans="1:30" x14ac:dyDescent="0.25">
      <c r="A227" s="7">
        <v>15131</v>
      </c>
      <c r="B227" s="7">
        <v>15</v>
      </c>
      <c r="C227" s="7" t="s">
        <v>50</v>
      </c>
      <c r="D227" s="7" t="s">
        <v>1407</v>
      </c>
      <c r="E227" s="7" t="s">
        <v>276</v>
      </c>
      <c r="F227" s="7" t="s">
        <v>57</v>
      </c>
      <c r="G227" s="7" t="s">
        <v>1409</v>
      </c>
      <c r="H227" s="7" t="s">
        <v>1410</v>
      </c>
      <c r="I227" s="7" t="s">
        <v>277</v>
      </c>
      <c r="J227" s="8" t="s">
        <v>1478</v>
      </c>
      <c r="K227" s="8" t="s">
        <v>1479</v>
      </c>
      <c r="L227" s="7" t="s">
        <v>1480</v>
      </c>
      <c r="M227" s="7" t="s">
        <v>1415</v>
      </c>
      <c r="N227" s="7" t="s">
        <v>54</v>
      </c>
      <c r="O227" s="7" t="s">
        <v>54</v>
      </c>
      <c r="P227" s="7">
        <v>6</v>
      </c>
      <c r="Q227" s="7">
        <v>6</v>
      </c>
      <c r="R227" s="7">
        <v>5</v>
      </c>
      <c r="S227" s="7" t="s">
        <v>1481</v>
      </c>
      <c r="T227" s="7">
        <v>15131</v>
      </c>
      <c r="U227" s="7" t="s">
        <v>1417</v>
      </c>
      <c r="V227" s="7">
        <v>5</v>
      </c>
      <c r="W227" s="7" t="s">
        <v>76</v>
      </c>
      <c r="X227" s="7">
        <f>VLOOKUP($A227,[2]Worksheet!$B$5:$L$7983,8,0)</f>
        <v>5.5545750785800001</v>
      </c>
      <c r="Y227" s="7">
        <f>VLOOKUP($A227,[2]Worksheet!$B$5:$L$7983,7,0)</f>
        <v>-73.865541000600004</v>
      </c>
      <c r="Z227" s="7">
        <v>2</v>
      </c>
      <c r="AA227" s="7">
        <v>15</v>
      </c>
      <c r="AB227" s="7" t="s">
        <v>1407</v>
      </c>
      <c r="AC227" s="7" t="s">
        <v>1482</v>
      </c>
      <c r="AD227" s="7">
        <v>15131</v>
      </c>
    </row>
    <row r="228" spans="1:30" x14ac:dyDescent="0.25">
      <c r="A228" s="7">
        <v>15135</v>
      </c>
      <c r="B228" s="7">
        <v>15</v>
      </c>
      <c r="C228" s="7" t="s">
        <v>50</v>
      </c>
      <c r="D228" s="7" t="s">
        <v>1407</v>
      </c>
      <c r="E228" s="7" t="s">
        <v>1483</v>
      </c>
      <c r="F228" s="7" t="s">
        <v>57</v>
      </c>
      <c r="G228" s="7" t="s">
        <v>1409</v>
      </c>
      <c r="H228" s="7" t="s">
        <v>1410</v>
      </c>
      <c r="I228" s="7" t="s">
        <v>1484</v>
      </c>
      <c r="J228" s="8" t="s">
        <v>1485</v>
      </c>
      <c r="K228" s="8" t="s">
        <v>1441</v>
      </c>
      <c r="L228" s="7" t="s">
        <v>1486</v>
      </c>
      <c r="M228" s="7" t="s">
        <v>1415</v>
      </c>
      <c r="N228" s="7" t="s">
        <v>54</v>
      </c>
      <c r="O228" s="7" t="s">
        <v>54</v>
      </c>
      <c r="P228" s="7">
        <v>6</v>
      </c>
      <c r="Q228" s="7">
        <v>12</v>
      </c>
      <c r="R228" s="7">
        <v>5</v>
      </c>
      <c r="S228" s="7" t="s">
        <v>1487</v>
      </c>
      <c r="T228" s="7">
        <v>15135</v>
      </c>
      <c r="U228" s="7" t="s">
        <v>1417</v>
      </c>
      <c r="V228" s="7">
        <v>5</v>
      </c>
      <c r="W228" s="7" t="s">
        <v>55</v>
      </c>
      <c r="X228" s="7">
        <f>VLOOKUP($A228,[2]Worksheet!$B$5:$L$7983,8,0)</f>
        <v>5.0316606812</v>
      </c>
      <c r="Y228" s="7">
        <f>VLOOKUP($A228,[2]Worksheet!$B$5:$L$7983,7,0)</f>
        <v>-73.104167917400005</v>
      </c>
      <c r="Z228" s="7">
        <v>2</v>
      </c>
      <c r="AA228" s="7">
        <v>15</v>
      </c>
      <c r="AB228" s="7" t="s">
        <v>1407</v>
      </c>
      <c r="AC228" s="7" t="s">
        <v>1488</v>
      </c>
      <c r="AD228" s="7">
        <v>15135</v>
      </c>
    </row>
    <row r="229" spans="1:30" x14ac:dyDescent="0.25">
      <c r="A229" s="7">
        <v>15162</v>
      </c>
      <c r="B229" s="7">
        <v>15</v>
      </c>
      <c r="C229" s="7" t="s">
        <v>50</v>
      </c>
      <c r="D229" s="7" t="s">
        <v>1407</v>
      </c>
      <c r="E229" s="7" t="s">
        <v>1489</v>
      </c>
      <c r="F229" s="7" t="s">
        <v>57</v>
      </c>
      <c r="G229" s="7" t="s">
        <v>1409</v>
      </c>
      <c r="H229" s="7" t="s">
        <v>1410</v>
      </c>
      <c r="I229" s="7" t="s">
        <v>1490</v>
      </c>
      <c r="J229" s="8" t="s">
        <v>349</v>
      </c>
      <c r="K229" s="8" t="s">
        <v>1434</v>
      </c>
      <c r="L229" s="7" t="s">
        <v>1491</v>
      </c>
      <c r="M229" s="7" t="s">
        <v>1415</v>
      </c>
      <c r="N229" s="7" t="s">
        <v>54</v>
      </c>
      <c r="O229" s="7" t="s">
        <v>54</v>
      </c>
      <c r="P229" s="7">
        <v>6</v>
      </c>
      <c r="Q229" s="7">
        <v>7</v>
      </c>
      <c r="R229" s="7">
        <v>5</v>
      </c>
      <c r="S229" s="7" t="s">
        <v>1492</v>
      </c>
      <c r="T229" s="7">
        <v>15162</v>
      </c>
      <c r="U229" s="7" t="s">
        <v>1417</v>
      </c>
      <c r="V229" s="7">
        <v>5</v>
      </c>
      <c r="W229" s="7" t="s">
        <v>55</v>
      </c>
      <c r="X229" s="7">
        <f>VLOOKUP($A229,[2]Worksheet!$B$5:$L$7983,8,0)</f>
        <v>5.9560281888500004</v>
      </c>
      <c r="Y229" s="7">
        <f>VLOOKUP($A229,[2]Worksheet!$B$5:$L$7983,7,0)</f>
        <v>-72.948275851000005</v>
      </c>
      <c r="Z229" s="7">
        <v>2</v>
      </c>
      <c r="AA229" s="7">
        <v>15</v>
      </c>
      <c r="AB229" s="7" t="s">
        <v>1407</v>
      </c>
      <c r="AC229" s="7" t="s">
        <v>1493</v>
      </c>
      <c r="AD229" s="7">
        <v>15162</v>
      </c>
    </row>
    <row r="230" spans="1:30" x14ac:dyDescent="0.25">
      <c r="A230" s="7">
        <v>15172</v>
      </c>
      <c r="B230" s="7">
        <v>15</v>
      </c>
      <c r="C230" s="7" t="s">
        <v>50</v>
      </c>
      <c r="D230" s="7" t="s">
        <v>1407</v>
      </c>
      <c r="E230" s="7" t="s">
        <v>1494</v>
      </c>
      <c r="F230" s="7" t="s">
        <v>57</v>
      </c>
      <c r="G230" s="7" t="s">
        <v>1409</v>
      </c>
      <c r="H230" s="7" t="s">
        <v>1410</v>
      </c>
      <c r="I230" s="7" t="s">
        <v>1495</v>
      </c>
      <c r="J230" s="8" t="s">
        <v>1496</v>
      </c>
      <c r="K230" s="8" t="s">
        <v>1413</v>
      </c>
      <c r="L230" s="7" t="s">
        <v>1497</v>
      </c>
      <c r="M230" s="7" t="s">
        <v>1415</v>
      </c>
      <c r="N230" s="7" t="s">
        <v>54</v>
      </c>
      <c r="O230" s="7" t="s">
        <v>54</v>
      </c>
      <c r="P230" s="7">
        <v>6</v>
      </c>
      <c r="Q230" s="7">
        <v>9</v>
      </c>
      <c r="R230" s="7">
        <v>5</v>
      </c>
      <c r="S230" s="7" t="s">
        <v>1498</v>
      </c>
      <c r="T230" s="7">
        <v>15172</v>
      </c>
      <c r="U230" s="7" t="s">
        <v>1417</v>
      </c>
      <c r="V230" s="7">
        <v>5</v>
      </c>
      <c r="W230" s="7" t="s">
        <v>55</v>
      </c>
      <c r="X230" s="7">
        <f>VLOOKUP($A230,[2]Worksheet!$B$5:$L$7983,8,0)</f>
        <v>5.1674838212200003</v>
      </c>
      <c r="Y230" s="7">
        <f>VLOOKUP($A230,[2]Worksheet!$B$5:$L$7983,7,0)</f>
        <v>-73.368476481399995</v>
      </c>
      <c r="Z230" s="7">
        <v>2</v>
      </c>
      <c r="AA230" s="7">
        <v>15</v>
      </c>
      <c r="AB230" s="7" t="s">
        <v>1407</v>
      </c>
      <c r="AC230" s="7" t="s">
        <v>1499</v>
      </c>
      <c r="AD230" s="7">
        <v>15172</v>
      </c>
    </row>
    <row r="231" spans="1:30" x14ac:dyDescent="0.25">
      <c r="A231" s="7">
        <v>15176</v>
      </c>
      <c r="B231" s="7">
        <v>15</v>
      </c>
      <c r="C231" s="7" t="s">
        <v>50</v>
      </c>
      <c r="D231" s="7" t="s">
        <v>1407</v>
      </c>
      <c r="E231" s="7" t="s">
        <v>1500</v>
      </c>
      <c r="F231" s="7" t="s">
        <v>57</v>
      </c>
      <c r="G231" s="7" t="s">
        <v>1409</v>
      </c>
      <c r="H231" s="7" t="s">
        <v>1410</v>
      </c>
      <c r="I231" s="7" t="s">
        <v>1501</v>
      </c>
      <c r="J231" s="8" t="s">
        <v>1502</v>
      </c>
      <c r="K231" s="8" t="s">
        <v>1503</v>
      </c>
      <c r="L231" s="7" t="s">
        <v>1504</v>
      </c>
      <c r="M231" s="7" t="s">
        <v>1415</v>
      </c>
      <c r="N231" s="7" t="s">
        <v>54</v>
      </c>
      <c r="O231" s="7" t="s">
        <v>54</v>
      </c>
      <c r="P231" s="7">
        <v>6</v>
      </c>
      <c r="Q231" s="7">
        <v>12</v>
      </c>
      <c r="R231" s="7">
        <v>5</v>
      </c>
      <c r="S231" s="7" t="s">
        <v>1505</v>
      </c>
      <c r="T231" s="7">
        <v>15176</v>
      </c>
      <c r="U231" s="7" t="s">
        <v>1417</v>
      </c>
      <c r="V231" s="7">
        <v>5</v>
      </c>
      <c r="W231" s="7" t="s">
        <v>55</v>
      </c>
      <c r="X231" s="7">
        <f>VLOOKUP($A231,[2]Worksheet!$B$5:$L$7983,8,0)</f>
        <v>5.6141278903899998</v>
      </c>
      <c r="Y231" s="7">
        <f>VLOOKUP($A231,[2]Worksheet!$B$5:$L$7983,7,0)</f>
        <v>-73.818387634700002</v>
      </c>
      <c r="Z231" s="7">
        <v>2</v>
      </c>
      <c r="AA231" s="7">
        <v>15</v>
      </c>
      <c r="AB231" s="7" t="s">
        <v>1407</v>
      </c>
      <c r="AC231" s="7" t="s">
        <v>1506</v>
      </c>
      <c r="AD231" s="7">
        <v>15176</v>
      </c>
    </row>
    <row r="232" spans="1:30" x14ac:dyDescent="0.25">
      <c r="A232" s="7">
        <v>15232</v>
      </c>
      <c r="B232" s="7">
        <v>15</v>
      </c>
      <c r="C232" s="7" t="s">
        <v>50</v>
      </c>
      <c r="D232" s="7" t="s">
        <v>1407</v>
      </c>
      <c r="E232" s="7" t="s">
        <v>1507</v>
      </c>
      <c r="F232" s="7" t="s">
        <v>57</v>
      </c>
      <c r="G232" s="7" t="s">
        <v>1409</v>
      </c>
      <c r="H232" s="7" t="s">
        <v>1410</v>
      </c>
      <c r="I232" s="7" t="s">
        <v>1508</v>
      </c>
      <c r="J232" s="8" t="s">
        <v>1509</v>
      </c>
      <c r="K232" s="8" t="s">
        <v>1510</v>
      </c>
      <c r="L232" s="7" t="s">
        <v>1511</v>
      </c>
      <c r="M232" s="7" t="s">
        <v>1415</v>
      </c>
      <c r="N232" s="7" t="s">
        <v>54</v>
      </c>
      <c r="O232" s="7" t="s">
        <v>54</v>
      </c>
      <c r="P232" s="7">
        <v>6</v>
      </c>
      <c r="Q232" s="7">
        <v>8</v>
      </c>
      <c r="R232" s="7">
        <v>5</v>
      </c>
      <c r="S232" s="7" t="s">
        <v>1512</v>
      </c>
      <c r="T232" s="7">
        <v>15232</v>
      </c>
      <c r="U232" s="7" t="s">
        <v>1417</v>
      </c>
      <c r="V232" s="7">
        <v>5</v>
      </c>
      <c r="W232" s="7" t="s">
        <v>55</v>
      </c>
      <c r="X232" s="7">
        <f>VLOOKUP($A232,[2]Worksheet!$B$5:$L$7983,8,0)</f>
        <v>5.6398343051099999</v>
      </c>
      <c r="Y232" s="7">
        <f>VLOOKUP($A232,[2]Worksheet!$B$5:$L$7983,7,0)</f>
        <v>-73.449462614300003</v>
      </c>
      <c r="Z232" s="7">
        <v>2</v>
      </c>
      <c r="AA232" s="7">
        <v>15</v>
      </c>
      <c r="AB232" s="7" t="s">
        <v>1407</v>
      </c>
      <c r="AC232" s="7" t="s">
        <v>1513</v>
      </c>
      <c r="AD232" s="7">
        <v>15232</v>
      </c>
    </row>
    <row r="233" spans="1:30" x14ac:dyDescent="0.25">
      <c r="A233" s="7">
        <v>15180</v>
      </c>
      <c r="B233" s="7">
        <v>15</v>
      </c>
      <c r="C233" s="7" t="s">
        <v>50</v>
      </c>
      <c r="D233" s="7" t="s">
        <v>1407</v>
      </c>
      <c r="E233" s="7" t="s">
        <v>1514</v>
      </c>
      <c r="F233" s="7" t="s">
        <v>57</v>
      </c>
      <c r="G233" s="7" t="s">
        <v>1409</v>
      </c>
      <c r="H233" s="7" t="s">
        <v>1410</v>
      </c>
      <c r="I233" s="7" t="s">
        <v>1515</v>
      </c>
      <c r="J233" s="8" t="s">
        <v>261</v>
      </c>
      <c r="K233" s="8" t="s">
        <v>1516</v>
      </c>
      <c r="L233" s="7" t="s">
        <v>1517</v>
      </c>
      <c r="M233" s="7" t="s">
        <v>1415</v>
      </c>
      <c r="N233" s="7" t="s">
        <v>54</v>
      </c>
      <c r="O233" s="7" t="s">
        <v>54</v>
      </c>
      <c r="P233" s="7">
        <v>6</v>
      </c>
      <c r="Q233" s="7">
        <v>7</v>
      </c>
      <c r="R233" s="7">
        <v>5</v>
      </c>
      <c r="S233" s="7" t="s">
        <v>1518</v>
      </c>
      <c r="T233" s="7">
        <v>15180</v>
      </c>
      <c r="U233" s="7" t="s">
        <v>1417</v>
      </c>
      <c r="V233" s="7">
        <v>5</v>
      </c>
      <c r="W233" s="7" t="s">
        <v>55</v>
      </c>
      <c r="X233" s="7">
        <f>VLOOKUP($A233,[2]Worksheet!$B$5:$L$7983,8,0)</f>
        <v>6.5540504282800001</v>
      </c>
      <c r="Y233" s="7">
        <f>VLOOKUP($A233,[2]Worksheet!$B$5:$L$7983,7,0)</f>
        <v>-72.501835071800002</v>
      </c>
      <c r="Z233" s="7">
        <v>2</v>
      </c>
      <c r="AA233" s="7">
        <v>15</v>
      </c>
      <c r="AB233" s="7" t="s">
        <v>1407</v>
      </c>
      <c r="AC233" s="7" t="s">
        <v>1519</v>
      </c>
      <c r="AD233" s="7">
        <v>15180</v>
      </c>
    </row>
    <row r="234" spans="1:30" x14ac:dyDescent="0.25">
      <c r="A234" s="7">
        <v>15183</v>
      </c>
      <c r="B234" s="7">
        <v>15</v>
      </c>
      <c r="C234" s="7" t="s">
        <v>50</v>
      </c>
      <c r="D234" s="7" t="s">
        <v>1407</v>
      </c>
      <c r="E234" s="7" t="s">
        <v>1520</v>
      </c>
      <c r="F234" s="7" t="s">
        <v>57</v>
      </c>
      <c r="G234" s="7" t="s">
        <v>1409</v>
      </c>
      <c r="H234" s="7" t="s">
        <v>1410</v>
      </c>
      <c r="I234" s="7" t="s">
        <v>1521</v>
      </c>
      <c r="J234" s="8" t="s">
        <v>216</v>
      </c>
      <c r="K234" s="8" t="s">
        <v>1522</v>
      </c>
      <c r="L234" s="7" t="s">
        <v>1523</v>
      </c>
      <c r="M234" s="7" t="s">
        <v>1415</v>
      </c>
      <c r="N234" s="7" t="s">
        <v>54</v>
      </c>
      <c r="O234" s="7" t="s">
        <v>54</v>
      </c>
      <c r="P234" s="7">
        <v>6</v>
      </c>
      <c r="Q234" s="7">
        <v>5</v>
      </c>
      <c r="R234" s="7">
        <v>5</v>
      </c>
      <c r="S234" s="7" t="s">
        <v>1524</v>
      </c>
      <c r="T234" s="7">
        <v>15183</v>
      </c>
      <c r="U234" s="7" t="s">
        <v>1417</v>
      </c>
      <c r="V234" s="7">
        <v>5</v>
      </c>
      <c r="W234" s="7" t="s">
        <v>55</v>
      </c>
      <c r="X234" s="7">
        <f>VLOOKUP($A234,[2]Worksheet!$B$5:$L$7983,8,0)</f>
        <v>6.18708299638</v>
      </c>
      <c r="Y234" s="7">
        <f>VLOOKUP($A234,[2]Worksheet!$B$5:$L$7983,7,0)</f>
        <v>-72.471892352099999</v>
      </c>
      <c r="Z234" s="7">
        <v>2</v>
      </c>
      <c r="AA234" s="7">
        <v>15</v>
      </c>
      <c r="AB234" s="7" t="s">
        <v>1407</v>
      </c>
      <c r="AC234" s="7" t="s">
        <v>1525</v>
      </c>
      <c r="AD234" s="7">
        <v>15183</v>
      </c>
    </row>
    <row r="235" spans="1:30" x14ac:dyDescent="0.25">
      <c r="A235" s="7">
        <v>15185</v>
      </c>
      <c r="B235" s="7">
        <v>15</v>
      </c>
      <c r="C235" s="7" t="s">
        <v>50</v>
      </c>
      <c r="D235" s="7" t="s">
        <v>1407</v>
      </c>
      <c r="E235" s="7" t="s">
        <v>1526</v>
      </c>
      <c r="F235" s="7" t="s">
        <v>57</v>
      </c>
      <c r="G235" s="7" t="s">
        <v>1409</v>
      </c>
      <c r="H235" s="7" t="s">
        <v>1410</v>
      </c>
      <c r="I235" s="7" t="s">
        <v>1527</v>
      </c>
      <c r="J235" s="8" t="s">
        <v>278</v>
      </c>
      <c r="K235" s="8" t="s">
        <v>1528</v>
      </c>
      <c r="L235" s="7" t="s">
        <v>1529</v>
      </c>
      <c r="M235" s="7" t="s">
        <v>1415</v>
      </c>
      <c r="N235" s="7" t="s">
        <v>54</v>
      </c>
      <c r="O235" s="7" t="s">
        <v>54</v>
      </c>
      <c r="P235" s="7">
        <v>6</v>
      </c>
      <c r="Q235" s="7">
        <v>10</v>
      </c>
      <c r="R235" s="7">
        <v>5</v>
      </c>
      <c r="S235" s="7" t="s">
        <v>1530</v>
      </c>
      <c r="T235" s="7">
        <v>15185</v>
      </c>
      <c r="U235" s="7" t="s">
        <v>1417</v>
      </c>
      <c r="V235" s="7">
        <v>5</v>
      </c>
      <c r="W235" s="7" t="s">
        <v>55</v>
      </c>
      <c r="X235" s="7">
        <f>VLOOKUP($A235,[2]Worksheet!$B$5:$L$7983,8,0)</f>
        <v>6.0274251331600004</v>
      </c>
      <c r="Y235" s="7">
        <f>VLOOKUP($A235,[2]Worksheet!$B$5:$L$7983,7,0)</f>
        <v>-73.447100402900006</v>
      </c>
      <c r="Z235" s="7">
        <v>2</v>
      </c>
      <c r="AA235" s="7">
        <v>15</v>
      </c>
      <c r="AB235" s="7" t="s">
        <v>1407</v>
      </c>
      <c r="AC235" s="7" t="s">
        <v>1531</v>
      </c>
      <c r="AD235" s="7">
        <v>15185</v>
      </c>
    </row>
    <row r="236" spans="1:30" x14ac:dyDescent="0.25">
      <c r="A236" s="7">
        <v>15187</v>
      </c>
      <c r="B236" s="7">
        <v>15</v>
      </c>
      <c r="C236" s="7" t="s">
        <v>50</v>
      </c>
      <c r="D236" s="7" t="s">
        <v>1407</v>
      </c>
      <c r="E236" s="7" t="s">
        <v>1532</v>
      </c>
      <c r="F236" s="7" t="s">
        <v>57</v>
      </c>
      <c r="G236" s="7" t="s">
        <v>1409</v>
      </c>
      <c r="H236" s="7" t="s">
        <v>1410</v>
      </c>
      <c r="I236" s="7" t="s">
        <v>1533</v>
      </c>
      <c r="J236" s="8" t="s">
        <v>1534</v>
      </c>
      <c r="K236" s="8" t="s">
        <v>1535</v>
      </c>
      <c r="L236" s="7" t="s">
        <v>1536</v>
      </c>
      <c r="M236" s="7" t="s">
        <v>1415</v>
      </c>
      <c r="N236" s="7" t="s">
        <v>54</v>
      </c>
      <c r="O236" s="7" t="s">
        <v>54</v>
      </c>
      <c r="P236" s="7">
        <v>6</v>
      </c>
      <c r="Q236" s="7">
        <v>7</v>
      </c>
      <c r="R236" s="7">
        <v>5</v>
      </c>
      <c r="S236" s="7" t="s">
        <v>1537</v>
      </c>
      <c r="T236" s="7">
        <v>15187</v>
      </c>
      <c r="U236" s="7" t="s">
        <v>1417</v>
      </c>
      <c r="V236" s="7">
        <v>5</v>
      </c>
      <c r="W236" s="7" t="s">
        <v>55</v>
      </c>
      <c r="X236" s="7">
        <f>VLOOKUP($A236,[2]Worksheet!$B$5:$L$7983,8,0)</f>
        <v>5.5589488450099998</v>
      </c>
      <c r="Y236" s="7">
        <f>VLOOKUP($A236,[2]Worksheet!$B$5:$L$7983,7,0)</f>
        <v>-73.282529441700007</v>
      </c>
      <c r="Z236" s="7">
        <v>2</v>
      </c>
      <c r="AA236" s="7">
        <v>15</v>
      </c>
      <c r="AB236" s="7" t="s">
        <v>1407</v>
      </c>
      <c r="AC236" s="7" t="s">
        <v>1538</v>
      </c>
      <c r="AD236" s="7">
        <v>15187</v>
      </c>
    </row>
    <row r="237" spans="1:30" x14ac:dyDescent="0.25">
      <c r="A237" s="7">
        <v>15236</v>
      </c>
      <c r="B237" s="7">
        <v>15</v>
      </c>
      <c r="C237" s="7" t="s">
        <v>50</v>
      </c>
      <c r="D237" s="7" t="s">
        <v>1407</v>
      </c>
      <c r="E237" s="7" t="s">
        <v>1539</v>
      </c>
      <c r="F237" s="7" t="s">
        <v>57</v>
      </c>
      <c r="G237" s="7" t="s">
        <v>1409</v>
      </c>
      <c r="H237" s="7" t="s">
        <v>1410</v>
      </c>
      <c r="I237" s="7" t="s">
        <v>1540</v>
      </c>
      <c r="J237" s="8" t="s">
        <v>1541</v>
      </c>
      <c r="K237" s="8" t="s">
        <v>1542</v>
      </c>
      <c r="L237" s="7" t="s">
        <v>1543</v>
      </c>
      <c r="M237" s="7" t="s">
        <v>1415</v>
      </c>
      <c r="N237" s="7" t="s">
        <v>54</v>
      </c>
      <c r="O237" s="7" t="s">
        <v>54</v>
      </c>
      <c r="P237" s="7">
        <v>6</v>
      </c>
      <c r="Q237" s="7">
        <v>6</v>
      </c>
      <c r="R237" s="7">
        <v>5</v>
      </c>
      <c r="S237" s="7" t="s">
        <v>1544</v>
      </c>
      <c r="T237" s="7">
        <v>15236</v>
      </c>
      <c r="U237" s="7" t="s">
        <v>1417</v>
      </c>
      <c r="V237" s="7">
        <v>5</v>
      </c>
      <c r="W237" s="7" t="s">
        <v>55</v>
      </c>
      <c r="X237" s="7">
        <f>VLOOKUP($A237,[2]Worksheet!$B$5:$L$7983,8,0)</f>
        <v>4.8877816607</v>
      </c>
      <c r="Y237" s="7">
        <f>VLOOKUP($A237,[2]Worksheet!$B$5:$L$7983,7,0)</f>
        <v>-73.366893755500001</v>
      </c>
      <c r="Z237" s="7">
        <v>2</v>
      </c>
      <c r="AA237" s="7">
        <v>15</v>
      </c>
      <c r="AB237" s="7" t="s">
        <v>1407</v>
      </c>
      <c r="AC237" s="7" t="s">
        <v>1545</v>
      </c>
      <c r="AD237" s="7">
        <v>15236</v>
      </c>
    </row>
    <row r="238" spans="1:30" x14ac:dyDescent="0.25">
      <c r="A238" s="7">
        <v>15189</v>
      </c>
      <c r="B238" s="7">
        <v>15</v>
      </c>
      <c r="C238" s="7" t="s">
        <v>50</v>
      </c>
      <c r="D238" s="7" t="s">
        <v>1407</v>
      </c>
      <c r="E238" s="7" t="s">
        <v>1546</v>
      </c>
      <c r="F238" s="7" t="s">
        <v>57</v>
      </c>
      <c r="G238" s="7" t="s">
        <v>1409</v>
      </c>
      <c r="H238" s="7" t="s">
        <v>1410</v>
      </c>
      <c r="I238" s="7" t="s">
        <v>1547</v>
      </c>
      <c r="J238" s="8" t="s">
        <v>1548</v>
      </c>
      <c r="K238" s="8" t="s">
        <v>1549</v>
      </c>
      <c r="L238" s="7" t="s">
        <v>1550</v>
      </c>
      <c r="M238" s="7" t="s">
        <v>1415</v>
      </c>
      <c r="N238" s="7" t="s">
        <v>54</v>
      </c>
      <c r="O238" s="7" t="s">
        <v>54</v>
      </c>
      <c r="P238" s="7">
        <v>6</v>
      </c>
      <c r="Q238" s="7">
        <v>7</v>
      </c>
      <c r="R238" s="7">
        <v>5</v>
      </c>
      <c r="S238" s="7" t="s">
        <v>1551</v>
      </c>
      <c r="T238" s="7">
        <v>15189</v>
      </c>
      <c r="U238" s="7" t="s">
        <v>1417</v>
      </c>
      <c r="V238" s="7">
        <v>5</v>
      </c>
      <c r="W238" s="7" t="s">
        <v>55</v>
      </c>
      <c r="X238" s="7">
        <f>VLOOKUP($A238,[2]Worksheet!$B$5:$L$7983,8,0)</f>
        <v>5.4087021918499998</v>
      </c>
      <c r="Y238" s="7">
        <f>VLOOKUP($A238,[2]Worksheet!$B$5:$L$7983,7,0)</f>
        <v>-73.296061291399994</v>
      </c>
      <c r="Z238" s="7">
        <v>2</v>
      </c>
      <c r="AA238" s="7">
        <v>15</v>
      </c>
      <c r="AB238" s="7" t="s">
        <v>1407</v>
      </c>
      <c r="AC238" s="7" t="s">
        <v>1552</v>
      </c>
      <c r="AD238" s="7">
        <v>15189</v>
      </c>
    </row>
    <row r="239" spans="1:30" x14ac:dyDescent="0.25">
      <c r="A239" s="7">
        <v>15204</v>
      </c>
      <c r="B239" s="7">
        <v>15</v>
      </c>
      <c r="C239" s="7" t="s">
        <v>50</v>
      </c>
      <c r="D239" s="7" t="s">
        <v>1407</v>
      </c>
      <c r="E239" s="7" t="s">
        <v>1553</v>
      </c>
      <c r="F239" s="7" t="s">
        <v>57</v>
      </c>
      <c r="G239" s="7" t="s">
        <v>1409</v>
      </c>
      <c r="H239" s="7" t="s">
        <v>1410</v>
      </c>
      <c r="I239" s="7" t="s">
        <v>1554</v>
      </c>
      <c r="J239" s="8" t="s">
        <v>122</v>
      </c>
      <c r="K239" s="8" t="s">
        <v>1549</v>
      </c>
      <c r="L239" s="7" t="s">
        <v>1555</v>
      </c>
      <c r="M239" s="7" t="s">
        <v>1415</v>
      </c>
      <c r="N239" s="7" t="s">
        <v>54</v>
      </c>
      <c r="O239" s="7" t="s">
        <v>54</v>
      </c>
      <c r="P239" s="7">
        <v>6</v>
      </c>
      <c r="Q239" s="7">
        <v>7</v>
      </c>
      <c r="R239" s="7">
        <v>5</v>
      </c>
      <c r="S239" s="7" t="s">
        <v>1556</v>
      </c>
      <c r="T239" s="7">
        <v>15204</v>
      </c>
      <c r="U239" s="7" t="s">
        <v>1417</v>
      </c>
      <c r="V239" s="7">
        <v>5</v>
      </c>
      <c r="W239" s="7" t="s">
        <v>55</v>
      </c>
      <c r="X239" s="7">
        <f>VLOOKUP($A239,[2]Worksheet!$B$5:$L$7983,8,0)</f>
        <v>5.6345453139200004</v>
      </c>
      <c r="Y239" s="7">
        <f>VLOOKUP($A239,[2]Worksheet!$B$5:$L$7983,7,0)</f>
        <v>-73.323956414999998</v>
      </c>
      <c r="Z239" s="7">
        <v>2</v>
      </c>
      <c r="AA239" s="7">
        <v>15</v>
      </c>
      <c r="AB239" s="7" t="s">
        <v>1407</v>
      </c>
      <c r="AC239" s="7" t="s">
        <v>1557</v>
      </c>
      <c r="AD239" s="7">
        <v>15204</v>
      </c>
    </row>
    <row r="240" spans="1:30" x14ac:dyDescent="0.25">
      <c r="A240" s="7">
        <v>15212</v>
      </c>
      <c r="B240" s="7">
        <v>15</v>
      </c>
      <c r="C240" s="7" t="s">
        <v>50</v>
      </c>
      <c r="D240" s="7" t="s">
        <v>1407</v>
      </c>
      <c r="E240" s="7" t="s">
        <v>1558</v>
      </c>
      <c r="F240" s="7" t="s">
        <v>57</v>
      </c>
      <c r="G240" s="7" t="s">
        <v>1409</v>
      </c>
      <c r="H240" s="7" t="s">
        <v>1410</v>
      </c>
      <c r="I240" s="7" t="s">
        <v>1559</v>
      </c>
      <c r="J240" s="8" t="s">
        <v>1560</v>
      </c>
      <c r="K240" s="8" t="s">
        <v>1266</v>
      </c>
      <c r="L240" s="7" t="s">
        <v>1561</v>
      </c>
      <c r="M240" s="7" t="s">
        <v>1415</v>
      </c>
      <c r="N240" s="7" t="s">
        <v>54</v>
      </c>
      <c r="O240" s="7" t="s">
        <v>54</v>
      </c>
      <c r="P240" s="7">
        <v>6</v>
      </c>
      <c r="Q240" s="7">
        <v>5</v>
      </c>
      <c r="R240" s="7">
        <v>5</v>
      </c>
      <c r="S240" s="7" t="s">
        <v>1562</v>
      </c>
      <c r="T240" s="7">
        <v>15212</v>
      </c>
      <c r="U240" s="7" t="s">
        <v>1417</v>
      </c>
      <c r="V240" s="7">
        <v>5</v>
      </c>
      <c r="W240" s="7" t="s">
        <v>55</v>
      </c>
      <c r="X240" s="7">
        <f>VLOOKUP($A240,[2]Worksheet!$B$5:$L$7983,8,0)</f>
        <v>5.4749830180499997</v>
      </c>
      <c r="Y240" s="7">
        <f>VLOOKUP($A240,[2]Worksheet!$B$5:$L$7983,7,0)</f>
        <v>-74.045460719900007</v>
      </c>
      <c r="Z240" s="7">
        <v>2</v>
      </c>
      <c r="AA240" s="7">
        <v>15</v>
      </c>
      <c r="AB240" s="7" t="s">
        <v>1407</v>
      </c>
      <c r="AC240" s="7" t="s">
        <v>1563</v>
      </c>
      <c r="AD240" s="7">
        <v>15212</v>
      </c>
    </row>
    <row r="241" spans="1:30" x14ac:dyDescent="0.25">
      <c r="A241" s="7">
        <v>15215</v>
      </c>
      <c r="B241" s="7">
        <v>15</v>
      </c>
      <c r="C241" s="7" t="s">
        <v>50</v>
      </c>
      <c r="D241" s="7" t="s">
        <v>1407</v>
      </c>
      <c r="E241" s="7" t="s">
        <v>1564</v>
      </c>
      <c r="F241" s="7" t="s">
        <v>57</v>
      </c>
      <c r="G241" s="7" t="s">
        <v>1409</v>
      </c>
      <c r="H241" s="7" t="s">
        <v>1410</v>
      </c>
      <c r="I241" s="7" t="s">
        <v>1565</v>
      </c>
      <c r="J241" s="8" t="s">
        <v>743</v>
      </c>
      <c r="K241" s="8" t="s">
        <v>1447</v>
      </c>
      <c r="L241" s="7" t="s">
        <v>1566</v>
      </c>
      <c r="M241" s="7" t="s">
        <v>1415</v>
      </c>
      <c r="N241" s="7" t="s">
        <v>54</v>
      </c>
      <c r="O241" s="7" t="s">
        <v>54</v>
      </c>
      <c r="P241" s="7">
        <v>6</v>
      </c>
      <c r="Q241" s="7">
        <v>8</v>
      </c>
      <c r="R241" s="7">
        <v>5</v>
      </c>
      <c r="S241" s="7" t="s">
        <v>1567</v>
      </c>
      <c r="T241" s="7">
        <v>15215</v>
      </c>
      <c r="U241" s="7" t="s">
        <v>1417</v>
      </c>
      <c r="V241" s="7">
        <v>5</v>
      </c>
      <c r="W241" s="7" t="s">
        <v>55</v>
      </c>
      <c r="X241" s="7">
        <f>VLOOKUP($A241,[2]Worksheet!$B$5:$L$7983,8,0)</f>
        <v>5.8281022079499998</v>
      </c>
      <c r="Y241" s="7">
        <f>VLOOKUP($A241,[2]Worksheet!$B$5:$L$7983,7,0)</f>
        <v>-72.844794840899993</v>
      </c>
      <c r="Z241" s="7">
        <v>2</v>
      </c>
      <c r="AA241" s="7">
        <v>15</v>
      </c>
      <c r="AB241" s="7" t="s">
        <v>1407</v>
      </c>
      <c r="AC241" s="7" t="s">
        <v>1568</v>
      </c>
      <c r="AD241" s="7">
        <v>15215</v>
      </c>
    </row>
    <row r="242" spans="1:30" x14ac:dyDescent="0.25">
      <c r="A242" s="7">
        <v>15218</v>
      </c>
      <c r="B242" s="7">
        <v>15</v>
      </c>
      <c r="C242" s="7" t="s">
        <v>50</v>
      </c>
      <c r="D242" s="7" t="s">
        <v>1407</v>
      </c>
      <c r="E242" s="7" t="s">
        <v>1569</v>
      </c>
      <c r="F242" s="7" t="s">
        <v>57</v>
      </c>
      <c r="G242" s="7" t="s">
        <v>1409</v>
      </c>
      <c r="H242" s="7" t="s">
        <v>1410</v>
      </c>
      <c r="I242" s="7" t="s">
        <v>1570</v>
      </c>
      <c r="J242" s="8" t="s">
        <v>337</v>
      </c>
      <c r="K242" s="8" t="s">
        <v>1571</v>
      </c>
      <c r="L242" s="7" t="s">
        <v>1572</v>
      </c>
      <c r="M242" s="7" t="s">
        <v>1415</v>
      </c>
      <c r="N242" s="7" t="s">
        <v>54</v>
      </c>
      <c r="O242" s="7" t="s">
        <v>54</v>
      </c>
      <c r="P242" s="7">
        <v>6</v>
      </c>
      <c r="Q242" s="7">
        <v>10</v>
      </c>
      <c r="R242" s="7">
        <v>5</v>
      </c>
      <c r="S242" s="7" t="s">
        <v>1573</v>
      </c>
      <c r="T242" s="7">
        <v>15218</v>
      </c>
      <c r="U242" s="7" t="s">
        <v>1417</v>
      </c>
      <c r="V242" s="7">
        <v>5</v>
      </c>
      <c r="W242" s="7" t="s">
        <v>55</v>
      </c>
      <c r="X242" s="7">
        <f>VLOOKUP($A242,[2]Worksheet!$B$5:$L$7983,8,0)</f>
        <v>6.5001774602199998</v>
      </c>
      <c r="Y242" s="7">
        <f>VLOOKUP($A242,[2]Worksheet!$B$5:$L$7983,7,0)</f>
        <v>-72.738977933499996</v>
      </c>
      <c r="Z242" s="7">
        <v>2</v>
      </c>
      <c r="AA242" s="7">
        <v>15</v>
      </c>
      <c r="AB242" s="7" t="s">
        <v>1407</v>
      </c>
      <c r="AC242" s="7" t="s">
        <v>1574</v>
      </c>
      <c r="AD242" s="7">
        <v>15218</v>
      </c>
    </row>
    <row r="243" spans="1:30" x14ac:dyDescent="0.25">
      <c r="A243" s="7">
        <v>15223</v>
      </c>
      <c r="B243" s="7">
        <v>15</v>
      </c>
      <c r="C243" s="7" t="s">
        <v>50</v>
      </c>
      <c r="D243" s="7" t="s">
        <v>1407</v>
      </c>
      <c r="E243" s="7" t="s">
        <v>1575</v>
      </c>
      <c r="F243" s="7" t="s">
        <v>57</v>
      </c>
      <c r="G243" s="7" t="s">
        <v>1409</v>
      </c>
      <c r="H243" s="7" t="s">
        <v>1410</v>
      </c>
      <c r="I243" s="7" t="s">
        <v>1576</v>
      </c>
      <c r="J243" s="8" t="s">
        <v>1577</v>
      </c>
      <c r="K243" s="8" t="s">
        <v>1578</v>
      </c>
      <c r="L243" s="7" t="s">
        <v>1579</v>
      </c>
      <c r="M243" s="7" t="s">
        <v>1415</v>
      </c>
      <c r="N243" s="7" t="s">
        <v>54</v>
      </c>
      <c r="O243" s="7" t="s">
        <v>54</v>
      </c>
      <c r="P243" s="7">
        <v>6</v>
      </c>
      <c r="Q243" s="7">
        <v>6</v>
      </c>
      <c r="R243" s="7">
        <v>5</v>
      </c>
      <c r="S243" s="7" t="s">
        <v>1580</v>
      </c>
      <c r="T243" s="7">
        <v>15223</v>
      </c>
      <c r="U243" s="7" t="s">
        <v>1417</v>
      </c>
      <c r="V243" s="7">
        <v>5</v>
      </c>
      <c r="W243" s="7" t="s">
        <v>55</v>
      </c>
      <c r="X243" s="7">
        <f>VLOOKUP($A243,[2]Worksheet!$B$5:$L$7983,8,0)</f>
        <v>7.00009287529</v>
      </c>
      <c r="Y243" s="7">
        <f>VLOOKUP($A243,[2]Worksheet!$B$5:$L$7983,7,0)</f>
        <v>-72.110687755100003</v>
      </c>
      <c r="Z243" s="7">
        <v>2</v>
      </c>
      <c r="AA243" s="7">
        <v>15</v>
      </c>
      <c r="AB243" s="7" t="s">
        <v>1407</v>
      </c>
      <c r="AC243" s="7" t="s">
        <v>1581</v>
      </c>
      <c r="AD243" s="7">
        <v>15223</v>
      </c>
    </row>
    <row r="244" spans="1:30" x14ac:dyDescent="0.25">
      <c r="A244" s="7">
        <v>15224</v>
      </c>
      <c r="B244" s="7">
        <v>15</v>
      </c>
      <c r="C244" s="7" t="s">
        <v>50</v>
      </c>
      <c r="D244" s="7" t="s">
        <v>1407</v>
      </c>
      <c r="E244" s="7" t="s">
        <v>1582</v>
      </c>
      <c r="F244" s="7" t="s">
        <v>57</v>
      </c>
      <c r="G244" s="7" t="s">
        <v>1409</v>
      </c>
      <c r="H244" s="7" t="s">
        <v>1410</v>
      </c>
      <c r="I244" s="7" t="s">
        <v>1583</v>
      </c>
      <c r="J244" s="8" t="s">
        <v>1534</v>
      </c>
      <c r="K244" s="8" t="s">
        <v>1584</v>
      </c>
      <c r="L244" s="7" t="s">
        <v>1585</v>
      </c>
      <c r="M244" s="7" t="s">
        <v>1415</v>
      </c>
      <c r="N244" s="7" t="s">
        <v>54</v>
      </c>
      <c r="O244" s="7" t="s">
        <v>54</v>
      </c>
      <c r="P244" s="7">
        <v>6</v>
      </c>
      <c r="Q244" s="7">
        <v>7</v>
      </c>
      <c r="R244" s="7">
        <v>5</v>
      </c>
      <c r="S244" s="7" t="s">
        <v>1586</v>
      </c>
      <c r="T244" s="7">
        <v>15224</v>
      </c>
      <c r="U244" s="7" t="s">
        <v>1417</v>
      </c>
      <c r="V244" s="7">
        <v>5</v>
      </c>
      <c r="W244" s="7" t="s">
        <v>55</v>
      </c>
      <c r="X244" s="7">
        <f>VLOOKUP($A244,[2]Worksheet!$B$5:$L$7983,8,0)</f>
        <v>5.5444515586899996</v>
      </c>
      <c r="Y244" s="7">
        <f>VLOOKUP($A244,[2]Worksheet!$B$5:$L$7983,7,0)</f>
        <v>-73.454337645799995</v>
      </c>
      <c r="Z244" s="7">
        <v>2</v>
      </c>
      <c r="AA244" s="7">
        <v>15</v>
      </c>
      <c r="AB244" s="7" t="s">
        <v>1407</v>
      </c>
      <c r="AC244" s="7" t="s">
        <v>1587</v>
      </c>
      <c r="AD244" s="7">
        <v>15224</v>
      </c>
    </row>
    <row r="245" spans="1:30" x14ac:dyDescent="0.25">
      <c r="A245" s="7">
        <v>15226</v>
      </c>
      <c r="B245" s="7">
        <v>15</v>
      </c>
      <c r="C245" s="7" t="s">
        <v>50</v>
      </c>
      <c r="D245" s="7" t="s">
        <v>1407</v>
      </c>
      <c r="E245" s="7" t="s">
        <v>1588</v>
      </c>
      <c r="F245" s="7" t="s">
        <v>57</v>
      </c>
      <c r="G245" s="7" t="s">
        <v>1409</v>
      </c>
      <c r="H245" s="7" t="s">
        <v>1410</v>
      </c>
      <c r="I245" s="7" t="s">
        <v>1589</v>
      </c>
      <c r="J245" s="8" t="s">
        <v>1590</v>
      </c>
      <c r="K245" s="8" t="s">
        <v>1434</v>
      </c>
      <c r="L245" s="7" t="s">
        <v>1591</v>
      </c>
      <c r="M245" s="7" t="s">
        <v>1415</v>
      </c>
      <c r="N245" s="7" t="s">
        <v>54</v>
      </c>
      <c r="O245" s="7" t="s">
        <v>54</v>
      </c>
      <c r="P245" s="7">
        <v>6</v>
      </c>
      <c r="Q245" s="7">
        <v>7</v>
      </c>
      <c r="R245" s="7">
        <v>5</v>
      </c>
      <c r="S245" s="7" t="s">
        <v>1592</v>
      </c>
      <c r="T245" s="7">
        <v>15226</v>
      </c>
      <c r="U245" s="7" t="s">
        <v>1417</v>
      </c>
      <c r="V245" s="7">
        <v>5</v>
      </c>
      <c r="W245" s="7" t="s">
        <v>55</v>
      </c>
      <c r="X245" s="7">
        <f>VLOOKUP($A245,[2]Worksheet!$B$5:$L$7983,8,0)</f>
        <v>5.5803672301600002</v>
      </c>
      <c r="Y245" s="7">
        <f>VLOOKUP($A245,[2]Worksheet!$B$5:$L$7983,7,0)</f>
        <v>-72.965923231399998</v>
      </c>
      <c r="Z245" s="7">
        <v>2</v>
      </c>
      <c r="AA245" s="7">
        <v>15</v>
      </c>
      <c r="AB245" s="7" t="s">
        <v>1407</v>
      </c>
      <c r="AC245" s="7" t="s">
        <v>1593</v>
      </c>
      <c r="AD245" s="7">
        <v>15226</v>
      </c>
    </row>
    <row r="246" spans="1:30" x14ac:dyDescent="0.25">
      <c r="A246" s="7">
        <v>15238</v>
      </c>
      <c r="B246" s="7">
        <v>15</v>
      </c>
      <c r="C246" s="7" t="s">
        <v>50</v>
      </c>
      <c r="D246" s="7" t="s">
        <v>1407</v>
      </c>
      <c r="E246" s="7" t="s">
        <v>1594</v>
      </c>
      <c r="F246" s="7" t="s">
        <v>57</v>
      </c>
      <c r="G246" s="7" t="s">
        <v>1409</v>
      </c>
      <c r="H246" s="7" t="s">
        <v>1410</v>
      </c>
      <c r="I246" s="7" t="s">
        <v>1595</v>
      </c>
      <c r="J246" s="8" t="s">
        <v>1596</v>
      </c>
      <c r="K246" s="8" t="s">
        <v>1597</v>
      </c>
      <c r="L246" s="7" t="s">
        <v>1598</v>
      </c>
      <c r="M246" s="7" t="s">
        <v>1415</v>
      </c>
      <c r="N246" s="7" t="s">
        <v>54</v>
      </c>
      <c r="O246" s="7" t="s">
        <v>54</v>
      </c>
      <c r="P246" s="7">
        <v>6</v>
      </c>
      <c r="Q246" s="7">
        <v>7</v>
      </c>
      <c r="R246" s="7">
        <v>5</v>
      </c>
      <c r="S246" s="7" t="s">
        <v>1599</v>
      </c>
      <c r="T246" s="7">
        <v>15238</v>
      </c>
      <c r="U246" s="7" t="s">
        <v>1417</v>
      </c>
      <c r="V246" s="7">
        <v>5</v>
      </c>
      <c r="W246" s="7" t="s">
        <v>55</v>
      </c>
      <c r="X246" s="7">
        <f>VLOOKUP($A246,[2]Worksheet!$B$5:$L$7983,8,0)</f>
        <v>5.8229856797500004</v>
      </c>
      <c r="Y246" s="7">
        <f>VLOOKUP($A246,[2]Worksheet!$B$5:$L$7983,7,0)</f>
        <v>-73.030609670199993</v>
      </c>
      <c r="Z246" s="7">
        <v>2</v>
      </c>
      <c r="AA246" s="7">
        <v>15</v>
      </c>
      <c r="AB246" s="7" t="s">
        <v>1407</v>
      </c>
      <c r="AC246" s="7" t="s">
        <v>1600</v>
      </c>
      <c r="AD246" s="7">
        <v>15238</v>
      </c>
    </row>
    <row r="247" spans="1:30" x14ac:dyDescent="0.25">
      <c r="A247" s="7">
        <v>15244</v>
      </c>
      <c r="B247" s="7">
        <v>15</v>
      </c>
      <c r="C247" s="7" t="s">
        <v>50</v>
      </c>
      <c r="D247" s="7" t="s">
        <v>1407</v>
      </c>
      <c r="E247" s="7" t="s">
        <v>1601</v>
      </c>
      <c r="F247" s="7" t="s">
        <v>57</v>
      </c>
      <c r="G247" s="7" t="s">
        <v>1409</v>
      </c>
      <c r="H247" s="7" t="s">
        <v>1410</v>
      </c>
      <c r="I247" s="7" t="s">
        <v>1602</v>
      </c>
      <c r="J247" s="8" t="s">
        <v>355</v>
      </c>
      <c r="K247" s="8" t="s">
        <v>1522</v>
      </c>
      <c r="L247" s="7" t="s">
        <v>1603</v>
      </c>
      <c r="M247" s="7" t="s">
        <v>1415</v>
      </c>
      <c r="N247" s="7" t="s">
        <v>54</v>
      </c>
      <c r="O247" s="7" t="s">
        <v>54</v>
      </c>
      <c r="P247" s="7">
        <v>6</v>
      </c>
      <c r="Q247" s="7">
        <v>8</v>
      </c>
      <c r="R247" s="7">
        <v>5</v>
      </c>
      <c r="S247" s="7" t="s">
        <v>1604</v>
      </c>
      <c r="T247" s="7">
        <v>15244</v>
      </c>
      <c r="U247" s="7" t="s">
        <v>1417</v>
      </c>
      <c r="V247" s="7">
        <v>5</v>
      </c>
      <c r="W247" s="7" t="s">
        <v>55</v>
      </c>
      <c r="X247" s="7">
        <f>VLOOKUP($A247,[2]Worksheet!$B$5:$L$7983,8,0)</f>
        <v>6.4077162316200003</v>
      </c>
      <c r="Y247" s="7">
        <f>VLOOKUP($A247,[2]Worksheet!$B$5:$L$7983,7,0)</f>
        <v>-72.444729316199997</v>
      </c>
      <c r="Z247" s="7">
        <v>2</v>
      </c>
      <c r="AA247" s="7">
        <v>15</v>
      </c>
      <c r="AB247" s="7" t="s">
        <v>1407</v>
      </c>
      <c r="AC247" s="7" t="s">
        <v>1605</v>
      </c>
      <c r="AD247" s="7">
        <v>15244</v>
      </c>
    </row>
    <row r="248" spans="1:30" x14ac:dyDescent="0.25">
      <c r="A248" s="7">
        <v>15248</v>
      </c>
      <c r="B248" s="7">
        <v>15</v>
      </c>
      <c r="C248" s="7" t="s">
        <v>50</v>
      </c>
      <c r="D248" s="7" t="s">
        <v>1407</v>
      </c>
      <c r="E248" s="7" t="s">
        <v>1606</v>
      </c>
      <c r="F248" s="7" t="s">
        <v>57</v>
      </c>
      <c r="G248" s="7" t="s">
        <v>1409</v>
      </c>
      <c r="H248" s="7" t="s">
        <v>1410</v>
      </c>
      <c r="I248" s="7" t="s">
        <v>1607</v>
      </c>
      <c r="J248" s="8" t="s">
        <v>337</v>
      </c>
      <c r="K248" s="8" t="s">
        <v>1522</v>
      </c>
      <c r="L248" s="7" t="s">
        <v>1608</v>
      </c>
      <c r="M248" s="7" t="s">
        <v>1415</v>
      </c>
      <c r="N248" s="7" t="s">
        <v>54</v>
      </c>
      <c r="O248" s="7" t="s">
        <v>54</v>
      </c>
      <c r="P248" s="7">
        <v>6</v>
      </c>
      <c r="Q248" s="7">
        <v>9</v>
      </c>
      <c r="R248" s="7">
        <v>5</v>
      </c>
      <c r="S248" s="7" t="s">
        <v>1609</v>
      </c>
      <c r="T248" s="7">
        <v>15248</v>
      </c>
      <c r="U248" s="7" t="s">
        <v>1417</v>
      </c>
      <c r="V248" s="7">
        <v>5</v>
      </c>
      <c r="W248" s="7" t="s">
        <v>55</v>
      </c>
      <c r="X248" s="7">
        <f>VLOOKUP($A248,[2]Worksheet!$B$5:$L$7983,8,0)</f>
        <v>6.4830274058899997</v>
      </c>
      <c r="Y248" s="7">
        <f>VLOOKUP($A248,[2]Worksheet!$B$5:$L$7983,7,0)</f>
        <v>-72.497007354600001</v>
      </c>
      <c r="Z248" s="7">
        <v>2</v>
      </c>
      <c r="AA248" s="7">
        <v>15</v>
      </c>
      <c r="AB248" s="7" t="s">
        <v>1407</v>
      </c>
      <c r="AC248" s="7" t="s">
        <v>1610</v>
      </c>
      <c r="AD248" s="7">
        <v>15248</v>
      </c>
    </row>
    <row r="249" spans="1:30" x14ac:dyDescent="0.25">
      <c r="A249" s="7">
        <v>15272</v>
      </c>
      <c r="B249" s="7">
        <v>15</v>
      </c>
      <c r="C249" s="7" t="s">
        <v>50</v>
      </c>
      <c r="D249" s="7" t="s">
        <v>1407</v>
      </c>
      <c r="E249" s="7" t="s">
        <v>1611</v>
      </c>
      <c r="F249" s="7" t="s">
        <v>57</v>
      </c>
      <c r="G249" s="7" t="s">
        <v>1409</v>
      </c>
      <c r="H249" s="7" t="s">
        <v>1410</v>
      </c>
      <c r="I249" s="7" t="s">
        <v>1612</v>
      </c>
      <c r="J249" s="8" t="s">
        <v>122</v>
      </c>
      <c r="K249" s="8" t="s">
        <v>1613</v>
      </c>
      <c r="L249" s="7" t="s">
        <v>1614</v>
      </c>
      <c r="M249" s="7" t="s">
        <v>1415</v>
      </c>
      <c r="N249" s="7" t="s">
        <v>54</v>
      </c>
      <c r="O249" s="7" t="s">
        <v>54</v>
      </c>
      <c r="P249" s="7">
        <v>6</v>
      </c>
      <c r="Q249" s="7">
        <v>10</v>
      </c>
      <c r="R249" s="7">
        <v>5</v>
      </c>
      <c r="S249" s="7" t="s">
        <v>1615</v>
      </c>
      <c r="T249" s="7">
        <v>15272</v>
      </c>
      <c r="U249" s="7" t="s">
        <v>1417</v>
      </c>
      <c r="V249" s="7">
        <v>5</v>
      </c>
      <c r="W249" s="7" t="s">
        <v>55</v>
      </c>
      <c r="X249" s="7">
        <f>VLOOKUP($A249,[2]Worksheet!$B$5:$L$7983,8,0)</f>
        <v>5.6689221599300001</v>
      </c>
      <c r="Y249" s="7">
        <f>VLOOKUP($A249,[2]Worksheet!$B$5:$L$7983,7,0)</f>
        <v>-72.993361450799995</v>
      </c>
      <c r="Z249" s="7">
        <v>2</v>
      </c>
      <c r="AA249" s="7">
        <v>15</v>
      </c>
      <c r="AB249" s="7" t="s">
        <v>1407</v>
      </c>
      <c r="AC249" s="7" t="s">
        <v>1616</v>
      </c>
      <c r="AD249" s="7">
        <v>15272</v>
      </c>
    </row>
    <row r="250" spans="1:30" x14ac:dyDescent="0.25">
      <c r="A250" s="7">
        <v>15276</v>
      </c>
      <c r="B250" s="7">
        <v>15</v>
      </c>
      <c r="C250" s="7" t="s">
        <v>50</v>
      </c>
      <c r="D250" s="7" t="s">
        <v>1407</v>
      </c>
      <c r="E250" s="7" t="s">
        <v>1617</v>
      </c>
      <c r="F250" s="7" t="s">
        <v>57</v>
      </c>
      <c r="G250" s="7" t="s">
        <v>1409</v>
      </c>
      <c r="H250" s="7" t="s">
        <v>1410</v>
      </c>
      <c r="I250" s="7" t="s">
        <v>1618</v>
      </c>
      <c r="J250" s="8" t="s">
        <v>420</v>
      </c>
      <c r="K250" s="8" t="s">
        <v>1434</v>
      </c>
      <c r="L250" s="7" t="s">
        <v>1619</v>
      </c>
      <c r="M250" s="7" t="s">
        <v>1415</v>
      </c>
      <c r="N250" s="7" t="s">
        <v>54</v>
      </c>
      <c r="O250" s="7" t="s">
        <v>54</v>
      </c>
      <c r="P250" s="7">
        <v>6</v>
      </c>
      <c r="Q250" s="7">
        <v>8</v>
      </c>
      <c r="R250" s="7">
        <v>5</v>
      </c>
      <c r="S250" s="7" t="s">
        <v>1620</v>
      </c>
      <c r="T250" s="7">
        <v>15276</v>
      </c>
      <c r="U250" s="7" t="s">
        <v>1417</v>
      </c>
      <c r="V250" s="7">
        <v>5</v>
      </c>
      <c r="W250" s="7" t="s">
        <v>55</v>
      </c>
      <c r="X250" s="7">
        <f>VLOOKUP($A250,[2]Worksheet!$B$5:$L$7983,8,0)</f>
        <v>5.8595191243100002</v>
      </c>
      <c r="Y250" s="7">
        <f>VLOOKUP($A250,[2]Worksheet!$B$5:$L$7983,7,0)</f>
        <v>-72.918111312600004</v>
      </c>
      <c r="Z250" s="7">
        <v>2</v>
      </c>
      <c r="AA250" s="7">
        <v>15</v>
      </c>
      <c r="AB250" s="7" t="s">
        <v>1407</v>
      </c>
      <c r="AC250" s="7" t="s">
        <v>1621</v>
      </c>
      <c r="AD250" s="7">
        <v>15276</v>
      </c>
    </row>
    <row r="251" spans="1:30" x14ac:dyDescent="0.25">
      <c r="A251" s="7">
        <v>15293</v>
      </c>
      <c r="B251" s="7">
        <v>15</v>
      </c>
      <c r="C251" s="7" t="s">
        <v>50</v>
      </c>
      <c r="D251" s="7" t="s">
        <v>1407</v>
      </c>
      <c r="E251" s="7" t="s">
        <v>1622</v>
      </c>
      <c r="F251" s="7" t="s">
        <v>57</v>
      </c>
      <c r="G251" s="7" t="s">
        <v>1409</v>
      </c>
      <c r="H251" s="7" t="s">
        <v>1410</v>
      </c>
      <c r="I251" s="7" t="s">
        <v>1623</v>
      </c>
      <c r="J251" s="8" t="s">
        <v>122</v>
      </c>
      <c r="K251" s="8" t="s">
        <v>1624</v>
      </c>
      <c r="L251" s="7" t="s">
        <v>1625</v>
      </c>
      <c r="M251" s="7" t="s">
        <v>1415</v>
      </c>
      <c r="N251" s="7" t="s">
        <v>54</v>
      </c>
      <c r="O251" s="7" t="s">
        <v>54</v>
      </c>
      <c r="P251" s="7">
        <v>6</v>
      </c>
      <c r="Q251" s="7">
        <v>10</v>
      </c>
      <c r="R251" s="7">
        <v>5</v>
      </c>
      <c r="S251" s="7" t="s">
        <v>1626</v>
      </c>
      <c r="T251" s="7">
        <v>15293</v>
      </c>
      <c r="U251" s="7" t="s">
        <v>1417</v>
      </c>
      <c r="V251" s="7">
        <v>5</v>
      </c>
      <c r="W251" s="7" t="s">
        <v>55</v>
      </c>
      <c r="X251" s="7">
        <f>VLOOKUP($A251,[2]Worksheet!$B$5:$L$7983,8,0)</f>
        <v>5.7518910821100002</v>
      </c>
      <c r="Y251" s="7">
        <f>VLOOKUP($A251,[2]Worksheet!$B$5:$L$7983,7,0)</f>
        <v>-73.549092393799995</v>
      </c>
      <c r="Z251" s="7">
        <v>2</v>
      </c>
      <c r="AA251" s="7">
        <v>15</v>
      </c>
      <c r="AB251" s="7" t="s">
        <v>1407</v>
      </c>
      <c r="AC251" s="7" t="s">
        <v>1627</v>
      </c>
      <c r="AD251" s="7">
        <v>15293</v>
      </c>
    </row>
    <row r="252" spans="1:30" x14ac:dyDescent="0.25">
      <c r="A252" s="7">
        <v>15296</v>
      </c>
      <c r="B252" s="7">
        <v>15</v>
      </c>
      <c r="C252" s="7" t="s">
        <v>50</v>
      </c>
      <c r="D252" s="7" t="s">
        <v>1407</v>
      </c>
      <c r="E252" s="7" t="s">
        <v>1628</v>
      </c>
      <c r="F252" s="7" t="s">
        <v>57</v>
      </c>
      <c r="G252" s="7" t="s">
        <v>1409</v>
      </c>
      <c r="H252" s="7" t="s">
        <v>1410</v>
      </c>
      <c r="I252" s="7" t="s">
        <v>1629</v>
      </c>
      <c r="J252" s="8" t="s">
        <v>1630</v>
      </c>
      <c r="K252" s="8" t="s">
        <v>1631</v>
      </c>
      <c r="L252" s="7" t="s">
        <v>1632</v>
      </c>
      <c r="M252" s="7" t="s">
        <v>1415</v>
      </c>
      <c r="N252" s="7" t="s">
        <v>54</v>
      </c>
      <c r="O252" s="7" t="s">
        <v>54</v>
      </c>
      <c r="P252" s="7">
        <v>6</v>
      </c>
      <c r="Q252" s="7">
        <v>6</v>
      </c>
      <c r="R252" s="7">
        <v>5</v>
      </c>
      <c r="S252" s="7" t="s">
        <v>1633</v>
      </c>
      <c r="T252" s="7">
        <v>15296</v>
      </c>
      <c r="U252" s="7" t="s">
        <v>1417</v>
      </c>
      <c r="V252" s="7">
        <v>5</v>
      </c>
      <c r="W252" s="7" t="s">
        <v>55</v>
      </c>
      <c r="X252" s="7">
        <f>VLOOKUP($A252,[2]Worksheet!$B$5:$L$7983,8,0)</f>
        <v>5.8023378049499996</v>
      </c>
      <c r="Y252" s="7">
        <f>VLOOKUP($A252,[2]Worksheet!$B$5:$L$7983,7,0)</f>
        <v>-72.805529354000001</v>
      </c>
      <c r="Z252" s="7">
        <v>2</v>
      </c>
      <c r="AA252" s="7">
        <v>15</v>
      </c>
      <c r="AB252" s="7" t="s">
        <v>1407</v>
      </c>
      <c r="AC252" s="7" t="s">
        <v>1634</v>
      </c>
      <c r="AD252" s="7">
        <v>15296</v>
      </c>
    </row>
    <row r="253" spans="1:30" x14ac:dyDescent="0.25">
      <c r="A253" s="7">
        <v>15299</v>
      </c>
      <c r="B253" s="7">
        <v>15</v>
      </c>
      <c r="C253" s="7" t="s">
        <v>50</v>
      </c>
      <c r="D253" s="7" t="s">
        <v>1407</v>
      </c>
      <c r="E253" s="7" t="s">
        <v>1635</v>
      </c>
      <c r="F253" s="7" t="s">
        <v>57</v>
      </c>
      <c r="G253" s="7" t="s">
        <v>1409</v>
      </c>
      <c r="H253" s="7" t="s">
        <v>1410</v>
      </c>
      <c r="I253" s="7" t="s">
        <v>1636</v>
      </c>
      <c r="J253" s="8" t="s">
        <v>1637</v>
      </c>
      <c r="K253" s="8" t="s">
        <v>1638</v>
      </c>
      <c r="L253" s="7" t="s">
        <v>1639</v>
      </c>
      <c r="M253" s="7" t="s">
        <v>1415</v>
      </c>
      <c r="N253" s="7" t="s">
        <v>54</v>
      </c>
      <c r="O253" s="7" t="s">
        <v>54</v>
      </c>
      <c r="P253" s="7">
        <v>6</v>
      </c>
      <c r="Q253" s="7">
        <v>7</v>
      </c>
      <c r="R253" s="7">
        <v>5</v>
      </c>
      <c r="S253" s="7" t="s">
        <v>1640</v>
      </c>
      <c r="T253" s="7">
        <v>15299</v>
      </c>
      <c r="U253" s="7" t="s">
        <v>1417</v>
      </c>
      <c r="V253" s="7">
        <v>5</v>
      </c>
      <c r="W253" s="7" t="s">
        <v>55</v>
      </c>
      <c r="X253" s="7">
        <f>VLOOKUP($A253,[2]Worksheet!$B$5:$L$7983,8,0)</f>
        <v>5.0832434627199996</v>
      </c>
      <c r="Y253" s="7">
        <f>VLOOKUP($A253,[2]Worksheet!$B$5:$L$7983,7,0)</f>
        <v>-73.364427563600003</v>
      </c>
      <c r="Z253" s="7">
        <v>2</v>
      </c>
      <c r="AA253" s="7">
        <v>15</v>
      </c>
      <c r="AB253" s="7" t="s">
        <v>1407</v>
      </c>
      <c r="AC253" s="7" t="s">
        <v>1641</v>
      </c>
      <c r="AD253" s="7">
        <v>15299</v>
      </c>
    </row>
    <row r="254" spans="1:30" x14ac:dyDescent="0.25">
      <c r="A254" s="7">
        <v>15317</v>
      </c>
      <c r="B254" s="7">
        <v>15</v>
      </c>
      <c r="C254" s="7" t="s">
        <v>50</v>
      </c>
      <c r="D254" s="7" t="s">
        <v>1407</v>
      </c>
      <c r="E254" s="7" t="s">
        <v>1642</v>
      </c>
      <c r="F254" s="7" t="s">
        <v>57</v>
      </c>
      <c r="G254" s="7" t="s">
        <v>1409</v>
      </c>
      <c r="H254" s="7" t="s">
        <v>1410</v>
      </c>
      <c r="I254" s="7" t="s">
        <v>1643</v>
      </c>
      <c r="J254" s="8" t="s">
        <v>1644</v>
      </c>
      <c r="K254" s="8" t="s">
        <v>1645</v>
      </c>
      <c r="L254" s="7" t="str">
        <f>_xlfn.CONCAT(J254,"_",K254)</f>
        <v>6.2734_-72.3002</v>
      </c>
      <c r="M254" s="7" t="s">
        <v>1415</v>
      </c>
      <c r="N254" s="7" t="s">
        <v>54</v>
      </c>
      <c r="O254" s="7" t="s">
        <v>54</v>
      </c>
      <c r="P254" s="7">
        <v>6</v>
      </c>
      <c r="Q254" s="7">
        <v>10</v>
      </c>
      <c r="R254" s="7">
        <v>5</v>
      </c>
      <c r="S254" s="7" t="s">
        <v>1646</v>
      </c>
      <c r="T254" s="7">
        <v>15317</v>
      </c>
      <c r="U254" s="7" t="s">
        <v>1417</v>
      </c>
      <c r="V254" s="7">
        <v>5</v>
      </c>
      <c r="W254" s="7" t="s">
        <v>55</v>
      </c>
      <c r="X254" s="7">
        <f>VLOOKUP($A254,[2]Worksheet!$B$5:$L$7983,8,0)</f>
        <v>6.4596665157000004</v>
      </c>
      <c r="Y254" s="7">
        <f>VLOOKUP($A254,[2]Worksheet!$B$5:$L$7983,7,0)</f>
        <v>-72.500811996799996</v>
      </c>
      <c r="Z254" s="7">
        <v>2</v>
      </c>
      <c r="AA254" s="7">
        <v>15</v>
      </c>
      <c r="AB254" s="7" t="s">
        <v>1407</v>
      </c>
      <c r="AC254" s="7" t="s">
        <v>1647</v>
      </c>
      <c r="AD254" s="7">
        <v>15317</v>
      </c>
    </row>
    <row r="255" spans="1:30" x14ac:dyDescent="0.25">
      <c r="A255" s="7">
        <v>15322</v>
      </c>
      <c r="B255" s="7">
        <v>15</v>
      </c>
      <c r="C255" s="7" t="s">
        <v>50</v>
      </c>
      <c r="D255" s="7" t="s">
        <v>1407</v>
      </c>
      <c r="E255" s="7" t="s">
        <v>1648</v>
      </c>
      <c r="F255" s="7" t="s">
        <v>57</v>
      </c>
      <c r="G255" s="7" t="s">
        <v>1409</v>
      </c>
      <c r="H255" s="7" t="s">
        <v>1410</v>
      </c>
      <c r="I255" s="7" t="s">
        <v>1649</v>
      </c>
      <c r="J255" s="8" t="s">
        <v>1485</v>
      </c>
      <c r="K255" s="8" t="s">
        <v>1624</v>
      </c>
      <c r="L255" s="7" t="s">
        <v>1650</v>
      </c>
      <c r="M255" s="7" t="s">
        <v>1415</v>
      </c>
      <c r="N255" s="7" t="s">
        <v>54</v>
      </c>
      <c r="O255" s="7" t="s">
        <v>54</v>
      </c>
      <c r="P255" s="7">
        <v>6</v>
      </c>
      <c r="Q255" s="7">
        <v>8</v>
      </c>
      <c r="R255" s="7">
        <v>5</v>
      </c>
      <c r="S255" s="7" t="s">
        <v>1651</v>
      </c>
      <c r="T255" s="7">
        <v>15322</v>
      </c>
      <c r="U255" s="7" t="s">
        <v>1417</v>
      </c>
      <c r="V255" s="7">
        <v>5</v>
      </c>
      <c r="W255" s="7" t="s">
        <v>55</v>
      </c>
      <c r="X255" s="7">
        <f>VLOOKUP($A255,[2]Worksheet!$B$5:$L$7983,8,0)</f>
        <v>5.0073208951400003</v>
      </c>
      <c r="Y255" s="7">
        <f>VLOOKUP($A255,[2]Worksheet!$B$5:$L$7983,7,0)</f>
        <v>-73.471206973099996</v>
      </c>
      <c r="Z255" s="7">
        <v>2</v>
      </c>
      <c r="AA255" s="7">
        <v>15</v>
      </c>
      <c r="AB255" s="7" t="s">
        <v>1407</v>
      </c>
      <c r="AC255" s="7" t="s">
        <v>1652</v>
      </c>
      <c r="AD255" s="7">
        <v>15322</v>
      </c>
    </row>
    <row r="256" spans="1:30" x14ac:dyDescent="0.25">
      <c r="A256" s="7">
        <v>15325</v>
      </c>
      <c r="B256" s="7">
        <v>15</v>
      </c>
      <c r="C256" s="7" t="s">
        <v>50</v>
      </c>
      <c r="D256" s="7" t="s">
        <v>1407</v>
      </c>
      <c r="E256" s="7" t="s">
        <v>1653</v>
      </c>
      <c r="F256" s="7" t="s">
        <v>57</v>
      </c>
      <c r="G256" s="7" t="s">
        <v>1409</v>
      </c>
      <c r="H256" s="7" t="s">
        <v>1410</v>
      </c>
      <c r="I256" s="7" t="s">
        <v>1654</v>
      </c>
      <c r="J256" s="8" t="s">
        <v>1655</v>
      </c>
      <c r="K256" s="8" t="s">
        <v>1624</v>
      </c>
      <c r="L256" s="7" t="s">
        <v>1656</v>
      </c>
      <c r="M256" s="7" t="s">
        <v>1415</v>
      </c>
      <c r="N256" s="7" t="s">
        <v>54</v>
      </c>
      <c r="O256" s="7" t="s">
        <v>54</v>
      </c>
      <c r="P256" s="7">
        <v>6</v>
      </c>
      <c r="Q256" s="7">
        <v>7</v>
      </c>
      <c r="R256" s="7">
        <v>5</v>
      </c>
      <c r="S256" s="7" t="s">
        <v>1657</v>
      </c>
      <c r="T256" s="7">
        <v>15325</v>
      </c>
      <c r="U256" s="7" t="s">
        <v>1417</v>
      </c>
      <c r="V256" s="7">
        <v>5</v>
      </c>
      <c r="W256" s="7" t="s">
        <v>55</v>
      </c>
      <c r="X256" s="7">
        <f>VLOOKUP($A256,[2]Worksheet!$B$5:$L$7983,8,0)</f>
        <v>4.9671225306800002</v>
      </c>
      <c r="Y256" s="7">
        <f>VLOOKUP($A256,[2]Worksheet!$B$5:$L$7983,7,0)</f>
        <v>-73.489696400400007</v>
      </c>
      <c r="Z256" s="7">
        <v>2</v>
      </c>
      <c r="AA256" s="7">
        <v>15</v>
      </c>
      <c r="AB256" s="7" t="s">
        <v>1407</v>
      </c>
      <c r="AC256" s="7" t="s">
        <v>1658</v>
      </c>
      <c r="AD256" s="7">
        <v>15325</v>
      </c>
    </row>
    <row r="257" spans="1:30" x14ac:dyDescent="0.25">
      <c r="A257" s="7">
        <v>15332</v>
      </c>
      <c r="B257" s="7">
        <v>15</v>
      </c>
      <c r="C257" s="7" t="s">
        <v>50</v>
      </c>
      <c r="D257" s="7" t="s">
        <v>1407</v>
      </c>
      <c r="E257" s="7" t="s">
        <v>1659</v>
      </c>
      <c r="F257" s="7" t="s">
        <v>57</v>
      </c>
      <c r="G257" s="7" t="s">
        <v>1409</v>
      </c>
      <c r="H257" s="7" t="s">
        <v>1410</v>
      </c>
      <c r="I257" s="7" t="s">
        <v>1660</v>
      </c>
      <c r="J257" s="8" t="s">
        <v>261</v>
      </c>
      <c r="K257" s="8" t="s">
        <v>1661</v>
      </c>
      <c r="L257" s="7" t="s">
        <v>1662</v>
      </c>
      <c r="M257" s="7" t="s">
        <v>1415</v>
      </c>
      <c r="N257" s="7" t="s">
        <v>54</v>
      </c>
      <c r="O257" s="7" t="s">
        <v>54</v>
      </c>
      <c r="P257" s="7">
        <v>6</v>
      </c>
      <c r="Q257" s="7">
        <v>6</v>
      </c>
      <c r="R257" s="7">
        <v>5</v>
      </c>
      <c r="S257" s="7" t="s">
        <v>1663</v>
      </c>
      <c r="T257" s="7">
        <v>15332</v>
      </c>
      <c r="U257" s="7" t="s">
        <v>1417</v>
      </c>
      <c r="V257" s="7">
        <v>5</v>
      </c>
      <c r="W257" s="7" t="s">
        <v>55</v>
      </c>
      <c r="X257" s="7">
        <f>VLOOKUP($A257,[2]Worksheet!$B$5:$L$7983,8,0)</f>
        <v>6.4628637548599999</v>
      </c>
      <c r="Y257" s="7">
        <f>VLOOKUP($A257,[2]Worksheet!$B$5:$L$7983,7,0)</f>
        <v>-72.4117626054</v>
      </c>
      <c r="Z257" s="7">
        <v>2</v>
      </c>
      <c r="AA257" s="7">
        <v>15</v>
      </c>
      <c r="AB257" s="7" t="s">
        <v>1407</v>
      </c>
      <c r="AC257" s="7" t="s">
        <v>1664</v>
      </c>
      <c r="AD257" s="7">
        <v>15332</v>
      </c>
    </row>
    <row r="258" spans="1:30" x14ac:dyDescent="0.25">
      <c r="A258" s="7">
        <v>15362</v>
      </c>
      <c r="B258" s="7">
        <v>15</v>
      </c>
      <c r="C258" s="7" t="s">
        <v>50</v>
      </c>
      <c r="D258" s="7" t="s">
        <v>1407</v>
      </c>
      <c r="E258" s="7" t="s">
        <v>1665</v>
      </c>
      <c r="F258" s="7" t="s">
        <v>57</v>
      </c>
      <c r="G258" s="7" t="s">
        <v>1409</v>
      </c>
      <c r="H258" s="7" t="s">
        <v>1410</v>
      </c>
      <c r="I258" s="7" t="s">
        <v>1666</v>
      </c>
      <c r="J258" s="8" t="s">
        <v>783</v>
      </c>
      <c r="K258" s="8" t="s">
        <v>1434</v>
      </c>
      <c r="L258" s="7" t="s">
        <v>1667</v>
      </c>
      <c r="M258" s="7" t="s">
        <v>1415</v>
      </c>
      <c r="N258" s="7" t="s">
        <v>54</v>
      </c>
      <c r="O258" s="7" t="s">
        <v>54</v>
      </c>
      <c r="P258" s="7">
        <v>6</v>
      </c>
      <c r="Q258" s="7">
        <v>3</v>
      </c>
      <c r="R258" s="7">
        <v>5</v>
      </c>
      <c r="S258" s="7" t="s">
        <v>1668</v>
      </c>
      <c r="T258" s="7">
        <v>15362</v>
      </c>
      <c r="U258" s="7" t="s">
        <v>1417</v>
      </c>
      <c r="V258" s="7">
        <v>5</v>
      </c>
      <c r="W258" s="7" t="s">
        <v>55</v>
      </c>
      <c r="X258" s="7">
        <f>VLOOKUP($A258,[2]Worksheet!$B$5:$L$7983,8,0)</f>
        <v>5.6116961397700003</v>
      </c>
      <c r="Y258" s="7">
        <f>VLOOKUP($A258,[2]Worksheet!$B$5:$L$7983,7,0)</f>
        <v>-72.980176232100007</v>
      </c>
      <c r="Z258" s="7">
        <v>2</v>
      </c>
      <c r="AA258" s="7">
        <v>15</v>
      </c>
      <c r="AB258" s="7" t="s">
        <v>1407</v>
      </c>
      <c r="AC258" s="7" t="s">
        <v>1669</v>
      </c>
      <c r="AD258" s="7">
        <v>15362</v>
      </c>
    </row>
    <row r="259" spans="1:30" x14ac:dyDescent="0.25">
      <c r="A259" s="7">
        <v>15367</v>
      </c>
      <c r="B259" s="7">
        <v>15</v>
      </c>
      <c r="C259" s="7" t="s">
        <v>50</v>
      </c>
      <c r="D259" s="7" t="s">
        <v>1407</v>
      </c>
      <c r="E259" s="7" t="s">
        <v>1670</v>
      </c>
      <c r="F259" s="7" t="s">
        <v>57</v>
      </c>
      <c r="G259" s="7" t="s">
        <v>1409</v>
      </c>
      <c r="H259" s="7" t="s">
        <v>1410</v>
      </c>
      <c r="I259" s="7" t="s">
        <v>1671</v>
      </c>
      <c r="J259" s="8" t="s">
        <v>1672</v>
      </c>
      <c r="K259" s="8" t="s">
        <v>1673</v>
      </c>
      <c r="L259" s="7" t="s">
        <v>1674</v>
      </c>
      <c r="M259" s="7" t="s">
        <v>1415</v>
      </c>
      <c r="N259" s="7" t="s">
        <v>54</v>
      </c>
      <c r="O259" s="7" t="s">
        <v>54</v>
      </c>
      <c r="P259" s="7">
        <v>6</v>
      </c>
      <c r="Q259" s="7">
        <v>8</v>
      </c>
      <c r="R259" s="7">
        <v>5</v>
      </c>
      <c r="S259" s="7" t="s">
        <v>1675</v>
      </c>
      <c r="T259" s="7">
        <v>15367</v>
      </c>
      <c r="U259" s="7" t="s">
        <v>1417</v>
      </c>
      <c r="V259" s="7">
        <v>5</v>
      </c>
      <c r="W259" s="7" t="s">
        <v>55</v>
      </c>
      <c r="X259" s="7">
        <f>VLOOKUP($A259,[2]Worksheet!$B$5:$L$7983,8,0)</f>
        <v>5.3858128449900002</v>
      </c>
      <c r="Y259" s="7">
        <f>VLOOKUP($A259,[2]Worksheet!$B$5:$L$7983,7,0)</f>
        <v>-73.363737557799993</v>
      </c>
      <c r="Z259" s="7">
        <v>2</v>
      </c>
      <c r="AA259" s="7">
        <v>15</v>
      </c>
      <c r="AB259" s="7" t="s">
        <v>1407</v>
      </c>
      <c r="AC259" s="7" t="s">
        <v>1676</v>
      </c>
      <c r="AD259" s="7">
        <v>15367</v>
      </c>
    </row>
    <row r="260" spans="1:30" x14ac:dyDescent="0.25">
      <c r="A260" s="7">
        <v>15368</v>
      </c>
      <c r="B260" s="7">
        <v>15</v>
      </c>
      <c r="C260" s="7" t="s">
        <v>50</v>
      </c>
      <c r="D260" s="7" t="s">
        <v>1407</v>
      </c>
      <c r="E260" s="7" t="s">
        <v>502</v>
      </c>
      <c r="F260" s="7" t="s">
        <v>57</v>
      </c>
      <c r="G260" s="7" t="s">
        <v>1409</v>
      </c>
      <c r="H260" s="7" t="s">
        <v>1410</v>
      </c>
      <c r="I260" s="7" t="s">
        <v>503</v>
      </c>
      <c r="J260" s="8" t="s">
        <v>248</v>
      </c>
      <c r="K260" s="8" t="s">
        <v>1453</v>
      </c>
      <c r="L260" s="7" t="s">
        <v>1677</v>
      </c>
      <c r="M260" s="7" t="s">
        <v>1415</v>
      </c>
      <c r="N260" s="7" t="s">
        <v>54</v>
      </c>
      <c r="O260" s="7" t="s">
        <v>54</v>
      </c>
      <c r="P260" s="7">
        <v>6</v>
      </c>
      <c r="Q260" s="7">
        <v>6</v>
      </c>
      <c r="R260" s="7">
        <v>5</v>
      </c>
      <c r="S260" s="7" t="s">
        <v>1678</v>
      </c>
      <c r="T260" s="7">
        <v>15368</v>
      </c>
      <c r="U260" s="7" t="s">
        <v>1417</v>
      </c>
      <c r="V260" s="7">
        <v>5</v>
      </c>
      <c r="W260" s="7" t="s">
        <v>76</v>
      </c>
      <c r="X260" s="7">
        <f>VLOOKUP($A260,[2]Worksheet!$B$5:$L$7983,8,0)</f>
        <v>6.14592038332</v>
      </c>
      <c r="Y260" s="7">
        <f>VLOOKUP($A260,[2]Worksheet!$B$5:$L$7983,7,0)</f>
        <v>-72.570723486800006</v>
      </c>
      <c r="Z260" s="7">
        <v>2</v>
      </c>
      <c r="AA260" s="7">
        <v>15</v>
      </c>
      <c r="AB260" s="7" t="s">
        <v>1407</v>
      </c>
      <c r="AC260" s="7" t="s">
        <v>1679</v>
      </c>
      <c r="AD260" s="7">
        <v>15368</v>
      </c>
    </row>
    <row r="261" spans="1:30" x14ac:dyDescent="0.25">
      <c r="A261" s="7">
        <v>15380</v>
      </c>
      <c r="B261" s="7">
        <v>15</v>
      </c>
      <c r="C261" s="7" t="s">
        <v>50</v>
      </c>
      <c r="D261" s="7" t="s">
        <v>1407</v>
      </c>
      <c r="E261" s="7" t="s">
        <v>1680</v>
      </c>
      <c r="F261" s="7" t="s">
        <v>57</v>
      </c>
      <c r="G261" s="7" t="s">
        <v>1409</v>
      </c>
      <c r="H261" s="7" t="s">
        <v>1410</v>
      </c>
      <c r="I261" s="7" t="s">
        <v>1681</v>
      </c>
      <c r="J261" s="8" t="s">
        <v>1682</v>
      </c>
      <c r="K261" s="8" t="s">
        <v>1683</v>
      </c>
      <c r="L261" s="7" t="str">
        <f>_xlfn.CONCAT(J261,"_",K261)</f>
        <v>5.0544_-73.2637</v>
      </c>
      <c r="M261" s="7" t="s">
        <v>1415</v>
      </c>
      <c r="N261" s="7" t="s">
        <v>54</v>
      </c>
      <c r="O261" s="7" t="s">
        <v>54</v>
      </c>
      <c r="P261" s="7">
        <v>6</v>
      </c>
      <c r="Q261" s="7">
        <v>10</v>
      </c>
      <c r="R261" s="7">
        <v>5</v>
      </c>
      <c r="S261" s="7" t="s">
        <v>1684</v>
      </c>
      <c r="T261" s="7">
        <v>15380</v>
      </c>
      <c r="U261" s="7" t="s">
        <v>1417</v>
      </c>
      <c r="V261" s="7">
        <v>5</v>
      </c>
      <c r="W261" s="7" t="s">
        <v>55</v>
      </c>
      <c r="X261" s="7">
        <f>VLOOKUP($A261,[2]Worksheet!$B$5:$L$7983,8,0)</f>
        <v>5.0956869924600001</v>
      </c>
      <c r="Y261" s="7">
        <f>VLOOKUP($A261,[2]Worksheet!$B$5:$L$7983,7,0)</f>
        <v>-73.444347401800002</v>
      </c>
      <c r="Z261" s="7">
        <v>2</v>
      </c>
      <c r="AA261" s="7">
        <v>15</v>
      </c>
      <c r="AB261" s="7" t="s">
        <v>1407</v>
      </c>
      <c r="AC261" s="7" t="s">
        <v>1685</v>
      </c>
      <c r="AD261" s="7">
        <v>15380</v>
      </c>
    </row>
    <row r="262" spans="1:30" x14ac:dyDescent="0.25">
      <c r="A262" s="7">
        <v>15403</v>
      </c>
      <c r="B262" s="7">
        <v>15</v>
      </c>
      <c r="C262" s="7" t="s">
        <v>50</v>
      </c>
      <c r="D262" s="7" t="s">
        <v>1407</v>
      </c>
      <c r="E262" s="7" t="s">
        <v>1686</v>
      </c>
      <c r="F262" s="7" t="s">
        <v>57</v>
      </c>
      <c r="G262" s="7" t="s">
        <v>1409</v>
      </c>
      <c r="H262" s="7" t="s">
        <v>1410</v>
      </c>
      <c r="I262" s="7" t="s">
        <v>1687</v>
      </c>
      <c r="J262" s="8" t="s">
        <v>186</v>
      </c>
      <c r="K262" s="8" t="s">
        <v>1462</v>
      </c>
      <c r="L262" s="7" t="s">
        <v>1688</v>
      </c>
      <c r="M262" s="7" t="s">
        <v>1415</v>
      </c>
      <c r="N262" s="7" t="s">
        <v>54</v>
      </c>
      <c r="O262" s="7" t="s">
        <v>54</v>
      </c>
      <c r="P262" s="7">
        <v>6</v>
      </c>
      <c r="Q262" s="7">
        <v>8</v>
      </c>
      <c r="R262" s="7">
        <v>5</v>
      </c>
      <c r="S262" s="7" t="s">
        <v>1689</v>
      </c>
      <c r="T262" s="7">
        <v>15403</v>
      </c>
      <c r="U262" s="7" t="s">
        <v>1417</v>
      </c>
      <c r="V262" s="7">
        <v>5</v>
      </c>
      <c r="W262" s="7" t="s">
        <v>55</v>
      </c>
      <c r="X262" s="7">
        <f>VLOOKUP($A262,[2]Worksheet!$B$5:$L$7983,8,0)</f>
        <v>6.3162064057</v>
      </c>
      <c r="Y262" s="7">
        <f>VLOOKUP($A262,[2]Worksheet!$B$5:$L$7983,7,0)</f>
        <v>-72.559984703799998</v>
      </c>
      <c r="Z262" s="7">
        <v>2</v>
      </c>
      <c r="AA262" s="7">
        <v>15</v>
      </c>
      <c r="AB262" s="7" t="s">
        <v>1407</v>
      </c>
      <c r="AC262" s="7" t="s">
        <v>1690</v>
      </c>
      <c r="AD262" s="7">
        <v>15403</v>
      </c>
    </row>
    <row r="263" spans="1:30" x14ac:dyDescent="0.25">
      <c r="A263" s="7">
        <v>15401</v>
      </c>
      <c r="B263" s="7">
        <v>15</v>
      </c>
      <c r="C263" s="7" t="s">
        <v>50</v>
      </c>
      <c r="D263" s="7" t="s">
        <v>1407</v>
      </c>
      <c r="E263" s="7" t="s">
        <v>72</v>
      </c>
      <c r="F263" s="7" t="s">
        <v>57</v>
      </c>
      <c r="G263" s="7" t="s">
        <v>1409</v>
      </c>
      <c r="H263" s="7" t="s">
        <v>1410</v>
      </c>
      <c r="I263" s="7" t="s">
        <v>73</v>
      </c>
      <c r="J263" s="8" t="s">
        <v>1691</v>
      </c>
      <c r="K263" s="8" t="s">
        <v>1692</v>
      </c>
      <c r="L263" s="7" t="s">
        <v>1693</v>
      </c>
      <c r="M263" s="7" t="s">
        <v>1415</v>
      </c>
      <c r="N263" s="7" t="s">
        <v>54</v>
      </c>
      <c r="O263" s="7" t="s">
        <v>54</v>
      </c>
      <c r="P263" s="7">
        <v>6</v>
      </c>
      <c r="Q263" s="7">
        <v>11</v>
      </c>
      <c r="R263" s="7">
        <v>5</v>
      </c>
      <c r="S263" s="7" t="s">
        <v>1694</v>
      </c>
      <c r="T263" s="7">
        <v>15401</v>
      </c>
      <c r="U263" s="7" t="s">
        <v>1417</v>
      </c>
      <c r="V263" s="7">
        <v>5</v>
      </c>
      <c r="W263" s="7" t="s">
        <v>76</v>
      </c>
      <c r="X263" s="7">
        <f>VLOOKUP($A263,[2]Worksheet!$B$5:$L$7983,8,0)</f>
        <v>5.5237922400199997</v>
      </c>
      <c r="Y263" s="7">
        <f>VLOOKUP($A263,[2]Worksheet!$B$5:$L$7983,7,0)</f>
        <v>-74.234393224499996</v>
      </c>
      <c r="Z263" s="7">
        <v>2</v>
      </c>
      <c r="AA263" s="7">
        <v>15</v>
      </c>
      <c r="AB263" s="7" t="s">
        <v>1407</v>
      </c>
      <c r="AC263" s="7" t="s">
        <v>1695</v>
      </c>
      <c r="AD263" s="7">
        <v>15401</v>
      </c>
    </row>
    <row r="264" spans="1:30" x14ac:dyDescent="0.25">
      <c r="A264" s="7">
        <v>15377</v>
      </c>
      <c r="B264" s="7">
        <v>15</v>
      </c>
      <c r="C264" s="7" t="s">
        <v>50</v>
      </c>
      <c r="D264" s="7" t="s">
        <v>1407</v>
      </c>
      <c r="E264" s="7" t="s">
        <v>1696</v>
      </c>
      <c r="F264" s="7" t="s">
        <v>57</v>
      </c>
      <c r="G264" s="7" t="s">
        <v>1409</v>
      </c>
      <c r="H264" s="7" t="s">
        <v>1410</v>
      </c>
      <c r="I264" s="7" t="s">
        <v>1697</v>
      </c>
      <c r="J264" s="8" t="s">
        <v>159</v>
      </c>
      <c r="K264" s="8" t="s">
        <v>1453</v>
      </c>
      <c r="L264" s="7" t="s">
        <v>1698</v>
      </c>
      <c r="M264" s="7" t="s">
        <v>1415</v>
      </c>
      <c r="N264" s="7" t="s">
        <v>54</v>
      </c>
      <c r="O264" s="7" t="s">
        <v>54</v>
      </c>
      <c r="P264" s="7">
        <v>6</v>
      </c>
      <c r="Q264" s="7">
        <v>14</v>
      </c>
      <c r="R264" s="7">
        <v>5</v>
      </c>
      <c r="S264" s="7" t="s">
        <v>1699</v>
      </c>
      <c r="T264" s="7">
        <v>15377</v>
      </c>
      <c r="U264" s="7" t="s">
        <v>1417</v>
      </c>
      <c r="V264" s="7">
        <v>5</v>
      </c>
      <c r="W264" s="7" t="s">
        <v>55</v>
      </c>
      <c r="X264" s="7">
        <f>VLOOKUP($A264,[2]Worksheet!$B$5:$L$7983,8,0)</f>
        <v>5.5626870479699999</v>
      </c>
      <c r="Y264" s="7">
        <f>VLOOKUP($A264,[2]Worksheet!$B$5:$L$7983,7,0)</f>
        <v>-72.5777701202</v>
      </c>
      <c r="Z264" s="7">
        <v>2</v>
      </c>
      <c r="AA264" s="7">
        <v>15</v>
      </c>
      <c r="AB264" s="7" t="s">
        <v>1407</v>
      </c>
      <c r="AC264" s="7" t="s">
        <v>1700</v>
      </c>
      <c r="AD264" s="7">
        <v>15377</v>
      </c>
    </row>
    <row r="265" spans="1:30" x14ac:dyDescent="0.25">
      <c r="A265" s="7">
        <v>15425</v>
      </c>
      <c r="B265" s="7">
        <v>15</v>
      </c>
      <c r="C265" s="7" t="s">
        <v>50</v>
      </c>
      <c r="D265" s="7" t="s">
        <v>1407</v>
      </c>
      <c r="E265" s="7" t="s">
        <v>1701</v>
      </c>
      <c r="F265" s="7" t="s">
        <v>57</v>
      </c>
      <c r="G265" s="7" t="s">
        <v>1409</v>
      </c>
      <c r="H265" s="7" t="s">
        <v>1410</v>
      </c>
      <c r="I265" s="7" t="s">
        <v>1702</v>
      </c>
      <c r="J265" s="8" t="s">
        <v>1412</v>
      </c>
      <c r="K265" s="8" t="s">
        <v>1549</v>
      </c>
      <c r="L265" s="7" t="s">
        <v>1703</v>
      </c>
      <c r="M265" s="7" t="s">
        <v>1415</v>
      </c>
      <c r="N265" s="7" t="s">
        <v>54</v>
      </c>
      <c r="O265" s="7" t="s">
        <v>54</v>
      </c>
      <c r="P265" s="7">
        <v>6</v>
      </c>
      <c r="Q265" s="7">
        <v>7</v>
      </c>
      <c r="R265" s="7">
        <v>5</v>
      </c>
      <c r="S265" s="7" t="s">
        <v>1704</v>
      </c>
      <c r="T265" s="7">
        <v>15425</v>
      </c>
      <c r="U265" s="7" t="s">
        <v>1417</v>
      </c>
      <c r="V265" s="7">
        <v>5</v>
      </c>
      <c r="W265" s="7" t="s">
        <v>55</v>
      </c>
      <c r="X265" s="7">
        <f>VLOOKUP($A265,[2]Worksheet!$B$5:$L$7983,8,0)</f>
        <v>4.9724660630599997</v>
      </c>
      <c r="Y265" s="7">
        <f>VLOOKUP($A265,[2]Worksheet!$B$5:$L$7983,7,0)</f>
        <v>-73.319642242100002</v>
      </c>
      <c r="Z265" s="7">
        <v>2</v>
      </c>
      <c r="AA265" s="7">
        <v>15</v>
      </c>
      <c r="AB265" s="7" t="s">
        <v>1407</v>
      </c>
      <c r="AC265" s="7" t="s">
        <v>1705</v>
      </c>
      <c r="AD265" s="7">
        <v>15425</v>
      </c>
    </row>
    <row r="266" spans="1:30" x14ac:dyDescent="0.25">
      <c r="A266" s="7">
        <v>15442</v>
      </c>
      <c r="B266" s="7">
        <v>15</v>
      </c>
      <c r="C266" s="7" t="s">
        <v>50</v>
      </c>
      <c r="D266" s="7" t="s">
        <v>1407</v>
      </c>
      <c r="E266" s="7" t="s">
        <v>1706</v>
      </c>
      <c r="F266" s="7" t="s">
        <v>57</v>
      </c>
      <c r="G266" s="7" t="s">
        <v>1409</v>
      </c>
      <c r="H266" s="7" t="s">
        <v>1410</v>
      </c>
      <c r="I266" s="7" t="s">
        <v>1707</v>
      </c>
      <c r="J266" s="8" t="s">
        <v>159</v>
      </c>
      <c r="K266" s="8" t="s">
        <v>1259</v>
      </c>
      <c r="L266" s="7" t="s">
        <v>1708</v>
      </c>
      <c r="M266" s="7" t="s">
        <v>1415</v>
      </c>
      <c r="N266" s="7" t="s">
        <v>54</v>
      </c>
      <c r="O266" s="7" t="s">
        <v>54</v>
      </c>
      <c r="P266" s="7">
        <v>6</v>
      </c>
      <c r="Q266" s="7">
        <v>6</v>
      </c>
      <c r="R266" s="7">
        <v>5</v>
      </c>
      <c r="S266" s="7" t="s">
        <v>1709</v>
      </c>
      <c r="T266" s="7">
        <v>15442</v>
      </c>
      <c r="U266" s="7" t="s">
        <v>1417</v>
      </c>
      <c r="V266" s="7">
        <v>5</v>
      </c>
      <c r="W266" s="7" t="s">
        <v>55</v>
      </c>
      <c r="X266" s="7">
        <f>VLOOKUP($A266,[2]Worksheet!$B$5:$L$7983,8,0)</f>
        <v>5.5500907099200001</v>
      </c>
      <c r="Y266" s="7">
        <f>VLOOKUP($A266,[2]Worksheet!$B$5:$L$7983,7,0)</f>
        <v>-74.004049946099997</v>
      </c>
      <c r="Z266" s="7">
        <v>2</v>
      </c>
      <c r="AA266" s="7">
        <v>15</v>
      </c>
      <c r="AB266" s="7" t="s">
        <v>1407</v>
      </c>
      <c r="AC266" s="7" t="s">
        <v>1710</v>
      </c>
      <c r="AD266" s="7">
        <v>15442</v>
      </c>
    </row>
    <row r="267" spans="1:30" x14ac:dyDescent="0.25">
      <c r="A267" s="7">
        <v>15455</v>
      </c>
      <c r="B267" s="7">
        <v>15</v>
      </c>
      <c r="C267" s="7" t="s">
        <v>50</v>
      </c>
      <c r="D267" s="7" t="s">
        <v>1407</v>
      </c>
      <c r="E267" s="7" t="s">
        <v>1711</v>
      </c>
      <c r="F267" s="7" t="s">
        <v>57</v>
      </c>
      <c r="G267" s="7" t="s">
        <v>1409</v>
      </c>
      <c r="H267" s="7" t="s">
        <v>1410</v>
      </c>
      <c r="I267" s="7" t="s">
        <v>1712</v>
      </c>
      <c r="J267" s="8" t="s">
        <v>1496</v>
      </c>
      <c r="K267" s="8" t="s">
        <v>1713</v>
      </c>
      <c r="L267" s="7" t="s">
        <v>1714</v>
      </c>
      <c r="M267" s="7" t="s">
        <v>1415</v>
      </c>
      <c r="N267" s="7" t="s">
        <v>54</v>
      </c>
      <c r="O267" s="7" t="s">
        <v>54</v>
      </c>
      <c r="P267" s="7">
        <v>6</v>
      </c>
      <c r="Q267" s="7">
        <v>10</v>
      </c>
      <c r="R267" s="7">
        <v>5</v>
      </c>
      <c r="S267" s="7" t="s">
        <v>1715</v>
      </c>
      <c r="T267" s="7">
        <v>15455</v>
      </c>
      <c r="U267" s="7" t="s">
        <v>1417</v>
      </c>
      <c r="V267" s="7">
        <v>5</v>
      </c>
      <c r="W267" s="7" t="s">
        <v>76</v>
      </c>
      <c r="X267" s="7">
        <f>VLOOKUP($A267,[2]Worksheet!$B$5:$L$7983,8,0)</f>
        <v>5.1965151149800004</v>
      </c>
      <c r="Y267" s="7">
        <f>VLOOKUP($A267,[2]Worksheet!$B$5:$L$7983,7,0)</f>
        <v>-73.145630480500003</v>
      </c>
      <c r="Z267" s="7">
        <v>2</v>
      </c>
      <c r="AA267" s="7">
        <v>15</v>
      </c>
      <c r="AB267" s="7" t="s">
        <v>1407</v>
      </c>
      <c r="AC267" s="7" t="s">
        <v>1716</v>
      </c>
      <c r="AD267" s="7">
        <v>15455</v>
      </c>
    </row>
    <row r="268" spans="1:30" x14ac:dyDescent="0.25">
      <c r="A268" s="7">
        <v>15464</v>
      </c>
      <c r="B268" s="7">
        <v>15</v>
      </c>
      <c r="C268" s="7" t="s">
        <v>50</v>
      </c>
      <c r="D268" s="7" t="s">
        <v>1407</v>
      </c>
      <c r="E268" s="7" t="s">
        <v>1717</v>
      </c>
      <c r="F268" s="7" t="s">
        <v>57</v>
      </c>
      <c r="G268" s="7" t="s">
        <v>1409</v>
      </c>
      <c r="H268" s="7" t="s">
        <v>1410</v>
      </c>
      <c r="I268" s="7" t="s">
        <v>1718</v>
      </c>
      <c r="J268" s="8" t="s">
        <v>343</v>
      </c>
      <c r="K268" s="8" t="s">
        <v>1719</v>
      </c>
      <c r="L268" s="7" t="s">
        <v>1720</v>
      </c>
      <c r="M268" s="7" t="s">
        <v>1415</v>
      </c>
      <c r="N268" s="7" t="s">
        <v>54</v>
      </c>
      <c r="O268" s="7" t="s">
        <v>54</v>
      </c>
      <c r="P268" s="7">
        <v>6</v>
      </c>
      <c r="Q268" s="7">
        <v>6</v>
      </c>
      <c r="R268" s="7">
        <v>5</v>
      </c>
      <c r="S268" s="7" t="s">
        <v>1721</v>
      </c>
      <c r="T268" s="7">
        <v>15464</v>
      </c>
      <c r="U268" s="7" t="s">
        <v>1417</v>
      </c>
      <c r="V268" s="7">
        <v>5</v>
      </c>
      <c r="W268" s="7" t="s">
        <v>55</v>
      </c>
      <c r="X268" s="7">
        <f>VLOOKUP($A268,[2]Worksheet!$B$5:$L$7983,8,0)</f>
        <v>5.7542422282999999</v>
      </c>
      <c r="Y268" s="7">
        <f>VLOOKUP($A268,[2]Worksheet!$B$5:$L$7983,7,0)</f>
        <v>-72.798090486700005</v>
      </c>
      <c r="Z268" s="7">
        <v>2</v>
      </c>
      <c r="AA268" s="7">
        <v>15</v>
      </c>
      <c r="AB268" s="7" t="s">
        <v>1407</v>
      </c>
      <c r="AC268" s="7" t="s">
        <v>1722</v>
      </c>
      <c r="AD268" s="7">
        <v>15464</v>
      </c>
    </row>
    <row r="269" spans="1:30" x14ac:dyDescent="0.25">
      <c r="A269" s="7">
        <v>15466</v>
      </c>
      <c r="B269" s="7">
        <v>15</v>
      </c>
      <c r="C269" s="7" t="s">
        <v>50</v>
      </c>
      <c r="D269" s="7" t="s">
        <v>1407</v>
      </c>
      <c r="E269" s="7" t="s">
        <v>1723</v>
      </c>
      <c r="F269" s="7" t="s">
        <v>57</v>
      </c>
      <c r="G269" s="7" t="s">
        <v>1409</v>
      </c>
      <c r="H269" s="7" t="s">
        <v>1410</v>
      </c>
      <c r="I269" s="7" t="s">
        <v>1724</v>
      </c>
      <c r="J269" s="8" t="s">
        <v>122</v>
      </c>
      <c r="K269" s="8" t="s">
        <v>1447</v>
      </c>
      <c r="L269" s="7" t="s">
        <v>1725</v>
      </c>
      <c r="M269" s="7" t="s">
        <v>1415</v>
      </c>
      <c r="N269" s="7" t="s">
        <v>54</v>
      </c>
      <c r="O269" s="7" t="s">
        <v>54</v>
      </c>
      <c r="P269" s="7">
        <v>6</v>
      </c>
      <c r="Q269" s="7">
        <v>6</v>
      </c>
      <c r="R269" s="7">
        <v>5</v>
      </c>
      <c r="S269" s="7" t="s">
        <v>1726</v>
      </c>
      <c r="T269" s="7">
        <v>15466</v>
      </c>
      <c r="U269" s="7" t="s">
        <v>1417</v>
      </c>
      <c r="V269" s="7">
        <v>5</v>
      </c>
      <c r="W269" s="7" t="s">
        <v>55</v>
      </c>
      <c r="X269" s="7">
        <f>VLOOKUP($A269,[2]Worksheet!$B$5:$L$7983,8,0)</f>
        <v>5.7234040715400001</v>
      </c>
      <c r="Y269" s="7">
        <f>VLOOKUP($A269,[2]Worksheet!$B$5:$L$7983,7,0)</f>
        <v>-72.849260009899993</v>
      </c>
      <c r="Z269" s="7">
        <v>2</v>
      </c>
      <c r="AA269" s="7">
        <v>15</v>
      </c>
      <c r="AB269" s="7" t="s">
        <v>1407</v>
      </c>
      <c r="AC269" s="7" t="s">
        <v>1727</v>
      </c>
      <c r="AD269" s="7">
        <v>15466</v>
      </c>
    </row>
    <row r="270" spans="1:30" x14ac:dyDescent="0.25">
      <c r="A270" s="7">
        <v>15469</v>
      </c>
      <c r="B270" s="7">
        <v>15</v>
      </c>
      <c r="C270" s="7" t="s">
        <v>50</v>
      </c>
      <c r="D270" s="7" t="s">
        <v>1407</v>
      </c>
      <c r="E270" s="7" t="s">
        <v>1728</v>
      </c>
      <c r="F270" s="7" t="s">
        <v>57</v>
      </c>
      <c r="G270" s="7" t="s">
        <v>1409</v>
      </c>
      <c r="H270" s="7" t="s">
        <v>1410</v>
      </c>
      <c r="I270" s="7" t="s">
        <v>1729</v>
      </c>
      <c r="J270" s="8" t="s">
        <v>420</v>
      </c>
      <c r="K270" s="8" t="s">
        <v>1624</v>
      </c>
      <c r="L270" s="7" t="s">
        <v>1730</v>
      </c>
      <c r="M270" s="7" t="s">
        <v>1415</v>
      </c>
      <c r="N270" s="7" t="s">
        <v>54</v>
      </c>
      <c r="O270" s="7" t="s">
        <v>54</v>
      </c>
      <c r="P270" s="7">
        <v>6</v>
      </c>
      <c r="Q270" s="7">
        <v>9</v>
      </c>
      <c r="R270" s="7">
        <v>5</v>
      </c>
      <c r="S270" s="7" t="s">
        <v>1731</v>
      </c>
      <c r="T270" s="7">
        <v>15469</v>
      </c>
      <c r="U270" s="7" t="s">
        <v>1417</v>
      </c>
      <c r="V270" s="7">
        <v>5</v>
      </c>
      <c r="W270" s="7" t="s">
        <v>55</v>
      </c>
      <c r="X270" s="7">
        <f>VLOOKUP($A270,[2]Worksheet!$B$5:$L$7983,8,0)</f>
        <v>5.8763348107000004</v>
      </c>
      <c r="Y270" s="7">
        <f>VLOOKUP($A270,[2]Worksheet!$B$5:$L$7983,7,0)</f>
        <v>-73.573370387400004</v>
      </c>
      <c r="Z270" s="7">
        <v>2</v>
      </c>
      <c r="AA270" s="7">
        <v>15</v>
      </c>
      <c r="AB270" s="7" t="s">
        <v>1407</v>
      </c>
      <c r="AC270" s="7" t="s">
        <v>1732</v>
      </c>
      <c r="AD270" s="7">
        <v>15469</v>
      </c>
    </row>
    <row r="271" spans="1:30" x14ac:dyDescent="0.25">
      <c r="A271" s="7">
        <v>15476</v>
      </c>
      <c r="B271" s="7">
        <v>15</v>
      </c>
      <c r="C271" s="7" t="s">
        <v>50</v>
      </c>
      <c r="D271" s="7" t="s">
        <v>1407</v>
      </c>
      <c r="E271" s="7" t="s">
        <v>1733</v>
      </c>
      <c r="F271" s="7" t="s">
        <v>57</v>
      </c>
      <c r="G271" s="7" t="s">
        <v>1409</v>
      </c>
      <c r="H271" s="7" t="s">
        <v>1410</v>
      </c>
      <c r="I271" s="7" t="s">
        <v>1734</v>
      </c>
      <c r="J271" s="8" t="s">
        <v>1735</v>
      </c>
      <c r="K271" s="8" t="s">
        <v>1736</v>
      </c>
      <c r="L271" s="7" t="s">
        <v>1737</v>
      </c>
      <c r="M271" s="7" t="s">
        <v>1415</v>
      </c>
      <c r="N271" s="7" t="s">
        <v>54</v>
      </c>
      <c r="O271" s="7" t="s">
        <v>54</v>
      </c>
      <c r="P271" s="7">
        <v>6</v>
      </c>
      <c r="Q271" s="7">
        <v>8</v>
      </c>
      <c r="R271" s="7">
        <v>5</v>
      </c>
      <c r="S271" s="7" t="s">
        <v>1738</v>
      </c>
      <c r="T271" s="7">
        <v>15476</v>
      </c>
      <c r="U271" s="7" t="s">
        <v>1417</v>
      </c>
      <c r="V271" s="7">
        <v>5</v>
      </c>
      <c r="W271" s="7" t="s">
        <v>55</v>
      </c>
      <c r="X271" s="7">
        <f>VLOOKUP($A271,[2]Worksheet!$B$5:$L$7983,8,0)</f>
        <v>5.5776995999599999</v>
      </c>
      <c r="Y271" s="7">
        <f>VLOOKUP($A271,[2]Worksheet!$B$5:$L$7983,7,0)</f>
        <v>-73.367841051900001</v>
      </c>
      <c r="Z271" s="7">
        <v>2</v>
      </c>
      <c r="AA271" s="7">
        <v>15</v>
      </c>
      <c r="AB271" s="7" t="s">
        <v>1407</v>
      </c>
      <c r="AC271" s="7" t="s">
        <v>1739</v>
      </c>
      <c r="AD271" s="7">
        <v>15476</v>
      </c>
    </row>
    <row r="272" spans="1:30" x14ac:dyDescent="0.25">
      <c r="A272" s="7">
        <v>15480</v>
      </c>
      <c r="B272" s="7">
        <v>15</v>
      </c>
      <c r="C272" s="7" t="s">
        <v>50</v>
      </c>
      <c r="D272" s="7" t="s">
        <v>1407</v>
      </c>
      <c r="E272" s="7" t="s">
        <v>1740</v>
      </c>
      <c r="F272" s="7" t="s">
        <v>57</v>
      </c>
      <c r="G272" s="7" t="s">
        <v>1409</v>
      </c>
      <c r="H272" s="7" t="s">
        <v>1410</v>
      </c>
      <c r="I272" s="7" t="s">
        <v>1741</v>
      </c>
      <c r="J272" s="8" t="s">
        <v>1742</v>
      </c>
      <c r="K272" s="8" t="s">
        <v>1743</v>
      </c>
      <c r="L272" s="7" t="s">
        <v>1744</v>
      </c>
      <c r="M272" s="7" t="s">
        <v>1415</v>
      </c>
      <c r="N272" s="7" t="s">
        <v>54</v>
      </c>
      <c r="O272" s="7" t="s">
        <v>54</v>
      </c>
      <c r="P272" s="7">
        <v>6</v>
      </c>
      <c r="Q272" s="7">
        <v>4</v>
      </c>
      <c r="R272" s="7">
        <v>5</v>
      </c>
      <c r="S272" s="7" t="s">
        <v>1745</v>
      </c>
      <c r="T272" s="7">
        <v>15480</v>
      </c>
      <c r="U272" s="7" t="s">
        <v>1417</v>
      </c>
      <c r="V272" s="7">
        <v>5</v>
      </c>
      <c r="W272" s="7" t="s">
        <v>55</v>
      </c>
      <c r="X272" s="7">
        <f>VLOOKUP($A272,[2]Worksheet!$B$5:$L$7983,8,0)</f>
        <v>5.5324628673699996</v>
      </c>
      <c r="Y272" s="7">
        <f>VLOOKUP($A272,[2]Worksheet!$B$5:$L$7983,7,0)</f>
        <v>-74.102750775399997</v>
      </c>
      <c r="Z272" s="7">
        <v>2</v>
      </c>
      <c r="AA272" s="7">
        <v>15</v>
      </c>
      <c r="AB272" s="7" t="s">
        <v>1407</v>
      </c>
      <c r="AC272" s="7" t="s">
        <v>1746</v>
      </c>
      <c r="AD272" s="7">
        <v>15480</v>
      </c>
    </row>
    <row r="273" spans="1:30" x14ac:dyDescent="0.25">
      <c r="A273" s="7">
        <v>15491</v>
      </c>
      <c r="B273" s="7">
        <v>15</v>
      </c>
      <c r="C273" s="7" t="s">
        <v>50</v>
      </c>
      <c r="D273" s="7" t="s">
        <v>1407</v>
      </c>
      <c r="E273" s="7" t="s">
        <v>1747</v>
      </c>
      <c r="F273" s="7" t="s">
        <v>57</v>
      </c>
      <c r="G273" s="7" t="s">
        <v>1409</v>
      </c>
      <c r="H273" s="7" t="s">
        <v>1410</v>
      </c>
      <c r="I273" s="7" t="s">
        <v>1748</v>
      </c>
      <c r="J273" s="8" t="s">
        <v>343</v>
      </c>
      <c r="K273" s="8" t="s">
        <v>1434</v>
      </c>
      <c r="L273" s="7" t="s">
        <v>1749</v>
      </c>
      <c r="M273" s="7" t="s">
        <v>1415</v>
      </c>
      <c r="N273" s="7" t="s">
        <v>54</v>
      </c>
      <c r="O273" s="7" t="s">
        <v>54</v>
      </c>
      <c r="P273" s="7">
        <v>6</v>
      </c>
      <c r="Q273" s="7">
        <v>5</v>
      </c>
      <c r="R273" s="7">
        <v>5</v>
      </c>
      <c r="S273" s="7" t="s">
        <v>1750</v>
      </c>
      <c r="T273" s="7">
        <v>15491</v>
      </c>
      <c r="U273" s="7" t="s">
        <v>1417</v>
      </c>
      <c r="V273" s="7">
        <v>5</v>
      </c>
      <c r="W273" s="7" t="s">
        <v>55</v>
      </c>
      <c r="X273" s="7">
        <f>VLOOKUP($A273,[2]Worksheet!$B$5:$L$7983,8,0)</f>
        <v>5.7710426244199997</v>
      </c>
      <c r="Y273" s="7">
        <f>VLOOKUP($A273,[2]Worksheet!$B$5:$L$7983,7,0)</f>
        <v>-72.939853172200003</v>
      </c>
      <c r="Z273" s="7">
        <v>2</v>
      </c>
      <c r="AA273" s="7">
        <v>15</v>
      </c>
      <c r="AB273" s="7" t="s">
        <v>1407</v>
      </c>
      <c r="AC273" s="7" t="s">
        <v>1751</v>
      </c>
      <c r="AD273" s="7">
        <v>15491</v>
      </c>
    </row>
    <row r="274" spans="1:30" x14ac:dyDescent="0.25">
      <c r="A274" s="7">
        <v>15494</v>
      </c>
      <c r="B274" s="7">
        <v>15</v>
      </c>
      <c r="C274" s="7" t="s">
        <v>50</v>
      </c>
      <c r="D274" s="7" t="s">
        <v>1407</v>
      </c>
      <c r="E274" s="7" t="s">
        <v>1752</v>
      </c>
      <c r="F274" s="7" t="s">
        <v>57</v>
      </c>
      <c r="G274" s="7" t="s">
        <v>1409</v>
      </c>
      <c r="H274" s="7" t="s">
        <v>1410</v>
      </c>
      <c r="I274" s="7" t="s">
        <v>1753</v>
      </c>
      <c r="J274" s="8" t="s">
        <v>1754</v>
      </c>
      <c r="K274" s="8" t="s">
        <v>1755</v>
      </c>
      <c r="L274" s="7" t="s">
        <v>1756</v>
      </c>
      <c r="M274" s="7" t="s">
        <v>1415</v>
      </c>
      <c r="N274" s="7" t="s">
        <v>54</v>
      </c>
      <c r="O274" s="7" t="s">
        <v>54</v>
      </c>
      <c r="P274" s="7">
        <v>6</v>
      </c>
      <c r="Q274" s="7">
        <v>11</v>
      </c>
      <c r="R274" s="7">
        <v>5</v>
      </c>
      <c r="S274" s="7" t="s">
        <v>1757</v>
      </c>
      <c r="T274" s="7">
        <v>15494</v>
      </c>
      <c r="U274" s="7" t="s">
        <v>1417</v>
      </c>
      <c r="V274" s="7">
        <v>5</v>
      </c>
      <c r="W274" s="7" t="s">
        <v>55</v>
      </c>
      <c r="X274" s="7">
        <f>VLOOKUP($A274,[2]Worksheet!$B$5:$L$7983,8,0)</f>
        <v>5.3551458642899998</v>
      </c>
      <c r="Y274" s="7">
        <f>VLOOKUP($A274,[2]Worksheet!$B$5:$L$7983,7,0)</f>
        <v>-73.457136184000007</v>
      </c>
      <c r="Z274" s="7">
        <v>2</v>
      </c>
      <c r="AA274" s="7">
        <v>15</v>
      </c>
      <c r="AB274" s="7" t="s">
        <v>1407</v>
      </c>
      <c r="AC274" s="7" t="s">
        <v>1758</v>
      </c>
      <c r="AD274" s="7">
        <v>15494</v>
      </c>
    </row>
    <row r="275" spans="1:30" x14ac:dyDescent="0.25">
      <c r="A275" s="7">
        <v>15500</v>
      </c>
      <c r="B275" s="7">
        <v>15</v>
      </c>
      <c r="C275" s="7" t="s">
        <v>50</v>
      </c>
      <c r="D275" s="7" t="s">
        <v>1407</v>
      </c>
      <c r="E275" s="7" t="s">
        <v>1759</v>
      </c>
      <c r="F275" s="7" t="s">
        <v>57</v>
      </c>
      <c r="G275" s="7" t="s">
        <v>1409</v>
      </c>
      <c r="H275" s="7" t="s">
        <v>1410</v>
      </c>
      <c r="I275" s="7" t="s">
        <v>1760</v>
      </c>
      <c r="J275" s="8" t="s">
        <v>573</v>
      </c>
      <c r="K275" s="8" t="s">
        <v>1761</v>
      </c>
      <c r="L275" s="7" t="s">
        <v>1762</v>
      </c>
      <c r="M275" s="7" t="s">
        <v>1415</v>
      </c>
      <c r="N275" s="7" t="s">
        <v>54</v>
      </c>
      <c r="O275" s="7" t="s">
        <v>54</v>
      </c>
      <c r="P275" s="7">
        <v>6</v>
      </c>
      <c r="Q275" s="7">
        <v>6</v>
      </c>
      <c r="R275" s="7">
        <v>5</v>
      </c>
      <c r="S275" s="7" t="s">
        <v>1763</v>
      </c>
      <c r="T275" s="7">
        <v>15500</v>
      </c>
      <c r="U275" s="7" t="s">
        <v>1417</v>
      </c>
      <c r="V275" s="7">
        <v>5</v>
      </c>
      <c r="W275" s="7" t="s">
        <v>55</v>
      </c>
      <c r="X275" s="7">
        <f>VLOOKUP($A275,[2]Worksheet!$B$5:$L$7983,8,0)</f>
        <v>5.5952342385699998</v>
      </c>
      <c r="Y275" s="7">
        <f>VLOOKUP($A275,[2]Worksheet!$B$5:$L$7983,7,0)</f>
        <v>-73.308403980199998</v>
      </c>
      <c r="Z275" s="7">
        <v>2</v>
      </c>
      <c r="AA275" s="7">
        <v>15</v>
      </c>
      <c r="AB275" s="7" t="s">
        <v>1407</v>
      </c>
      <c r="AC275" s="7" t="s">
        <v>1764</v>
      </c>
      <c r="AD275" s="7">
        <v>15500</v>
      </c>
    </row>
    <row r="276" spans="1:30" x14ac:dyDescent="0.25">
      <c r="A276" s="7">
        <v>15507</v>
      </c>
      <c r="B276" s="7">
        <v>15</v>
      </c>
      <c r="C276" s="7" t="s">
        <v>50</v>
      </c>
      <c r="D276" s="7" t="s">
        <v>1407</v>
      </c>
      <c r="E276" s="7" t="s">
        <v>1765</v>
      </c>
      <c r="F276" s="7" t="s">
        <v>57</v>
      </c>
      <c r="G276" s="7" t="s">
        <v>1409</v>
      </c>
      <c r="H276" s="7" t="s">
        <v>1410</v>
      </c>
      <c r="I276" s="7" t="s">
        <v>1766</v>
      </c>
      <c r="J276" s="8" t="s">
        <v>122</v>
      </c>
      <c r="K276" s="8" t="s">
        <v>1767</v>
      </c>
      <c r="L276" s="7" t="s">
        <v>1768</v>
      </c>
      <c r="M276" s="7" t="s">
        <v>1415</v>
      </c>
      <c r="N276" s="7" t="s">
        <v>54</v>
      </c>
      <c r="O276" s="7" t="s">
        <v>54</v>
      </c>
      <c r="P276" s="7">
        <v>6</v>
      </c>
      <c r="Q276" s="7">
        <v>7</v>
      </c>
      <c r="R276" s="7">
        <v>5</v>
      </c>
      <c r="S276" s="7" t="s">
        <v>1769</v>
      </c>
      <c r="T276" s="7">
        <v>15507</v>
      </c>
      <c r="U276" s="7" t="s">
        <v>1417</v>
      </c>
      <c r="V276" s="7">
        <v>5</v>
      </c>
      <c r="W276" s="7" t="s">
        <v>55</v>
      </c>
      <c r="X276" s="7">
        <f>VLOOKUP($A276,[2]Worksheet!$B$5:$L$7983,8,0)</f>
        <v>5.6575357130999997</v>
      </c>
      <c r="Y276" s="7">
        <f>VLOOKUP($A276,[2]Worksheet!$B$5:$L$7983,7,0)</f>
        <v>-74.1809647364</v>
      </c>
      <c r="Z276" s="7">
        <v>2</v>
      </c>
      <c r="AA276" s="7">
        <v>15</v>
      </c>
      <c r="AB276" s="7" t="s">
        <v>1407</v>
      </c>
      <c r="AC276" s="7" t="s">
        <v>1770</v>
      </c>
      <c r="AD276" s="7">
        <v>15507</v>
      </c>
    </row>
    <row r="277" spans="1:30" x14ac:dyDescent="0.25">
      <c r="A277" s="7">
        <v>15511</v>
      </c>
      <c r="B277" s="7">
        <v>15</v>
      </c>
      <c r="C277" s="7" t="s">
        <v>50</v>
      </c>
      <c r="D277" s="7" t="s">
        <v>1407</v>
      </c>
      <c r="E277" s="7" t="s">
        <v>1771</v>
      </c>
      <c r="F277" s="7" t="s">
        <v>57</v>
      </c>
      <c r="G277" s="7" t="s">
        <v>1409</v>
      </c>
      <c r="H277" s="7" t="s">
        <v>1410</v>
      </c>
      <c r="I277" s="7" t="s">
        <v>1772</v>
      </c>
      <c r="J277" s="8" t="s">
        <v>1637</v>
      </c>
      <c r="K277" s="8" t="s">
        <v>1773</v>
      </c>
      <c r="L277" s="7" t="s">
        <v>1774</v>
      </c>
      <c r="M277" s="7" t="s">
        <v>1415</v>
      </c>
      <c r="N277" s="7" t="s">
        <v>54</v>
      </c>
      <c r="O277" s="7" t="s">
        <v>54</v>
      </c>
      <c r="P277" s="7">
        <v>6</v>
      </c>
      <c r="Q277" s="7">
        <v>9</v>
      </c>
      <c r="R277" s="7">
        <v>5</v>
      </c>
      <c r="S277" s="7" t="s">
        <v>1775</v>
      </c>
      <c r="T277" s="7">
        <v>15511</v>
      </c>
      <c r="U277" s="7" t="s">
        <v>1417</v>
      </c>
      <c r="V277" s="7">
        <v>5</v>
      </c>
      <c r="W277" s="7" t="s">
        <v>55</v>
      </c>
      <c r="X277" s="7">
        <f>VLOOKUP($A277,[2]Worksheet!$B$5:$L$7983,8,0)</f>
        <v>5.1400647312999999</v>
      </c>
      <c r="Y277" s="7">
        <f>VLOOKUP($A277,[2]Worksheet!$B$5:$L$7983,7,0)</f>
        <v>-73.396953062500003</v>
      </c>
      <c r="Z277" s="7">
        <v>2</v>
      </c>
      <c r="AA277" s="7">
        <v>15</v>
      </c>
      <c r="AB277" s="7" t="s">
        <v>1407</v>
      </c>
      <c r="AC277" s="7" t="s">
        <v>1776</v>
      </c>
      <c r="AD277" s="7">
        <v>15511</v>
      </c>
    </row>
    <row r="278" spans="1:30" x14ac:dyDescent="0.25">
      <c r="A278" s="7">
        <v>15514</v>
      </c>
      <c r="B278" s="7">
        <v>15</v>
      </c>
      <c r="C278" s="7" t="s">
        <v>50</v>
      </c>
      <c r="D278" s="7" t="s">
        <v>1407</v>
      </c>
      <c r="E278" s="7" t="s">
        <v>1777</v>
      </c>
      <c r="F278" s="7" t="s">
        <v>57</v>
      </c>
      <c r="G278" s="7" t="s">
        <v>1409</v>
      </c>
      <c r="H278" s="7" t="s">
        <v>1410</v>
      </c>
      <c r="I278" s="7" t="s">
        <v>1778</v>
      </c>
      <c r="J278" s="8" t="s">
        <v>1779</v>
      </c>
      <c r="K278" s="8" t="s">
        <v>1780</v>
      </c>
      <c r="L278" s="7" t="str">
        <f>_xlfn.CONCAT(J278,"_",K278)</f>
        <v>5.0556_-73.0306</v>
      </c>
      <c r="M278" s="7" t="s">
        <v>1415</v>
      </c>
      <c r="N278" s="7" t="s">
        <v>54</v>
      </c>
      <c r="O278" s="7" t="s">
        <v>54</v>
      </c>
      <c r="P278" s="7">
        <v>6</v>
      </c>
      <c r="Q278" s="7">
        <v>4</v>
      </c>
      <c r="R278" s="7">
        <v>5</v>
      </c>
      <c r="S278" s="7" t="s">
        <v>1781</v>
      </c>
      <c r="T278" s="7">
        <v>15514</v>
      </c>
      <c r="U278" s="7" t="s">
        <v>1417</v>
      </c>
      <c r="V278" s="7">
        <v>5</v>
      </c>
      <c r="W278" s="7" t="s">
        <v>76</v>
      </c>
      <c r="X278" s="7">
        <f>VLOOKUP($A278,[2]Worksheet!$B$5:$L$7983,8,0)</f>
        <v>5.0952346307700003</v>
      </c>
      <c r="Y278" s="7">
        <f>VLOOKUP($A278,[2]Worksheet!$B$5:$L$7983,7,0)</f>
        <v>-73.0543103782</v>
      </c>
      <c r="Z278" s="7">
        <v>2</v>
      </c>
      <c r="AA278" s="7">
        <v>15</v>
      </c>
      <c r="AB278" s="7" t="s">
        <v>1407</v>
      </c>
      <c r="AC278" s="7" t="s">
        <v>1782</v>
      </c>
      <c r="AD278" s="7">
        <v>15514</v>
      </c>
    </row>
    <row r="279" spans="1:30" x14ac:dyDescent="0.25">
      <c r="A279" s="7">
        <v>15516</v>
      </c>
      <c r="B279" s="7">
        <v>15</v>
      </c>
      <c r="C279" s="7" t="s">
        <v>50</v>
      </c>
      <c r="D279" s="7" t="s">
        <v>1407</v>
      </c>
      <c r="E279" s="7" t="s">
        <v>1783</v>
      </c>
      <c r="F279" s="7" t="s">
        <v>57</v>
      </c>
      <c r="G279" s="7" t="s">
        <v>1409</v>
      </c>
      <c r="H279" s="7" t="s">
        <v>1410</v>
      </c>
      <c r="I279" s="7" t="s">
        <v>1784</v>
      </c>
      <c r="J279" s="8" t="s">
        <v>343</v>
      </c>
      <c r="K279" s="8" t="s">
        <v>1785</v>
      </c>
      <c r="L279" s="7" t="s">
        <v>1786</v>
      </c>
      <c r="M279" s="7" t="s">
        <v>1415</v>
      </c>
      <c r="N279" s="7" t="s">
        <v>54</v>
      </c>
      <c r="O279" s="7" t="s">
        <v>54</v>
      </c>
      <c r="P279" s="7">
        <v>6</v>
      </c>
      <c r="Q279" s="7">
        <v>5</v>
      </c>
      <c r="R279" s="7">
        <v>5</v>
      </c>
      <c r="S279" s="7" t="s">
        <v>1787</v>
      </c>
      <c r="T279" s="7">
        <v>15516</v>
      </c>
      <c r="U279" s="7" t="s">
        <v>1417</v>
      </c>
      <c r="V279" s="7">
        <v>5</v>
      </c>
      <c r="W279" s="7" t="s">
        <v>55</v>
      </c>
      <c r="X279" s="7">
        <f>VLOOKUP($A279,[2]Worksheet!$B$5:$L$7983,8,0)</f>
        <v>5.7799418702200001</v>
      </c>
      <c r="Y279" s="7">
        <f>VLOOKUP($A279,[2]Worksheet!$B$5:$L$7983,7,0)</f>
        <v>-73.117916883299998</v>
      </c>
      <c r="Z279" s="7">
        <v>2</v>
      </c>
      <c r="AA279" s="7">
        <v>15</v>
      </c>
      <c r="AB279" s="7" t="s">
        <v>1407</v>
      </c>
      <c r="AC279" s="7" t="s">
        <v>1788</v>
      </c>
      <c r="AD279" s="7">
        <v>15516</v>
      </c>
    </row>
    <row r="280" spans="1:30" x14ac:dyDescent="0.25">
      <c r="A280" s="7">
        <v>15518</v>
      </c>
      <c r="B280" s="7">
        <v>15</v>
      </c>
      <c r="C280" s="7" t="s">
        <v>50</v>
      </c>
      <c r="D280" s="7" t="s">
        <v>1407</v>
      </c>
      <c r="E280" s="7" t="s">
        <v>1789</v>
      </c>
      <c r="F280" s="7" t="s">
        <v>57</v>
      </c>
      <c r="G280" s="7" t="s">
        <v>1409</v>
      </c>
      <c r="H280" s="7" t="s">
        <v>1410</v>
      </c>
      <c r="I280" s="7" t="s">
        <v>1790</v>
      </c>
      <c r="J280" s="8" t="s">
        <v>1754</v>
      </c>
      <c r="K280" s="8" t="s">
        <v>1719</v>
      </c>
      <c r="L280" s="7" t="s">
        <v>1791</v>
      </c>
      <c r="M280" s="7" t="s">
        <v>1415</v>
      </c>
      <c r="N280" s="7" t="s">
        <v>54</v>
      </c>
      <c r="O280" s="7" t="s">
        <v>54</v>
      </c>
      <c r="P280" s="7">
        <v>6</v>
      </c>
      <c r="Q280" s="7">
        <v>8</v>
      </c>
      <c r="R280" s="7">
        <v>5</v>
      </c>
      <c r="S280" s="7" t="s">
        <v>1792</v>
      </c>
      <c r="T280" s="7">
        <v>15518</v>
      </c>
      <c r="U280" s="7" t="s">
        <v>1417</v>
      </c>
      <c r="V280" s="7">
        <v>5</v>
      </c>
      <c r="W280" s="7" t="s">
        <v>55</v>
      </c>
      <c r="X280" s="7">
        <f>VLOOKUP($A280,[2]Worksheet!$B$5:$L$7983,8,0)</f>
        <v>5.29366520638</v>
      </c>
      <c r="Y280" s="7">
        <f>VLOOKUP($A280,[2]Worksheet!$B$5:$L$7983,7,0)</f>
        <v>-72.703209919900004</v>
      </c>
      <c r="Z280" s="7">
        <v>2</v>
      </c>
      <c r="AA280" s="7">
        <v>15</v>
      </c>
      <c r="AB280" s="7" t="s">
        <v>1407</v>
      </c>
      <c r="AC280" s="7" t="s">
        <v>1793</v>
      </c>
      <c r="AD280" s="7">
        <v>15518</v>
      </c>
    </row>
    <row r="281" spans="1:30" x14ac:dyDescent="0.25">
      <c r="A281" s="7">
        <v>15522</v>
      </c>
      <c r="B281" s="7">
        <v>15</v>
      </c>
      <c r="C281" s="7" t="s">
        <v>50</v>
      </c>
      <c r="D281" s="7" t="s">
        <v>1407</v>
      </c>
      <c r="E281" s="7" t="s">
        <v>1794</v>
      </c>
      <c r="F281" s="7" t="s">
        <v>57</v>
      </c>
      <c r="G281" s="7" t="s">
        <v>1409</v>
      </c>
      <c r="H281" s="7" t="s">
        <v>1410</v>
      </c>
      <c r="I281" s="7" t="s">
        <v>1795</v>
      </c>
      <c r="J281" s="8" t="s">
        <v>377</v>
      </c>
      <c r="K281" s="8" t="s">
        <v>1522</v>
      </c>
      <c r="L281" s="7" t="s">
        <v>1796</v>
      </c>
      <c r="M281" s="7" t="s">
        <v>1415</v>
      </c>
      <c r="N281" s="7" t="s">
        <v>54</v>
      </c>
      <c r="O281" s="7" t="s">
        <v>54</v>
      </c>
      <c r="P281" s="7">
        <v>6</v>
      </c>
      <c r="Q281" s="7">
        <v>8</v>
      </c>
      <c r="R281" s="7">
        <v>5</v>
      </c>
      <c r="S281" s="7" t="s">
        <v>1797</v>
      </c>
      <c r="T281" s="7">
        <v>15522</v>
      </c>
      <c r="U281" s="7" t="s">
        <v>1417</v>
      </c>
      <c r="V281" s="7">
        <v>5</v>
      </c>
      <c r="W281" s="7" t="s">
        <v>55</v>
      </c>
      <c r="X281" s="7">
        <f>VLOOKUP($A281,[2]Worksheet!$B$5:$L$7983,8,0)</f>
        <v>6.4430754152</v>
      </c>
      <c r="Y281" s="7">
        <f>VLOOKUP($A281,[2]Worksheet!$B$5:$L$7983,7,0)</f>
        <v>-72.459200273999997</v>
      </c>
      <c r="Z281" s="7">
        <v>2</v>
      </c>
      <c r="AA281" s="7">
        <v>15</v>
      </c>
      <c r="AB281" s="7" t="s">
        <v>1407</v>
      </c>
      <c r="AC281" s="7" t="s">
        <v>1798</v>
      </c>
      <c r="AD281" s="7">
        <v>15522</v>
      </c>
    </row>
    <row r="282" spans="1:30" x14ac:dyDescent="0.25">
      <c r="A282" s="7">
        <v>15531</v>
      </c>
      <c r="B282" s="7">
        <v>15</v>
      </c>
      <c r="C282" s="7" t="s">
        <v>50</v>
      </c>
      <c r="D282" s="7" t="s">
        <v>1407</v>
      </c>
      <c r="E282" s="7" t="s">
        <v>1799</v>
      </c>
      <c r="F282" s="7" t="s">
        <v>57</v>
      </c>
      <c r="G282" s="7" t="s">
        <v>1409</v>
      </c>
      <c r="H282" s="7" t="s">
        <v>1410</v>
      </c>
      <c r="I282" s="7" t="s">
        <v>1800</v>
      </c>
      <c r="J282" s="8" t="s">
        <v>122</v>
      </c>
      <c r="K282" s="8" t="s">
        <v>1331</v>
      </c>
      <c r="L282" s="7" t="s">
        <v>1801</v>
      </c>
      <c r="M282" s="7" t="s">
        <v>1415</v>
      </c>
      <c r="N282" s="7" t="s">
        <v>54</v>
      </c>
      <c r="O282" s="7" t="s">
        <v>54</v>
      </c>
      <c r="P282" s="7">
        <v>6</v>
      </c>
      <c r="Q282" s="7">
        <v>5</v>
      </c>
      <c r="R282" s="7">
        <v>5</v>
      </c>
      <c r="S282" s="7" t="s">
        <v>1802</v>
      </c>
      <c r="T282" s="7">
        <v>15531</v>
      </c>
      <c r="U282" s="7" t="s">
        <v>1417</v>
      </c>
      <c r="V282" s="7">
        <v>5</v>
      </c>
      <c r="W282" s="7" t="s">
        <v>55</v>
      </c>
      <c r="X282" s="7">
        <f>VLOOKUP($A282,[2]Worksheet!$B$5:$L$7983,8,0)</f>
        <v>5.6563226913399998</v>
      </c>
      <c r="Y282" s="7">
        <f>VLOOKUP($A282,[2]Worksheet!$B$5:$L$7983,7,0)</f>
        <v>-73.978448724200007</v>
      </c>
      <c r="Z282" s="7">
        <v>2</v>
      </c>
      <c r="AA282" s="7">
        <v>15</v>
      </c>
      <c r="AB282" s="7" t="s">
        <v>1407</v>
      </c>
      <c r="AC282" s="7" t="s">
        <v>1803</v>
      </c>
      <c r="AD282" s="7">
        <v>15531</v>
      </c>
    </row>
    <row r="283" spans="1:30" x14ac:dyDescent="0.25">
      <c r="A283" s="7">
        <v>15533</v>
      </c>
      <c r="B283" s="7">
        <v>15</v>
      </c>
      <c r="C283" s="7" t="s">
        <v>50</v>
      </c>
      <c r="D283" s="7" t="s">
        <v>1407</v>
      </c>
      <c r="E283" s="7" t="s">
        <v>1804</v>
      </c>
      <c r="F283" s="7" t="s">
        <v>57</v>
      </c>
      <c r="G283" s="7" t="s">
        <v>1409</v>
      </c>
      <c r="H283" s="7" t="s">
        <v>1410</v>
      </c>
      <c r="I283" s="7" t="s">
        <v>1805</v>
      </c>
      <c r="J283" s="8" t="s">
        <v>1806</v>
      </c>
      <c r="K283" s="8" t="s">
        <v>1807</v>
      </c>
      <c r="L283" s="7" t="str">
        <f>_xlfn.CONCAT(J283,"_",K283)</f>
        <v>5.62569870723_-72.4237754102</v>
      </c>
      <c r="M283" s="7" t="s">
        <v>1415</v>
      </c>
      <c r="N283" s="7" t="s">
        <v>54</v>
      </c>
      <c r="O283" s="7" t="s">
        <v>54</v>
      </c>
      <c r="R283" s="7">
        <v>5</v>
      </c>
      <c r="T283" s="7">
        <v>15533</v>
      </c>
      <c r="U283" s="7" t="s">
        <v>1417</v>
      </c>
      <c r="V283" s="7">
        <v>5</v>
      </c>
      <c r="W283" s="7" t="s">
        <v>55</v>
      </c>
      <c r="X283" s="7">
        <f>VLOOKUP($A283,[2]Worksheet!$B$5:$L$7983,8,0)</f>
        <v>5.6256987072299998</v>
      </c>
      <c r="Y283" s="7">
        <f>VLOOKUP($A283,[2]Worksheet!$B$5:$L$7983,7,0)</f>
        <v>-72.423775410199994</v>
      </c>
      <c r="Z283" s="7">
        <v>2</v>
      </c>
      <c r="AA283" s="7">
        <v>15</v>
      </c>
      <c r="AB283" s="7" t="s">
        <v>1407</v>
      </c>
      <c r="AC283" s="7" t="s">
        <v>1808</v>
      </c>
      <c r="AD283" s="7">
        <v>15533</v>
      </c>
    </row>
    <row r="284" spans="1:30" x14ac:dyDescent="0.25">
      <c r="A284" s="7">
        <v>15537</v>
      </c>
      <c r="B284" s="7">
        <v>15</v>
      </c>
      <c r="C284" s="7" t="s">
        <v>50</v>
      </c>
      <c r="D284" s="7" t="s">
        <v>1407</v>
      </c>
      <c r="E284" s="7" t="s">
        <v>1809</v>
      </c>
      <c r="F284" s="7" t="s">
        <v>57</v>
      </c>
      <c r="G284" s="7" t="s">
        <v>1409</v>
      </c>
      <c r="H284" s="7" t="s">
        <v>1410</v>
      </c>
      <c r="I284" s="7" t="s">
        <v>1810</v>
      </c>
      <c r="J284" s="8" t="s">
        <v>278</v>
      </c>
      <c r="K284" s="8" t="s">
        <v>1631</v>
      </c>
      <c r="L284" s="7" t="s">
        <v>1811</v>
      </c>
      <c r="M284" s="7" t="s">
        <v>1415</v>
      </c>
      <c r="N284" s="7" t="s">
        <v>54</v>
      </c>
      <c r="O284" s="7" t="s">
        <v>54</v>
      </c>
      <c r="P284" s="7">
        <v>6</v>
      </c>
      <c r="Q284" s="7">
        <v>10</v>
      </c>
      <c r="R284" s="7">
        <v>5</v>
      </c>
      <c r="S284" s="7" t="s">
        <v>1812</v>
      </c>
      <c r="T284" s="7">
        <v>15537</v>
      </c>
      <c r="U284" s="7" t="s">
        <v>1417</v>
      </c>
      <c r="V284" s="7">
        <v>5</v>
      </c>
      <c r="W284" s="7" t="s">
        <v>55</v>
      </c>
      <c r="X284" s="7">
        <f>VLOOKUP($A284,[2]Worksheet!$B$5:$L$7983,8,0)</f>
        <v>5.9876449057899999</v>
      </c>
      <c r="Y284" s="7">
        <f>VLOOKUP($A284,[2]Worksheet!$B$5:$L$7983,7,0)</f>
        <v>-72.749137383100006</v>
      </c>
      <c r="Z284" s="7">
        <v>2</v>
      </c>
      <c r="AA284" s="7">
        <v>15</v>
      </c>
      <c r="AB284" s="7" t="s">
        <v>1407</v>
      </c>
      <c r="AC284" s="7" t="s">
        <v>1813</v>
      </c>
      <c r="AD284" s="7">
        <v>15537</v>
      </c>
    </row>
    <row r="285" spans="1:30" x14ac:dyDescent="0.25">
      <c r="A285" s="7">
        <v>15542</v>
      </c>
      <c r="B285" s="7">
        <v>15</v>
      </c>
      <c r="C285" s="7" t="s">
        <v>50</v>
      </c>
      <c r="D285" s="7" t="s">
        <v>1407</v>
      </c>
      <c r="E285" s="7" t="s">
        <v>1814</v>
      </c>
      <c r="F285" s="7" t="s">
        <v>57</v>
      </c>
      <c r="G285" s="7" t="s">
        <v>1409</v>
      </c>
      <c r="H285" s="7" t="s">
        <v>1410</v>
      </c>
      <c r="I285" s="7" t="s">
        <v>1815</v>
      </c>
      <c r="J285" s="8" t="s">
        <v>159</v>
      </c>
      <c r="K285" s="8" t="s">
        <v>1816</v>
      </c>
      <c r="L285" s="7" t="s">
        <v>1817</v>
      </c>
      <c r="M285" s="7" t="s">
        <v>1415</v>
      </c>
      <c r="N285" s="7" t="s">
        <v>54</v>
      </c>
      <c r="O285" s="7" t="s">
        <v>54</v>
      </c>
      <c r="P285" s="7">
        <v>6</v>
      </c>
      <c r="Q285" s="7">
        <v>5</v>
      </c>
      <c r="R285" s="7">
        <v>5</v>
      </c>
      <c r="S285" s="7" t="s">
        <v>1818</v>
      </c>
      <c r="T285" s="7">
        <v>15542</v>
      </c>
      <c r="U285" s="7" t="s">
        <v>1417</v>
      </c>
      <c r="V285" s="7">
        <v>5</v>
      </c>
      <c r="W285" s="7" t="s">
        <v>55</v>
      </c>
      <c r="X285" s="7">
        <f>VLOOKUP($A285,[2]Worksheet!$B$5:$L$7983,8,0)</f>
        <v>5.5588076091799996</v>
      </c>
      <c r="Y285" s="7">
        <f>VLOOKUP($A285,[2]Worksheet!$B$5:$L$7983,7,0)</f>
        <v>-73.050872237700005</v>
      </c>
      <c r="Z285" s="7">
        <v>2</v>
      </c>
      <c r="AA285" s="7">
        <v>15</v>
      </c>
      <c r="AB285" s="7" t="s">
        <v>1407</v>
      </c>
      <c r="AC285" s="7" t="s">
        <v>1819</v>
      </c>
      <c r="AD285" s="7">
        <v>15542</v>
      </c>
    </row>
    <row r="286" spans="1:30" x14ac:dyDescent="0.25">
      <c r="A286" s="7">
        <v>15550</v>
      </c>
      <c r="B286" s="7">
        <v>15</v>
      </c>
      <c r="C286" s="7" t="s">
        <v>50</v>
      </c>
      <c r="D286" s="7" t="s">
        <v>1407</v>
      </c>
      <c r="E286" s="7" t="s">
        <v>1820</v>
      </c>
      <c r="F286" s="7" t="s">
        <v>57</v>
      </c>
      <c r="G286" s="7" t="s">
        <v>1409</v>
      </c>
      <c r="H286" s="7" t="s">
        <v>1410</v>
      </c>
      <c r="I286" s="7" t="s">
        <v>1821</v>
      </c>
      <c r="J286" s="8" t="s">
        <v>1822</v>
      </c>
      <c r="K286" s="8" t="s">
        <v>1823</v>
      </c>
      <c r="L286" s="7" t="s">
        <v>1824</v>
      </c>
      <c r="M286" s="7" t="s">
        <v>1415</v>
      </c>
      <c r="N286" s="7" t="s">
        <v>54</v>
      </c>
      <c r="O286" s="7" t="s">
        <v>54</v>
      </c>
      <c r="P286" s="7">
        <v>6</v>
      </c>
      <c r="Q286" s="7">
        <v>5</v>
      </c>
      <c r="R286" s="7">
        <v>5</v>
      </c>
      <c r="S286" s="7" t="s">
        <v>1825</v>
      </c>
      <c r="T286" s="7">
        <v>15550</v>
      </c>
      <c r="U286" s="7" t="s">
        <v>1417</v>
      </c>
      <c r="V286" s="7">
        <v>5</v>
      </c>
      <c r="W286" s="7" t="s">
        <v>55</v>
      </c>
      <c r="X286" s="7">
        <f>VLOOKUP($A286,[2]Worksheet!$B$5:$L$7983,8,0)</f>
        <v>5.7216151122500003</v>
      </c>
      <c r="Y286" s="7">
        <f>VLOOKUP($A286,[2]Worksheet!$B$5:$L$7983,7,0)</f>
        <v>-72.485946823899994</v>
      </c>
      <c r="Z286" s="7">
        <v>2</v>
      </c>
      <c r="AA286" s="7">
        <v>15</v>
      </c>
      <c r="AB286" s="7" t="s">
        <v>1407</v>
      </c>
      <c r="AC286" s="7" t="s">
        <v>1826</v>
      </c>
      <c r="AD286" s="7">
        <v>15550</v>
      </c>
    </row>
    <row r="287" spans="1:30" x14ac:dyDescent="0.25">
      <c r="A287" s="7">
        <v>15572</v>
      </c>
      <c r="B287" s="7">
        <v>15</v>
      </c>
      <c r="C287" s="7" t="s">
        <v>50</v>
      </c>
      <c r="D287" s="7" t="s">
        <v>1407</v>
      </c>
      <c r="E287" s="7" t="s">
        <v>1827</v>
      </c>
      <c r="F287" s="7" t="s">
        <v>57</v>
      </c>
      <c r="G287" s="7" t="s">
        <v>1409</v>
      </c>
      <c r="H287" s="7" t="s">
        <v>1410</v>
      </c>
      <c r="I287" s="7" t="s">
        <v>1828</v>
      </c>
      <c r="J287" s="8" t="s">
        <v>1829</v>
      </c>
      <c r="K287" s="8" t="s">
        <v>1830</v>
      </c>
      <c r="L287" s="7" t="s">
        <v>1831</v>
      </c>
      <c r="M287" s="7" t="s">
        <v>1415</v>
      </c>
      <c r="N287" s="7" t="s">
        <v>54</v>
      </c>
      <c r="O287" s="7" t="s">
        <v>54</v>
      </c>
      <c r="P287" s="7">
        <v>6</v>
      </c>
      <c r="Q287" s="7">
        <v>13</v>
      </c>
      <c r="R287" s="7">
        <v>5</v>
      </c>
      <c r="S287" s="7" t="s">
        <v>1832</v>
      </c>
      <c r="T287" s="7">
        <v>15572</v>
      </c>
      <c r="U287" s="7" t="s">
        <v>1417</v>
      </c>
      <c r="V287" s="7">
        <v>5</v>
      </c>
      <c r="W287" s="7" t="s">
        <v>55</v>
      </c>
      <c r="X287" s="7">
        <f>VLOOKUP($A287,[2]Worksheet!$B$5:$L$7983,8,0)</f>
        <v>5.97793495174</v>
      </c>
      <c r="Y287" s="7">
        <f>VLOOKUP($A287,[2]Worksheet!$B$5:$L$7983,7,0)</f>
        <v>-74.587999185900003</v>
      </c>
      <c r="Z287" s="7">
        <v>2</v>
      </c>
      <c r="AA287" s="7">
        <v>15</v>
      </c>
      <c r="AB287" s="7" t="s">
        <v>1407</v>
      </c>
      <c r="AC287" s="7" t="s">
        <v>1833</v>
      </c>
      <c r="AD287" s="7">
        <v>15572</v>
      </c>
    </row>
    <row r="288" spans="1:30" x14ac:dyDescent="0.25">
      <c r="A288" s="7">
        <v>15580</v>
      </c>
      <c r="B288" s="7">
        <v>15</v>
      </c>
      <c r="C288" s="7" t="s">
        <v>50</v>
      </c>
      <c r="D288" s="7" t="s">
        <v>1407</v>
      </c>
      <c r="E288" s="7" t="s">
        <v>1834</v>
      </c>
      <c r="F288" s="7" t="s">
        <v>57</v>
      </c>
      <c r="G288" s="7" t="s">
        <v>1409</v>
      </c>
      <c r="H288" s="7" t="s">
        <v>1410</v>
      </c>
      <c r="I288" s="7" t="s">
        <v>1835</v>
      </c>
      <c r="J288" s="8" t="s">
        <v>1836</v>
      </c>
      <c r="K288" s="8" t="s">
        <v>1837</v>
      </c>
      <c r="L288" s="7" t="s">
        <v>1838</v>
      </c>
      <c r="M288" s="7" t="s">
        <v>1415</v>
      </c>
      <c r="N288" s="7" t="s">
        <v>54</v>
      </c>
      <c r="O288" s="7" t="s">
        <v>54</v>
      </c>
      <c r="P288" s="7">
        <v>6</v>
      </c>
      <c r="Q288" s="7">
        <v>7</v>
      </c>
      <c r="R288" s="7">
        <v>5</v>
      </c>
      <c r="S288" s="7" t="s">
        <v>1839</v>
      </c>
      <c r="T288" s="7">
        <v>15580</v>
      </c>
      <c r="U288" s="7" t="s">
        <v>1417</v>
      </c>
      <c r="V288" s="7">
        <v>5</v>
      </c>
      <c r="W288" s="7" t="s">
        <v>55</v>
      </c>
      <c r="X288" s="7">
        <f>VLOOKUP($A288,[2]Worksheet!$B$5:$L$7983,8,0)</f>
        <v>5.5183703847899999</v>
      </c>
      <c r="Y288" s="7">
        <f>VLOOKUP($A288,[2]Worksheet!$B$5:$L$7983,7,0)</f>
        <v>-74.177729386699994</v>
      </c>
      <c r="Z288" s="7">
        <v>2</v>
      </c>
      <c r="AA288" s="7">
        <v>15</v>
      </c>
      <c r="AB288" s="7" t="s">
        <v>1407</v>
      </c>
      <c r="AC288" s="7" t="s">
        <v>1840</v>
      </c>
      <c r="AD288" s="7">
        <v>15580</v>
      </c>
    </row>
    <row r="289" spans="1:30" x14ac:dyDescent="0.25">
      <c r="A289" s="7">
        <v>15599</v>
      </c>
      <c r="B289" s="7">
        <v>15</v>
      </c>
      <c r="C289" s="7" t="s">
        <v>50</v>
      </c>
      <c r="D289" s="7" t="s">
        <v>1407</v>
      </c>
      <c r="E289" s="7" t="s">
        <v>1841</v>
      </c>
      <c r="F289" s="7" t="s">
        <v>57</v>
      </c>
      <c r="G289" s="7" t="s">
        <v>1409</v>
      </c>
      <c r="H289" s="7" t="s">
        <v>1410</v>
      </c>
      <c r="I289" s="7" t="s">
        <v>1842</v>
      </c>
      <c r="J289" s="8" t="s">
        <v>1754</v>
      </c>
      <c r="K289" s="8" t="s">
        <v>1413</v>
      </c>
      <c r="L289" s="7" t="s">
        <v>1843</v>
      </c>
      <c r="M289" s="7" t="s">
        <v>1415</v>
      </c>
      <c r="N289" s="7" t="s">
        <v>54</v>
      </c>
      <c r="O289" s="7" t="s">
        <v>54</v>
      </c>
      <c r="P289" s="7">
        <v>6</v>
      </c>
      <c r="Q289" s="7">
        <v>9</v>
      </c>
      <c r="R289" s="7">
        <v>5</v>
      </c>
      <c r="S289" s="7" t="s">
        <v>1844</v>
      </c>
      <c r="T289" s="7">
        <v>15599</v>
      </c>
      <c r="U289" s="7" t="s">
        <v>1417</v>
      </c>
      <c r="V289" s="7">
        <v>5</v>
      </c>
      <c r="W289" s="7" t="s">
        <v>55</v>
      </c>
      <c r="X289" s="7">
        <f>VLOOKUP($A289,[2]Worksheet!$B$5:$L$7983,8,0)</f>
        <v>5.4002216443100002</v>
      </c>
      <c r="Y289" s="7">
        <f>VLOOKUP($A289,[2]Worksheet!$B$5:$L$7983,7,0)</f>
        <v>-73.334868963100007</v>
      </c>
      <c r="Z289" s="7">
        <v>2</v>
      </c>
      <c r="AA289" s="7">
        <v>15</v>
      </c>
      <c r="AB289" s="7" t="s">
        <v>1407</v>
      </c>
      <c r="AC289" s="7" t="s">
        <v>1845</v>
      </c>
      <c r="AD289" s="7">
        <v>15599</v>
      </c>
    </row>
    <row r="290" spans="1:30" x14ac:dyDescent="0.25">
      <c r="A290" s="7">
        <v>15600</v>
      </c>
      <c r="B290" s="7">
        <v>15</v>
      </c>
      <c r="C290" s="7" t="s">
        <v>50</v>
      </c>
      <c r="D290" s="7" t="s">
        <v>1407</v>
      </c>
      <c r="E290" s="7" t="s">
        <v>1846</v>
      </c>
      <c r="F290" s="7" t="s">
        <v>57</v>
      </c>
      <c r="G290" s="7" t="s">
        <v>1409</v>
      </c>
      <c r="H290" s="7" t="s">
        <v>1410</v>
      </c>
      <c r="I290" s="7" t="s">
        <v>1847</v>
      </c>
      <c r="J290" s="8" t="s">
        <v>1848</v>
      </c>
      <c r="K290" s="8" t="s">
        <v>1849</v>
      </c>
      <c r="L290" s="7" t="s">
        <v>1850</v>
      </c>
      <c r="M290" s="7" t="s">
        <v>1415</v>
      </c>
      <c r="N290" s="7" t="s">
        <v>54</v>
      </c>
      <c r="O290" s="7" t="s">
        <v>54</v>
      </c>
      <c r="P290" s="7">
        <v>6</v>
      </c>
      <c r="Q290" s="7">
        <v>7</v>
      </c>
      <c r="R290" s="7">
        <v>5</v>
      </c>
      <c r="S290" s="7" t="s">
        <v>1851</v>
      </c>
      <c r="T290" s="7">
        <v>15600</v>
      </c>
      <c r="U290" s="7" t="s">
        <v>1417</v>
      </c>
      <c r="V290" s="7">
        <v>5</v>
      </c>
      <c r="W290" s="7" t="s">
        <v>55</v>
      </c>
      <c r="X290" s="7">
        <f>VLOOKUP($A290,[2]Worksheet!$B$5:$L$7983,8,0)</f>
        <v>5.53906582743</v>
      </c>
      <c r="Y290" s="7">
        <f>VLOOKUP($A290,[2]Worksheet!$B$5:$L$7983,7,0)</f>
        <v>-73.632497157100005</v>
      </c>
      <c r="Z290" s="7">
        <v>2</v>
      </c>
      <c r="AA290" s="7">
        <v>15</v>
      </c>
      <c r="AB290" s="7" t="s">
        <v>1407</v>
      </c>
      <c r="AC290" s="7" t="s">
        <v>1852</v>
      </c>
      <c r="AD290" s="7">
        <v>15600</v>
      </c>
    </row>
    <row r="291" spans="1:30" x14ac:dyDescent="0.25">
      <c r="A291" s="7">
        <v>15621</v>
      </c>
      <c r="B291" s="7">
        <v>15</v>
      </c>
      <c r="C291" s="7" t="s">
        <v>50</v>
      </c>
      <c r="D291" s="7" t="s">
        <v>1407</v>
      </c>
      <c r="E291" s="7" t="s">
        <v>1853</v>
      </c>
      <c r="F291" s="7" t="s">
        <v>57</v>
      </c>
      <c r="G291" s="7" t="s">
        <v>1409</v>
      </c>
      <c r="H291" s="7" t="s">
        <v>1410</v>
      </c>
      <c r="I291" s="7" t="s">
        <v>1854</v>
      </c>
      <c r="J291" s="8" t="s">
        <v>1754</v>
      </c>
      <c r="K291" s="8" t="s">
        <v>1713</v>
      </c>
      <c r="L291" s="7" t="s">
        <v>1855</v>
      </c>
      <c r="M291" s="7" t="s">
        <v>1415</v>
      </c>
      <c r="N291" s="7" t="s">
        <v>54</v>
      </c>
      <c r="O291" s="7" t="s">
        <v>54</v>
      </c>
      <c r="P291" s="7">
        <v>6</v>
      </c>
      <c r="Q291" s="7">
        <v>6</v>
      </c>
      <c r="R291" s="7">
        <v>5</v>
      </c>
      <c r="S291" s="7" t="s">
        <v>1856</v>
      </c>
      <c r="T291" s="7">
        <v>15621</v>
      </c>
      <c r="U291" s="7" t="s">
        <v>1417</v>
      </c>
      <c r="V291" s="7">
        <v>5</v>
      </c>
      <c r="W291" s="7" t="s">
        <v>55</v>
      </c>
      <c r="X291" s="7">
        <f>VLOOKUP($A291,[2]Worksheet!$B$5:$L$7983,8,0)</f>
        <v>5.35740011572</v>
      </c>
      <c r="Y291" s="7">
        <f>VLOOKUP($A291,[2]Worksheet!$B$5:$L$7983,7,0)</f>
        <v>-73.208473974599997</v>
      </c>
      <c r="Z291" s="7">
        <v>2</v>
      </c>
      <c r="AA291" s="7">
        <v>15</v>
      </c>
      <c r="AB291" s="7" t="s">
        <v>1407</v>
      </c>
      <c r="AC291" s="7" t="s">
        <v>1857</v>
      </c>
      <c r="AD291" s="7">
        <v>15621</v>
      </c>
    </row>
    <row r="292" spans="1:30" x14ac:dyDescent="0.25">
      <c r="A292" s="7">
        <v>15632</v>
      </c>
      <c r="B292" s="7">
        <v>15</v>
      </c>
      <c r="C292" s="7" t="s">
        <v>50</v>
      </c>
      <c r="D292" s="7" t="s">
        <v>1407</v>
      </c>
      <c r="E292" s="7" t="s">
        <v>1858</v>
      </c>
      <c r="F292" s="7" t="s">
        <v>57</v>
      </c>
      <c r="G292" s="7" t="s">
        <v>1409</v>
      </c>
      <c r="H292" s="7" t="s">
        <v>1410</v>
      </c>
      <c r="I292" s="7" t="s">
        <v>1859</v>
      </c>
      <c r="J292" s="8" t="s">
        <v>122</v>
      </c>
      <c r="K292" s="8" t="s">
        <v>1860</v>
      </c>
      <c r="L292" s="7" t="s">
        <v>1861</v>
      </c>
      <c r="M292" s="7" t="s">
        <v>1415</v>
      </c>
      <c r="N292" s="7" t="s">
        <v>54</v>
      </c>
      <c r="O292" s="7" t="s">
        <v>54</v>
      </c>
      <c r="P292" s="7">
        <v>6</v>
      </c>
      <c r="Q292" s="7">
        <v>6</v>
      </c>
      <c r="R292" s="7">
        <v>5</v>
      </c>
      <c r="S292" s="7" t="s">
        <v>1862</v>
      </c>
      <c r="T292" s="7">
        <v>15632</v>
      </c>
      <c r="U292" s="7" t="s">
        <v>1417</v>
      </c>
      <c r="V292" s="7">
        <v>5</v>
      </c>
      <c r="W292" s="7" t="s">
        <v>55</v>
      </c>
      <c r="X292" s="7">
        <f>VLOOKUP($A292,[2]Worksheet!$B$5:$L$7983,8,0)</f>
        <v>5.6977334318499997</v>
      </c>
      <c r="Y292" s="7">
        <f>VLOOKUP($A292,[2]Worksheet!$B$5:$L$7983,7,0)</f>
        <v>-73.764660620300006</v>
      </c>
      <c r="Z292" s="7">
        <v>2</v>
      </c>
      <c r="AA292" s="7">
        <v>15</v>
      </c>
      <c r="AB292" s="7" t="s">
        <v>1407</v>
      </c>
      <c r="AC292" s="7" t="s">
        <v>1863</v>
      </c>
      <c r="AD292" s="7">
        <v>15632</v>
      </c>
    </row>
    <row r="293" spans="1:30" x14ac:dyDescent="0.25">
      <c r="A293" s="7">
        <v>15638</v>
      </c>
      <c r="B293" s="7">
        <v>15</v>
      </c>
      <c r="C293" s="7" t="s">
        <v>50</v>
      </c>
      <c r="D293" s="7" t="s">
        <v>1407</v>
      </c>
      <c r="E293" s="7" t="s">
        <v>1864</v>
      </c>
      <c r="F293" s="7" t="s">
        <v>57</v>
      </c>
      <c r="G293" s="7" t="s">
        <v>1409</v>
      </c>
      <c r="H293" s="7" t="s">
        <v>1410</v>
      </c>
      <c r="I293" s="7" t="s">
        <v>1865</v>
      </c>
      <c r="J293" s="8" t="s">
        <v>783</v>
      </c>
      <c r="K293" s="8" t="s">
        <v>1624</v>
      </c>
      <c r="L293" s="7" t="s">
        <v>1866</v>
      </c>
      <c r="M293" s="7" t="s">
        <v>1415</v>
      </c>
      <c r="N293" s="7" t="s">
        <v>54</v>
      </c>
      <c r="O293" s="7" t="s">
        <v>54</v>
      </c>
      <c r="P293" s="7">
        <v>6</v>
      </c>
      <c r="Q293" s="7">
        <v>7</v>
      </c>
      <c r="R293" s="7">
        <v>5</v>
      </c>
      <c r="S293" s="7" t="s">
        <v>1867</v>
      </c>
      <c r="T293" s="7">
        <v>15638</v>
      </c>
      <c r="U293" s="7" t="s">
        <v>1417</v>
      </c>
      <c r="V293" s="7">
        <v>5</v>
      </c>
      <c r="W293" s="7" t="s">
        <v>55</v>
      </c>
      <c r="X293" s="7">
        <f>VLOOKUP($A293,[2]Worksheet!$B$5:$L$7983,8,0)</f>
        <v>5.5835924966999997</v>
      </c>
      <c r="Y293" s="7">
        <f>VLOOKUP($A293,[2]Worksheet!$B$5:$L$7983,7,0)</f>
        <v>-73.542634466500004</v>
      </c>
      <c r="Z293" s="7">
        <v>2</v>
      </c>
      <c r="AA293" s="7">
        <v>15</v>
      </c>
      <c r="AB293" s="7" t="s">
        <v>1407</v>
      </c>
      <c r="AC293" s="7" t="s">
        <v>1868</v>
      </c>
      <c r="AD293" s="7">
        <v>15638</v>
      </c>
    </row>
    <row r="294" spans="1:30" x14ac:dyDescent="0.25">
      <c r="A294" s="7">
        <v>15646</v>
      </c>
      <c r="B294" s="7">
        <v>15</v>
      </c>
      <c r="C294" s="7" t="s">
        <v>50</v>
      </c>
      <c r="D294" s="7" t="s">
        <v>1407</v>
      </c>
      <c r="E294" s="7" t="s">
        <v>1869</v>
      </c>
      <c r="F294" s="7" t="s">
        <v>57</v>
      </c>
      <c r="G294" s="7" t="s">
        <v>1409</v>
      </c>
      <c r="H294" s="7" t="s">
        <v>1410</v>
      </c>
      <c r="I294" s="7" t="s">
        <v>1870</v>
      </c>
      <c r="J294" s="8" t="s">
        <v>1461</v>
      </c>
      <c r="K294" s="8" t="s">
        <v>1624</v>
      </c>
      <c r="L294" s="7" t="s">
        <v>1871</v>
      </c>
      <c r="M294" s="7" t="s">
        <v>1415</v>
      </c>
      <c r="N294" s="7" t="s">
        <v>54</v>
      </c>
      <c r="O294" s="7" t="s">
        <v>54</v>
      </c>
      <c r="P294" s="7">
        <v>6</v>
      </c>
      <c r="Q294" s="7">
        <v>6</v>
      </c>
      <c r="R294" s="7">
        <v>5</v>
      </c>
      <c r="S294" s="7" t="s">
        <v>1872</v>
      </c>
      <c r="T294" s="7">
        <v>15646</v>
      </c>
      <c r="U294" s="7" t="s">
        <v>1417</v>
      </c>
      <c r="V294" s="7">
        <v>5</v>
      </c>
      <c r="W294" s="7" t="s">
        <v>55</v>
      </c>
      <c r="X294" s="7">
        <f>VLOOKUP($A294,[2]Worksheet!$B$5:$L$7983,8,0)</f>
        <v>5.4923145906500004</v>
      </c>
      <c r="Y294" s="7">
        <f>VLOOKUP($A294,[2]Worksheet!$B$5:$L$7983,7,0)</f>
        <v>-73.485643591200002</v>
      </c>
      <c r="Z294" s="7">
        <v>2</v>
      </c>
      <c r="AA294" s="7">
        <v>15</v>
      </c>
      <c r="AB294" s="7" t="s">
        <v>1407</v>
      </c>
      <c r="AC294" s="7" t="s">
        <v>1873</v>
      </c>
      <c r="AD294" s="7">
        <v>15646</v>
      </c>
    </row>
    <row r="295" spans="1:30" x14ac:dyDescent="0.25">
      <c r="A295" s="7">
        <v>15660</v>
      </c>
      <c r="B295" s="7">
        <v>15</v>
      </c>
      <c r="C295" s="7" t="s">
        <v>50</v>
      </c>
      <c r="D295" s="7" t="s">
        <v>1407</v>
      </c>
      <c r="E295" s="7" t="s">
        <v>1874</v>
      </c>
      <c r="F295" s="7" t="s">
        <v>57</v>
      </c>
      <c r="G295" s="7" t="s">
        <v>1409</v>
      </c>
      <c r="H295" s="7" t="s">
        <v>1410</v>
      </c>
      <c r="I295" s="7" t="s">
        <v>1875</v>
      </c>
      <c r="J295" s="8" t="s">
        <v>1876</v>
      </c>
      <c r="K295" s="8" t="s">
        <v>1877</v>
      </c>
      <c r="L295" s="7" t="s">
        <v>1878</v>
      </c>
      <c r="M295" s="7" t="s">
        <v>1415</v>
      </c>
      <c r="N295" s="7" t="s">
        <v>54</v>
      </c>
      <c r="O295" s="7" t="s">
        <v>54</v>
      </c>
      <c r="P295" s="7">
        <v>6</v>
      </c>
      <c r="Q295" s="7">
        <v>11</v>
      </c>
      <c r="R295" s="7">
        <v>5</v>
      </c>
      <c r="S295" s="7" t="s">
        <v>1879</v>
      </c>
      <c r="T295" s="7">
        <v>15660</v>
      </c>
      <c r="U295" s="7" t="s">
        <v>1417</v>
      </c>
      <c r="V295" s="7">
        <v>5</v>
      </c>
      <c r="W295" s="7" t="s">
        <v>55</v>
      </c>
      <c r="X295" s="7">
        <f>VLOOKUP($A295,[2]Worksheet!$B$5:$L$7983,8,0)</f>
        <v>5.2239559397099997</v>
      </c>
      <c r="Y295" s="7">
        <f>VLOOKUP($A295,[2]Worksheet!$B$5:$L$7983,7,0)</f>
        <v>-73.077142998599996</v>
      </c>
      <c r="Z295" s="7">
        <v>2</v>
      </c>
      <c r="AA295" s="7">
        <v>15</v>
      </c>
      <c r="AB295" s="7" t="s">
        <v>1407</v>
      </c>
      <c r="AC295" s="7" t="s">
        <v>1880</v>
      </c>
      <c r="AD295" s="7">
        <v>15660</v>
      </c>
    </row>
    <row r="296" spans="1:30" x14ac:dyDescent="0.25">
      <c r="A296" s="7">
        <v>15664</v>
      </c>
      <c r="B296" s="7">
        <v>15</v>
      </c>
      <c r="C296" s="7" t="s">
        <v>50</v>
      </c>
      <c r="D296" s="7" t="s">
        <v>1407</v>
      </c>
      <c r="E296" s="7" t="s">
        <v>1881</v>
      </c>
      <c r="F296" s="7" t="s">
        <v>57</v>
      </c>
      <c r="G296" s="7" t="s">
        <v>1409</v>
      </c>
      <c r="H296" s="7" t="s">
        <v>1410</v>
      </c>
      <c r="I296" s="7" t="s">
        <v>1882</v>
      </c>
      <c r="J296" s="8" t="s">
        <v>278</v>
      </c>
      <c r="K296" s="8" t="s">
        <v>1584</v>
      </c>
      <c r="L296" s="7" t="s">
        <v>1883</v>
      </c>
      <c r="M296" s="7" t="s">
        <v>1415</v>
      </c>
      <c r="N296" s="7" t="s">
        <v>54</v>
      </c>
      <c r="O296" s="7" t="s">
        <v>54</v>
      </c>
      <c r="P296" s="7">
        <v>6</v>
      </c>
      <c r="Q296" s="7">
        <v>16</v>
      </c>
      <c r="R296" s="7">
        <v>5</v>
      </c>
      <c r="S296" s="7" t="s">
        <v>1884</v>
      </c>
      <c r="T296" s="7">
        <v>15664</v>
      </c>
      <c r="U296" s="7" t="s">
        <v>1417</v>
      </c>
      <c r="V296" s="7">
        <v>5</v>
      </c>
      <c r="W296" s="7" t="s">
        <v>55</v>
      </c>
      <c r="X296" s="7">
        <f>VLOOKUP($A296,[2]Worksheet!$B$5:$L$7983,8,0)</f>
        <v>6.0189757714100001</v>
      </c>
      <c r="Y296" s="7">
        <f>VLOOKUP($A296,[2]Worksheet!$B$5:$L$7983,7,0)</f>
        <v>-73.545372449799999</v>
      </c>
      <c r="Z296" s="7">
        <v>2</v>
      </c>
      <c r="AA296" s="7">
        <v>15</v>
      </c>
      <c r="AB296" s="7" t="s">
        <v>1407</v>
      </c>
      <c r="AC296" s="7" t="s">
        <v>1885</v>
      </c>
      <c r="AD296" s="7">
        <v>15664</v>
      </c>
    </row>
    <row r="297" spans="1:30" x14ac:dyDescent="0.25">
      <c r="A297" s="7">
        <v>15667</v>
      </c>
      <c r="B297" s="7">
        <v>15</v>
      </c>
      <c r="C297" s="7" t="s">
        <v>50</v>
      </c>
      <c r="D297" s="7" t="s">
        <v>1407</v>
      </c>
      <c r="E297" s="7" t="s">
        <v>1886</v>
      </c>
      <c r="F297" s="7" t="s">
        <v>57</v>
      </c>
      <c r="G297" s="7" t="s">
        <v>1409</v>
      </c>
      <c r="H297" s="7" t="s">
        <v>1410</v>
      </c>
      <c r="I297" s="7" t="s">
        <v>1887</v>
      </c>
      <c r="J297" s="8" t="s">
        <v>1888</v>
      </c>
      <c r="K297" s="8" t="s">
        <v>1889</v>
      </c>
      <c r="L297" s="7" t="s">
        <v>1890</v>
      </c>
      <c r="M297" s="7" t="s">
        <v>1415</v>
      </c>
      <c r="N297" s="7" t="s">
        <v>54</v>
      </c>
      <c r="O297" s="7" t="s">
        <v>54</v>
      </c>
      <c r="P297" s="7">
        <v>6</v>
      </c>
      <c r="Q297" s="7">
        <v>18</v>
      </c>
      <c r="R297" s="7">
        <v>5</v>
      </c>
      <c r="S297" s="7" t="s">
        <v>1891</v>
      </c>
      <c r="T297" s="7">
        <v>15667</v>
      </c>
      <c r="U297" s="7" t="s">
        <v>1417</v>
      </c>
      <c r="V297" s="7">
        <v>5</v>
      </c>
      <c r="W297" s="7" t="s">
        <v>55</v>
      </c>
      <c r="X297" s="7">
        <f>VLOOKUP($A297,[2]Worksheet!$B$5:$L$7983,8,0)</f>
        <v>4.8196904470600002</v>
      </c>
      <c r="Y297" s="7">
        <f>VLOOKUP($A297,[2]Worksheet!$B$5:$L$7983,7,0)</f>
        <v>-73.168359419799998</v>
      </c>
      <c r="Z297" s="7">
        <v>2</v>
      </c>
      <c r="AA297" s="7">
        <v>15</v>
      </c>
      <c r="AB297" s="7" t="s">
        <v>1407</v>
      </c>
      <c r="AC297" s="7" t="s">
        <v>1892</v>
      </c>
      <c r="AD297" s="7">
        <v>15667</v>
      </c>
    </row>
    <row r="298" spans="1:30" x14ac:dyDescent="0.25">
      <c r="A298" s="7">
        <v>15673</v>
      </c>
      <c r="B298" s="7">
        <v>15</v>
      </c>
      <c r="C298" s="7" t="s">
        <v>50</v>
      </c>
      <c r="D298" s="7" t="s">
        <v>1407</v>
      </c>
      <c r="E298" s="7" t="s">
        <v>1893</v>
      </c>
      <c r="F298" s="7" t="s">
        <v>57</v>
      </c>
      <c r="G298" s="7" t="s">
        <v>1409</v>
      </c>
      <c r="H298" s="7" t="s">
        <v>1410</v>
      </c>
      <c r="I298" s="7" t="s">
        <v>1894</v>
      </c>
      <c r="J298" s="8" t="s">
        <v>377</v>
      </c>
      <c r="K298" s="8" t="s">
        <v>1462</v>
      </c>
      <c r="L298" s="7" t="str">
        <f>_xlfn.CONCAT(J298,"_",K298)</f>
        <v>6.5_-72.5</v>
      </c>
      <c r="M298" s="7" t="s">
        <v>1415</v>
      </c>
      <c r="N298" s="7" t="s">
        <v>54</v>
      </c>
      <c r="O298" s="7" t="s">
        <v>54</v>
      </c>
      <c r="P298" s="7">
        <v>6</v>
      </c>
      <c r="Q298" s="7">
        <v>9</v>
      </c>
      <c r="R298" s="7">
        <v>5</v>
      </c>
      <c r="S298" s="7" t="s">
        <v>1895</v>
      </c>
      <c r="T298" s="7">
        <v>15673</v>
      </c>
      <c r="U298" s="7" t="s">
        <v>1417</v>
      </c>
      <c r="V298" s="7">
        <v>5</v>
      </c>
      <c r="W298" s="7" t="s">
        <v>55</v>
      </c>
      <c r="X298" s="7">
        <f>VLOOKUP($A298,[2]Worksheet!$B$5:$L$7983,8,0)</f>
        <v>6.4016833176299999</v>
      </c>
      <c r="Y298" s="7">
        <f>VLOOKUP($A298,[2]Worksheet!$B$5:$L$7983,7,0)</f>
        <v>-72.555264210999994</v>
      </c>
      <c r="Z298" s="7">
        <v>2</v>
      </c>
      <c r="AA298" s="7">
        <v>15</v>
      </c>
      <c r="AB298" s="7" t="s">
        <v>1407</v>
      </c>
      <c r="AC298" s="7" t="s">
        <v>1896</v>
      </c>
      <c r="AD298" s="7">
        <v>15673</v>
      </c>
    </row>
    <row r="299" spans="1:30" x14ac:dyDescent="0.25">
      <c r="A299" s="7">
        <v>15676</v>
      </c>
      <c r="B299" s="7">
        <v>15</v>
      </c>
      <c r="C299" s="7" t="s">
        <v>50</v>
      </c>
      <c r="D299" s="7" t="s">
        <v>1407</v>
      </c>
      <c r="E299" s="7" t="s">
        <v>1897</v>
      </c>
      <c r="F299" s="7" t="s">
        <v>57</v>
      </c>
      <c r="G299" s="7" t="s">
        <v>1409</v>
      </c>
      <c r="H299" s="7" t="s">
        <v>1410</v>
      </c>
      <c r="I299" s="7" t="s">
        <v>1898</v>
      </c>
      <c r="J299" s="8" t="s">
        <v>1478</v>
      </c>
      <c r="K299" s="8" t="s">
        <v>1503</v>
      </c>
      <c r="L299" s="7" t="s">
        <v>1899</v>
      </c>
      <c r="M299" s="7" t="s">
        <v>1415</v>
      </c>
      <c r="N299" s="7" t="s">
        <v>54</v>
      </c>
      <c r="O299" s="7" t="s">
        <v>54</v>
      </c>
      <c r="P299" s="7">
        <v>6</v>
      </c>
      <c r="Q299" s="7">
        <v>18</v>
      </c>
      <c r="R299" s="7">
        <v>5</v>
      </c>
      <c r="S299" s="7" t="s">
        <v>1900</v>
      </c>
      <c r="T299" s="7">
        <v>15676</v>
      </c>
      <c r="U299" s="7" t="s">
        <v>1417</v>
      </c>
      <c r="V299" s="7">
        <v>5</v>
      </c>
      <c r="W299" s="7" t="s">
        <v>55</v>
      </c>
      <c r="X299" s="7">
        <f>VLOOKUP($A299,[2]Worksheet!$B$5:$L$7983,8,0)</f>
        <v>5.5180863878800004</v>
      </c>
      <c r="Y299" s="7">
        <f>VLOOKUP($A299,[2]Worksheet!$B$5:$L$7983,7,0)</f>
        <v>-73.722004842100006</v>
      </c>
      <c r="Z299" s="7">
        <v>2</v>
      </c>
      <c r="AA299" s="7">
        <v>15</v>
      </c>
      <c r="AB299" s="7" t="s">
        <v>1407</v>
      </c>
      <c r="AC299" s="7" t="s">
        <v>1901</v>
      </c>
      <c r="AD299" s="7">
        <v>15676</v>
      </c>
    </row>
    <row r="300" spans="1:30" x14ac:dyDescent="0.25">
      <c r="A300" s="7">
        <v>15681</v>
      </c>
      <c r="B300" s="7">
        <v>15</v>
      </c>
      <c r="C300" s="7" t="s">
        <v>50</v>
      </c>
      <c r="D300" s="7" t="s">
        <v>1407</v>
      </c>
      <c r="E300" s="7" t="s">
        <v>1902</v>
      </c>
      <c r="F300" s="7" t="s">
        <v>57</v>
      </c>
      <c r="G300" s="7" t="s">
        <v>1409</v>
      </c>
      <c r="H300" s="7" t="s">
        <v>1410</v>
      </c>
      <c r="I300" s="7" t="s">
        <v>1903</v>
      </c>
      <c r="J300" s="8" t="s">
        <v>122</v>
      </c>
      <c r="K300" s="8" t="s">
        <v>1105</v>
      </c>
      <c r="L300" s="7" t="s">
        <v>1904</v>
      </c>
      <c r="M300" s="7" t="s">
        <v>1415</v>
      </c>
      <c r="N300" s="7" t="s">
        <v>54</v>
      </c>
      <c r="O300" s="7" t="s">
        <v>54</v>
      </c>
      <c r="P300" s="7">
        <v>6</v>
      </c>
      <c r="Q300" s="7">
        <v>19</v>
      </c>
      <c r="R300" s="7">
        <v>5</v>
      </c>
      <c r="S300" s="7" t="s">
        <v>1905</v>
      </c>
      <c r="T300" s="7">
        <v>15681</v>
      </c>
      <c r="U300" s="7" t="s">
        <v>1417</v>
      </c>
      <c r="V300" s="7">
        <v>5</v>
      </c>
      <c r="W300" s="7" t="s">
        <v>55</v>
      </c>
      <c r="X300" s="7">
        <f>VLOOKUP($A300,[2]Worksheet!$B$5:$L$7983,8,0)</f>
        <v>5.6506763958999997</v>
      </c>
      <c r="Y300" s="7">
        <f>VLOOKUP($A300,[2]Worksheet!$B$5:$L$7983,7,0)</f>
        <v>-74.069964475800006</v>
      </c>
      <c r="Z300" s="7">
        <v>2</v>
      </c>
      <c r="AA300" s="7">
        <v>15</v>
      </c>
      <c r="AB300" s="7" t="s">
        <v>1407</v>
      </c>
      <c r="AC300" s="7" t="s">
        <v>1906</v>
      </c>
      <c r="AD300" s="7">
        <v>15681</v>
      </c>
    </row>
    <row r="301" spans="1:30" x14ac:dyDescent="0.25">
      <c r="A301" s="7">
        <v>15690</v>
      </c>
      <c r="B301" s="7">
        <v>15</v>
      </c>
      <c r="C301" s="7" t="s">
        <v>50</v>
      </c>
      <c r="D301" s="7" t="s">
        <v>1407</v>
      </c>
      <c r="E301" s="7" t="s">
        <v>1907</v>
      </c>
      <c r="F301" s="7" t="s">
        <v>57</v>
      </c>
      <c r="G301" s="7" t="s">
        <v>1409</v>
      </c>
      <c r="H301" s="7" t="s">
        <v>1410</v>
      </c>
      <c r="I301" s="7" t="s">
        <v>1908</v>
      </c>
      <c r="J301" s="8" t="s">
        <v>1909</v>
      </c>
      <c r="K301" s="8" t="s">
        <v>1910</v>
      </c>
      <c r="L301" s="7" t="s">
        <v>1911</v>
      </c>
      <c r="M301" s="7" t="s">
        <v>1415</v>
      </c>
      <c r="N301" s="7" t="s">
        <v>54</v>
      </c>
      <c r="O301" s="7" t="s">
        <v>54</v>
      </c>
      <c r="P301" s="7">
        <v>6</v>
      </c>
      <c r="Q301" s="7">
        <v>11</v>
      </c>
      <c r="R301" s="7">
        <v>5</v>
      </c>
      <c r="S301" s="7" t="s">
        <v>1912</v>
      </c>
      <c r="T301" s="7">
        <v>15690</v>
      </c>
      <c r="U301" s="7" t="s">
        <v>1417</v>
      </c>
      <c r="V301" s="7">
        <v>5</v>
      </c>
      <c r="W301" s="7" t="s">
        <v>76</v>
      </c>
      <c r="X301" s="7">
        <f>VLOOKUP($A301,[2]Worksheet!$B$5:$L$7983,8,0)</f>
        <v>4.8571929947600001</v>
      </c>
      <c r="Y301" s="7">
        <f>VLOOKUP($A301,[2]Worksheet!$B$5:$L$7983,7,0)</f>
        <v>-73.263517655800001</v>
      </c>
      <c r="Z301" s="7">
        <v>2</v>
      </c>
      <c r="AA301" s="7">
        <v>15</v>
      </c>
      <c r="AB301" s="7" t="s">
        <v>1407</v>
      </c>
      <c r="AC301" s="7" t="s">
        <v>1913</v>
      </c>
      <c r="AD301" s="7">
        <v>15690</v>
      </c>
    </row>
    <row r="302" spans="1:30" x14ac:dyDescent="0.25">
      <c r="A302" s="7">
        <v>15693</v>
      </c>
      <c r="B302" s="7">
        <v>15</v>
      </c>
      <c r="C302" s="7" t="s">
        <v>50</v>
      </c>
      <c r="D302" s="7" t="s">
        <v>1407</v>
      </c>
      <c r="E302" s="7" t="s">
        <v>1914</v>
      </c>
      <c r="F302" s="7" t="s">
        <v>57</v>
      </c>
      <c r="G302" s="7" t="s">
        <v>1409</v>
      </c>
      <c r="H302" s="7" t="s">
        <v>1410</v>
      </c>
      <c r="I302" s="7" t="s">
        <v>1915</v>
      </c>
      <c r="J302" s="8" t="s">
        <v>420</v>
      </c>
      <c r="K302" s="8" t="s">
        <v>1441</v>
      </c>
      <c r="L302" s="7" t="s">
        <v>1916</v>
      </c>
      <c r="M302" s="7" t="s">
        <v>1415</v>
      </c>
      <c r="N302" s="7" t="s">
        <v>54</v>
      </c>
      <c r="O302" s="7" t="s">
        <v>54</v>
      </c>
      <c r="P302" s="7">
        <v>6</v>
      </c>
      <c r="Q302" s="7">
        <v>21</v>
      </c>
      <c r="R302" s="7">
        <v>5</v>
      </c>
      <c r="S302" s="7" t="s">
        <v>1917</v>
      </c>
      <c r="T302" s="7">
        <v>15693</v>
      </c>
      <c r="U302" s="7" t="s">
        <v>1417</v>
      </c>
      <c r="V302" s="7">
        <v>5</v>
      </c>
      <c r="W302" s="7" t="s">
        <v>55</v>
      </c>
      <c r="X302" s="7">
        <f>VLOOKUP($A302,[2]Worksheet!$B$5:$L$7983,8,0)</f>
        <v>5.8745555973599997</v>
      </c>
      <c r="Y302" s="7">
        <f>VLOOKUP($A302,[2]Worksheet!$B$5:$L$7983,7,0)</f>
        <v>-72.982460923800005</v>
      </c>
      <c r="Z302" s="7">
        <v>2</v>
      </c>
      <c r="AA302" s="7">
        <v>15</v>
      </c>
      <c r="AB302" s="7" t="s">
        <v>1407</v>
      </c>
      <c r="AC302" s="7" t="s">
        <v>1918</v>
      </c>
      <c r="AD302" s="7">
        <v>15693</v>
      </c>
    </row>
    <row r="303" spans="1:30" x14ac:dyDescent="0.25">
      <c r="A303" s="7">
        <v>15696</v>
      </c>
      <c r="B303" s="7">
        <v>15</v>
      </c>
      <c r="C303" s="7" t="s">
        <v>50</v>
      </c>
      <c r="D303" s="7" t="s">
        <v>1407</v>
      </c>
      <c r="E303" s="7" t="s">
        <v>1919</v>
      </c>
      <c r="F303" s="7" t="s">
        <v>57</v>
      </c>
      <c r="G303" s="7" t="s">
        <v>1409</v>
      </c>
      <c r="H303" s="7" t="s">
        <v>1410</v>
      </c>
      <c r="I303" s="7" t="s">
        <v>1920</v>
      </c>
      <c r="J303" s="8" t="s">
        <v>122</v>
      </c>
      <c r="K303" s="8" t="s">
        <v>1921</v>
      </c>
      <c r="L303" s="7" t="s">
        <v>1922</v>
      </c>
      <c r="M303" s="7" t="s">
        <v>1415</v>
      </c>
      <c r="N303" s="7" t="s">
        <v>54</v>
      </c>
      <c r="O303" s="7" t="s">
        <v>54</v>
      </c>
      <c r="P303" s="7">
        <v>6</v>
      </c>
      <c r="Q303" s="7">
        <v>11</v>
      </c>
      <c r="R303" s="7">
        <v>5</v>
      </c>
      <c r="S303" s="7" t="s">
        <v>1923</v>
      </c>
      <c r="T303" s="7">
        <v>15696</v>
      </c>
      <c r="U303" s="7" t="s">
        <v>1417</v>
      </c>
      <c r="V303" s="7">
        <v>5</v>
      </c>
      <c r="W303" s="7" t="s">
        <v>55</v>
      </c>
      <c r="X303" s="7">
        <f>VLOOKUP($A303,[2]Worksheet!$B$5:$L$7983,8,0)</f>
        <v>5.7132694207499997</v>
      </c>
      <c r="Y303" s="7">
        <f>VLOOKUP($A303,[2]Worksheet!$B$5:$L$7983,7,0)</f>
        <v>-73.602707171899993</v>
      </c>
      <c r="Z303" s="7">
        <v>2</v>
      </c>
      <c r="AA303" s="7">
        <v>15</v>
      </c>
      <c r="AB303" s="7" t="s">
        <v>1407</v>
      </c>
      <c r="AC303" s="7" t="s">
        <v>1924</v>
      </c>
      <c r="AD303" s="7">
        <v>15696</v>
      </c>
    </row>
    <row r="304" spans="1:30" x14ac:dyDescent="0.25">
      <c r="A304" s="7">
        <v>15686</v>
      </c>
      <c r="B304" s="7">
        <v>15</v>
      </c>
      <c r="C304" s="7" t="s">
        <v>50</v>
      </c>
      <c r="D304" s="7" t="s">
        <v>1407</v>
      </c>
      <c r="E304" s="7" t="s">
        <v>1925</v>
      </c>
      <c r="F304" s="7" t="s">
        <v>57</v>
      </c>
      <c r="G304" s="7" t="s">
        <v>1409</v>
      </c>
      <c r="H304" s="7" t="s">
        <v>1410</v>
      </c>
      <c r="I304" s="7" t="s">
        <v>1926</v>
      </c>
      <c r="J304" s="8" t="s">
        <v>1927</v>
      </c>
      <c r="K304" s="8" t="s">
        <v>1928</v>
      </c>
      <c r="L304" s="7" t="s">
        <v>1929</v>
      </c>
      <c r="M304" s="7" t="s">
        <v>1415</v>
      </c>
      <c r="N304" s="7" t="s">
        <v>54</v>
      </c>
      <c r="O304" s="7" t="s">
        <v>54</v>
      </c>
      <c r="P304" s="7">
        <v>6</v>
      </c>
      <c r="Q304" s="7">
        <v>7</v>
      </c>
      <c r="R304" s="7">
        <v>5</v>
      </c>
      <c r="S304" s="7" t="s">
        <v>1930</v>
      </c>
      <c r="T304" s="7">
        <v>15686</v>
      </c>
      <c r="U304" s="7" t="s">
        <v>1417</v>
      </c>
      <c r="V304" s="7">
        <v>5</v>
      </c>
      <c r="W304" s="7" t="s">
        <v>55</v>
      </c>
      <c r="X304" s="7">
        <f>VLOOKUP($A304,[2]Worksheet!$B$5:$L$7983,8,0)</f>
        <v>6.0574131068300003</v>
      </c>
      <c r="Y304" s="7">
        <f>VLOOKUP($A304,[2]Worksheet!$B$5:$L$7983,7,0)</f>
        <v>-73.481226319100003</v>
      </c>
      <c r="Z304" s="7">
        <v>2</v>
      </c>
      <c r="AA304" s="7">
        <v>15</v>
      </c>
      <c r="AB304" s="7" t="s">
        <v>1407</v>
      </c>
      <c r="AC304" s="7" t="s">
        <v>1931</v>
      </c>
      <c r="AD304" s="7">
        <v>15686</v>
      </c>
    </row>
    <row r="305" spans="1:30" x14ac:dyDescent="0.25">
      <c r="A305" s="7">
        <v>15720</v>
      </c>
      <c r="B305" s="7">
        <v>15</v>
      </c>
      <c r="C305" s="7" t="s">
        <v>50</v>
      </c>
      <c r="D305" s="7" t="s">
        <v>1407</v>
      </c>
      <c r="E305" s="7" t="s">
        <v>1932</v>
      </c>
      <c r="F305" s="7" t="s">
        <v>57</v>
      </c>
      <c r="G305" s="7" t="s">
        <v>1409</v>
      </c>
      <c r="H305" s="7" t="s">
        <v>1410</v>
      </c>
      <c r="I305" s="7" t="s">
        <v>1933</v>
      </c>
      <c r="J305" s="8" t="s">
        <v>216</v>
      </c>
      <c r="K305" s="8" t="s">
        <v>1719</v>
      </c>
      <c r="L305" s="7" t="s">
        <v>1934</v>
      </c>
      <c r="M305" s="7" t="s">
        <v>1415</v>
      </c>
      <c r="N305" s="7" t="s">
        <v>54</v>
      </c>
      <c r="O305" s="7" t="s">
        <v>54</v>
      </c>
      <c r="P305" s="7">
        <v>6</v>
      </c>
      <c r="Q305" s="7">
        <v>11</v>
      </c>
      <c r="R305" s="7">
        <v>5</v>
      </c>
      <c r="S305" s="7" t="s">
        <v>1935</v>
      </c>
      <c r="T305" s="7">
        <v>15720</v>
      </c>
      <c r="U305" s="7" t="s">
        <v>1417</v>
      </c>
      <c r="V305" s="7">
        <v>5</v>
      </c>
      <c r="W305" s="7" t="s">
        <v>55</v>
      </c>
      <c r="X305" s="7">
        <f>VLOOKUP($A305,[2]Worksheet!$B$5:$L$7983,8,0)</f>
        <v>6.13113611074</v>
      </c>
      <c r="Y305" s="7">
        <f>VLOOKUP($A305,[2]Worksheet!$B$5:$L$7983,7,0)</f>
        <v>-72.708458155599999</v>
      </c>
      <c r="Z305" s="7">
        <v>2</v>
      </c>
      <c r="AA305" s="7">
        <v>15</v>
      </c>
      <c r="AB305" s="7" t="s">
        <v>1407</v>
      </c>
      <c r="AC305" s="7" t="s">
        <v>1936</v>
      </c>
      <c r="AD305" s="7">
        <v>15720</v>
      </c>
    </row>
    <row r="306" spans="1:30" x14ac:dyDescent="0.25">
      <c r="A306" s="7">
        <v>15723</v>
      </c>
      <c r="B306" s="7">
        <v>15</v>
      </c>
      <c r="C306" s="7" t="s">
        <v>50</v>
      </c>
      <c r="D306" s="7" t="s">
        <v>1407</v>
      </c>
      <c r="E306" s="7" t="s">
        <v>1937</v>
      </c>
      <c r="F306" s="7" t="s">
        <v>57</v>
      </c>
      <c r="G306" s="7" t="s">
        <v>1409</v>
      </c>
      <c r="H306" s="7" t="s">
        <v>1410</v>
      </c>
      <c r="I306" s="7" t="s">
        <v>1938</v>
      </c>
      <c r="J306" s="8" t="s">
        <v>166</v>
      </c>
      <c r="K306" s="8" t="s">
        <v>1719</v>
      </c>
      <c r="L306" s="7" t="s">
        <v>1939</v>
      </c>
      <c r="M306" s="7" t="s">
        <v>1415</v>
      </c>
      <c r="N306" s="7" t="s">
        <v>54</v>
      </c>
      <c r="O306" s="7" t="s">
        <v>54</v>
      </c>
      <c r="P306" s="7">
        <v>6</v>
      </c>
      <c r="Q306" s="7">
        <v>9</v>
      </c>
      <c r="R306" s="7">
        <v>5</v>
      </c>
      <c r="S306" s="7" t="s">
        <v>1940</v>
      </c>
      <c r="T306" s="7">
        <v>15723</v>
      </c>
      <c r="U306" s="7" t="s">
        <v>1417</v>
      </c>
      <c r="V306" s="7">
        <v>5</v>
      </c>
      <c r="W306" s="7" t="s">
        <v>55</v>
      </c>
      <c r="X306" s="7">
        <f>VLOOKUP($A306,[2]Worksheet!$B$5:$L$7983,8,0)</f>
        <v>6.0931823434899997</v>
      </c>
      <c r="Y306" s="7">
        <f>VLOOKUP($A306,[2]Worksheet!$B$5:$L$7983,7,0)</f>
        <v>-72.7124380793</v>
      </c>
      <c r="Z306" s="7">
        <v>2</v>
      </c>
      <c r="AA306" s="7">
        <v>15</v>
      </c>
      <c r="AB306" s="7" t="s">
        <v>1407</v>
      </c>
      <c r="AC306" s="7" t="s">
        <v>1941</v>
      </c>
      <c r="AD306" s="7">
        <v>15723</v>
      </c>
    </row>
    <row r="307" spans="1:30" x14ac:dyDescent="0.25">
      <c r="A307" s="7">
        <v>15740</v>
      </c>
      <c r="B307" s="7">
        <v>15</v>
      </c>
      <c r="C307" s="7" t="s">
        <v>50</v>
      </c>
      <c r="D307" s="7" t="s">
        <v>1407</v>
      </c>
      <c r="E307" s="7" t="s">
        <v>1942</v>
      </c>
      <c r="F307" s="7" t="s">
        <v>57</v>
      </c>
      <c r="G307" s="7" t="s">
        <v>1409</v>
      </c>
      <c r="H307" s="7" t="s">
        <v>1410</v>
      </c>
      <c r="I307" s="7" t="s">
        <v>1943</v>
      </c>
      <c r="J307" s="8" t="s">
        <v>159</v>
      </c>
      <c r="K307" s="8" t="s">
        <v>1713</v>
      </c>
      <c r="L307" s="7" t="s">
        <v>1944</v>
      </c>
      <c r="M307" s="7" t="s">
        <v>1415</v>
      </c>
      <c r="N307" s="7" t="s">
        <v>54</v>
      </c>
      <c r="O307" s="7" t="s">
        <v>54</v>
      </c>
      <c r="P307" s="7">
        <v>6</v>
      </c>
      <c r="Q307" s="7">
        <v>9</v>
      </c>
      <c r="R307" s="7">
        <v>5</v>
      </c>
      <c r="S307" s="7" t="s">
        <v>1945</v>
      </c>
      <c r="T307" s="7">
        <v>15740</v>
      </c>
      <c r="U307" s="7" t="s">
        <v>1417</v>
      </c>
      <c r="V307" s="7">
        <v>5</v>
      </c>
      <c r="W307" s="7" t="s">
        <v>55</v>
      </c>
      <c r="X307" s="7">
        <f>VLOOKUP($A307,[2]Worksheet!$B$5:$L$7983,8,0)</f>
        <v>5.5118150546200004</v>
      </c>
      <c r="Y307" s="7">
        <f>VLOOKUP($A307,[2]Worksheet!$B$5:$L$7983,7,0)</f>
        <v>-73.244649005100001</v>
      </c>
      <c r="Z307" s="7">
        <v>2</v>
      </c>
      <c r="AA307" s="7">
        <v>15</v>
      </c>
      <c r="AB307" s="7" t="s">
        <v>1407</v>
      </c>
      <c r="AC307" s="7" t="s">
        <v>1946</v>
      </c>
      <c r="AD307" s="7">
        <v>15740</v>
      </c>
    </row>
    <row r="308" spans="1:30" x14ac:dyDescent="0.25">
      <c r="A308" s="7">
        <v>15753</v>
      </c>
      <c r="B308" s="7">
        <v>15</v>
      </c>
      <c r="C308" s="7" t="s">
        <v>50</v>
      </c>
      <c r="D308" s="7" t="s">
        <v>1407</v>
      </c>
      <c r="E308" s="7" t="s">
        <v>1947</v>
      </c>
      <c r="F308" s="7" t="s">
        <v>57</v>
      </c>
      <c r="G308" s="7" t="s">
        <v>1409</v>
      </c>
      <c r="H308" s="7" t="s">
        <v>1410</v>
      </c>
      <c r="I308" s="7" t="s">
        <v>1948</v>
      </c>
      <c r="J308" s="8" t="s">
        <v>355</v>
      </c>
      <c r="K308" s="8" t="s">
        <v>1719</v>
      </c>
      <c r="L308" s="7" t="s">
        <v>1949</v>
      </c>
      <c r="M308" s="7" t="s">
        <v>1415</v>
      </c>
      <c r="N308" s="7" t="s">
        <v>54</v>
      </c>
      <c r="O308" s="7" t="s">
        <v>54</v>
      </c>
      <c r="P308" s="7">
        <v>6</v>
      </c>
      <c r="Q308" s="7">
        <v>5</v>
      </c>
      <c r="R308" s="7">
        <v>5</v>
      </c>
      <c r="S308" s="7" t="s">
        <v>1950</v>
      </c>
      <c r="T308" s="7">
        <v>15753</v>
      </c>
      <c r="U308" s="7" t="s">
        <v>1417</v>
      </c>
      <c r="V308" s="7">
        <v>5</v>
      </c>
      <c r="W308" s="7" t="s">
        <v>55</v>
      </c>
      <c r="X308" s="7">
        <f>VLOOKUP($A308,[2]Worksheet!$B$5:$L$7983,8,0)</f>
        <v>6.3319119365900001</v>
      </c>
      <c r="Y308" s="7">
        <f>VLOOKUP($A308,[2]Worksheet!$B$5:$L$7983,7,0)</f>
        <v>-72.6840249822</v>
      </c>
      <c r="Z308" s="7">
        <v>2</v>
      </c>
      <c r="AA308" s="7">
        <v>15</v>
      </c>
      <c r="AB308" s="7" t="s">
        <v>1407</v>
      </c>
      <c r="AC308" s="7" t="s">
        <v>1951</v>
      </c>
      <c r="AD308" s="7">
        <v>15753</v>
      </c>
    </row>
    <row r="309" spans="1:30" x14ac:dyDescent="0.25">
      <c r="A309" s="7">
        <v>15757</v>
      </c>
      <c r="B309" s="7">
        <v>15</v>
      </c>
      <c r="C309" s="7" t="s">
        <v>50</v>
      </c>
      <c r="D309" s="7" t="s">
        <v>1407</v>
      </c>
      <c r="E309" s="7" t="s">
        <v>1952</v>
      </c>
      <c r="F309" s="7" t="s">
        <v>57</v>
      </c>
      <c r="G309" s="7" t="s">
        <v>1409</v>
      </c>
      <c r="H309" s="7" t="s">
        <v>1410</v>
      </c>
      <c r="I309" s="7" t="s">
        <v>1953</v>
      </c>
      <c r="J309" s="8" t="s">
        <v>349</v>
      </c>
      <c r="K309" s="8" t="s">
        <v>1719</v>
      </c>
      <c r="L309" s="7" t="s">
        <v>1954</v>
      </c>
      <c r="M309" s="7" t="s">
        <v>1415</v>
      </c>
      <c r="N309" s="7" t="s">
        <v>54</v>
      </c>
      <c r="O309" s="7" t="s">
        <v>54</v>
      </c>
      <c r="P309" s="7">
        <v>6</v>
      </c>
      <c r="Q309" s="7">
        <v>5</v>
      </c>
      <c r="R309" s="7">
        <v>5</v>
      </c>
      <c r="S309" s="7" t="s">
        <v>1955</v>
      </c>
      <c r="T309" s="7">
        <v>15757</v>
      </c>
      <c r="U309" s="7" t="s">
        <v>1417</v>
      </c>
      <c r="V309" s="7">
        <v>5</v>
      </c>
      <c r="W309" s="7" t="s">
        <v>55</v>
      </c>
      <c r="X309" s="7">
        <f>VLOOKUP($A309,[2]Worksheet!$B$5:$L$7983,8,0)</f>
        <v>5.9967130214199997</v>
      </c>
      <c r="Y309" s="7">
        <f>VLOOKUP($A309,[2]Worksheet!$B$5:$L$7983,7,0)</f>
        <v>-72.691965856799996</v>
      </c>
      <c r="Z309" s="7">
        <v>2</v>
      </c>
      <c r="AA309" s="7">
        <v>15</v>
      </c>
      <c r="AB309" s="7" t="s">
        <v>1407</v>
      </c>
      <c r="AC309" s="7" t="s">
        <v>1956</v>
      </c>
      <c r="AD309" s="7">
        <v>15757</v>
      </c>
    </row>
    <row r="310" spans="1:30" x14ac:dyDescent="0.25">
      <c r="A310" s="7">
        <v>15755</v>
      </c>
      <c r="B310" s="7">
        <v>15</v>
      </c>
      <c r="C310" s="7" t="s">
        <v>50</v>
      </c>
      <c r="D310" s="7" t="s">
        <v>1407</v>
      </c>
      <c r="E310" s="7" t="s">
        <v>1957</v>
      </c>
      <c r="F310" s="7" t="s">
        <v>57</v>
      </c>
      <c r="G310" s="7" t="s">
        <v>1409</v>
      </c>
      <c r="H310" s="7" t="s">
        <v>1410</v>
      </c>
      <c r="I310" s="7" t="s">
        <v>1958</v>
      </c>
      <c r="J310" s="8" t="s">
        <v>278</v>
      </c>
      <c r="K310" s="8" t="s">
        <v>1453</v>
      </c>
      <c r="L310" s="7" t="s">
        <v>1959</v>
      </c>
      <c r="M310" s="7" t="s">
        <v>1415</v>
      </c>
      <c r="N310" s="7" t="s">
        <v>54</v>
      </c>
      <c r="O310" s="7" t="s">
        <v>54</v>
      </c>
      <c r="P310" s="7">
        <v>6</v>
      </c>
      <c r="Q310" s="7">
        <v>6</v>
      </c>
      <c r="R310" s="7">
        <v>5</v>
      </c>
      <c r="S310" s="7" t="s">
        <v>1960</v>
      </c>
      <c r="T310" s="7">
        <v>15755</v>
      </c>
      <c r="U310" s="7" t="s">
        <v>1417</v>
      </c>
      <c r="V310" s="7">
        <v>5</v>
      </c>
      <c r="W310" s="7" t="s">
        <v>55</v>
      </c>
      <c r="X310" s="7">
        <f>VLOOKUP($A310,[2]Worksheet!$B$5:$L$7983,8,0)</f>
        <v>6.0411618331500003</v>
      </c>
      <c r="Y310" s="7">
        <f>VLOOKUP($A310,[2]Worksheet!$B$5:$L$7983,7,0)</f>
        <v>-72.636653380400006</v>
      </c>
      <c r="Z310" s="7">
        <v>2</v>
      </c>
      <c r="AA310" s="7">
        <v>15</v>
      </c>
      <c r="AB310" s="7" t="s">
        <v>1407</v>
      </c>
      <c r="AC310" s="7" t="s">
        <v>1961</v>
      </c>
      <c r="AD310" s="7">
        <v>15755</v>
      </c>
    </row>
    <row r="311" spans="1:30" x14ac:dyDescent="0.25">
      <c r="A311" s="7">
        <v>15759</v>
      </c>
      <c r="B311" s="7">
        <v>15</v>
      </c>
      <c r="C311" s="7" t="s">
        <v>50</v>
      </c>
      <c r="D311" s="7" t="s">
        <v>1407</v>
      </c>
      <c r="E311" s="7" t="s">
        <v>1962</v>
      </c>
      <c r="F311" s="7" t="s">
        <v>57</v>
      </c>
      <c r="G311" s="7" t="s">
        <v>1409</v>
      </c>
      <c r="H311" s="7" t="s">
        <v>1410</v>
      </c>
      <c r="I311" s="7" t="s">
        <v>1963</v>
      </c>
      <c r="J311" s="8" t="s">
        <v>1964</v>
      </c>
      <c r="K311" s="8" t="s">
        <v>1965</v>
      </c>
      <c r="L311" s="7" t="s">
        <v>1966</v>
      </c>
      <c r="M311" s="7" t="s">
        <v>1415</v>
      </c>
      <c r="N311" s="7" t="s">
        <v>54</v>
      </c>
      <c r="O311" s="7" t="s">
        <v>54</v>
      </c>
      <c r="P311" s="7">
        <v>6</v>
      </c>
      <c r="Q311" s="7">
        <v>8</v>
      </c>
      <c r="R311" s="7">
        <v>5</v>
      </c>
      <c r="S311" s="7" t="s">
        <v>1967</v>
      </c>
      <c r="T311" s="7">
        <v>15759</v>
      </c>
      <c r="U311" s="7" t="s">
        <v>1417</v>
      </c>
      <c r="V311" s="7">
        <v>5</v>
      </c>
      <c r="W311" s="7" t="s">
        <v>55</v>
      </c>
      <c r="X311" s="7">
        <f>VLOOKUP($A311,[2]Worksheet!$B$5:$L$7983,8,0)</f>
        <v>5.7256893900500003</v>
      </c>
      <c r="Y311" s="7">
        <f>VLOOKUP($A311,[2]Worksheet!$B$5:$L$7983,7,0)</f>
        <v>-72.923047685900002</v>
      </c>
      <c r="Z311" s="7">
        <v>2</v>
      </c>
      <c r="AA311" s="7">
        <v>15</v>
      </c>
      <c r="AB311" s="7" t="s">
        <v>1407</v>
      </c>
      <c r="AC311" s="7" t="s">
        <v>1968</v>
      </c>
      <c r="AD311" s="7">
        <v>15759</v>
      </c>
    </row>
    <row r="312" spans="1:30" x14ac:dyDescent="0.25">
      <c r="A312" s="7">
        <v>15761</v>
      </c>
      <c r="B312" s="7">
        <v>15</v>
      </c>
      <c r="C312" s="7" t="s">
        <v>50</v>
      </c>
      <c r="D312" s="7" t="s">
        <v>1407</v>
      </c>
      <c r="E312" s="7" t="s">
        <v>1969</v>
      </c>
      <c r="F312" s="7" t="s">
        <v>57</v>
      </c>
      <c r="G312" s="7" t="s">
        <v>1409</v>
      </c>
      <c r="H312" s="7" t="s">
        <v>1410</v>
      </c>
      <c r="I312" s="7" t="s">
        <v>1970</v>
      </c>
      <c r="J312" s="8" t="s">
        <v>1971</v>
      </c>
      <c r="K312" s="8" t="s">
        <v>1972</v>
      </c>
      <c r="L312" s="7" t="s">
        <v>1973</v>
      </c>
      <c r="M312" s="7" t="s">
        <v>1415</v>
      </c>
      <c r="N312" s="7" t="s">
        <v>54</v>
      </c>
      <c r="O312" s="7" t="s">
        <v>54</v>
      </c>
      <c r="P312" s="7">
        <v>6</v>
      </c>
      <c r="Q312" s="7">
        <v>9</v>
      </c>
      <c r="R312" s="7">
        <v>5</v>
      </c>
      <c r="S312" s="7" t="s">
        <v>1974</v>
      </c>
      <c r="T312" s="7">
        <v>15761</v>
      </c>
      <c r="U312" s="7" t="s">
        <v>1417</v>
      </c>
      <c r="V312" s="7">
        <v>5</v>
      </c>
      <c r="W312" s="7" t="s">
        <v>55</v>
      </c>
      <c r="X312" s="7">
        <f>VLOOKUP($A312,[2]Worksheet!$B$5:$L$7983,8,0)</f>
        <v>4.9857255072299997</v>
      </c>
      <c r="Y312" s="7">
        <f>VLOOKUP($A312,[2]Worksheet!$B$5:$L$7983,7,0)</f>
        <v>-73.433392983000005</v>
      </c>
      <c r="Z312" s="7">
        <v>2</v>
      </c>
      <c r="AA312" s="7">
        <v>15</v>
      </c>
      <c r="AB312" s="7" t="s">
        <v>1407</v>
      </c>
      <c r="AC312" s="7" t="s">
        <v>1975</v>
      </c>
      <c r="AD312" s="7">
        <v>15761</v>
      </c>
    </row>
    <row r="313" spans="1:30" x14ac:dyDescent="0.25">
      <c r="A313" s="7">
        <v>15762</v>
      </c>
      <c r="B313" s="7">
        <v>15</v>
      </c>
      <c r="C313" s="7" t="s">
        <v>50</v>
      </c>
      <c r="D313" s="7" t="s">
        <v>1407</v>
      </c>
      <c r="E313" s="7" t="s">
        <v>1976</v>
      </c>
      <c r="F313" s="7" t="s">
        <v>57</v>
      </c>
      <c r="G313" s="7" t="s">
        <v>1409</v>
      </c>
      <c r="H313" s="7" t="s">
        <v>1410</v>
      </c>
      <c r="I313" s="7" t="s">
        <v>1977</v>
      </c>
      <c r="J313" s="8" t="s">
        <v>1978</v>
      </c>
      <c r="K313" s="8" t="s">
        <v>1979</v>
      </c>
      <c r="L313" s="7" t="s">
        <v>1980</v>
      </c>
      <c r="M313" s="7" t="s">
        <v>1415</v>
      </c>
      <c r="N313" s="7" t="s">
        <v>54</v>
      </c>
      <c r="O313" s="7" t="s">
        <v>54</v>
      </c>
      <c r="P313" s="7">
        <v>6</v>
      </c>
      <c r="Q313" s="7">
        <v>4</v>
      </c>
      <c r="R313" s="7">
        <v>5</v>
      </c>
      <c r="S313" s="7" t="s">
        <v>1981</v>
      </c>
      <c r="T313" s="7">
        <v>15762</v>
      </c>
      <c r="U313" s="7" t="s">
        <v>1417</v>
      </c>
      <c r="V313" s="7">
        <v>5</v>
      </c>
      <c r="W313" s="7" t="s">
        <v>55</v>
      </c>
      <c r="X313" s="7">
        <f>VLOOKUP($A313,[2]Worksheet!$B$5:$L$7983,8,0)</f>
        <v>5.5668397970200001</v>
      </c>
      <c r="Y313" s="7">
        <f>VLOOKUP($A313,[2]Worksheet!$B$5:$L$7983,7,0)</f>
        <v>-73.450152777400007</v>
      </c>
      <c r="Z313" s="7">
        <v>2</v>
      </c>
      <c r="AA313" s="7">
        <v>15</v>
      </c>
      <c r="AB313" s="7" t="s">
        <v>1407</v>
      </c>
      <c r="AC313" s="7" t="s">
        <v>1982</v>
      </c>
      <c r="AD313" s="7">
        <v>15762</v>
      </c>
    </row>
    <row r="314" spans="1:30" x14ac:dyDescent="0.25">
      <c r="A314" s="7">
        <v>15764</v>
      </c>
      <c r="B314" s="7">
        <v>15</v>
      </c>
      <c r="C314" s="7" t="s">
        <v>50</v>
      </c>
      <c r="D314" s="7" t="s">
        <v>1407</v>
      </c>
      <c r="E314" s="7" t="s">
        <v>1983</v>
      </c>
      <c r="F314" s="7" t="s">
        <v>57</v>
      </c>
      <c r="G314" s="7" t="s">
        <v>1409</v>
      </c>
      <c r="H314" s="7" t="s">
        <v>1410</v>
      </c>
      <c r="I314" s="7" t="s">
        <v>1984</v>
      </c>
      <c r="J314" s="8" t="s">
        <v>1461</v>
      </c>
      <c r="K314" s="8" t="s">
        <v>1761</v>
      </c>
      <c r="L314" s="7" t="s">
        <v>1985</v>
      </c>
      <c r="M314" s="7" t="s">
        <v>1415</v>
      </c>
      <c r="N314" s="7" t="s">
        <v>54</v>
      </c>
      <c r="O314" s="7" t="s">
        <v>54</v>
      </c>
      <c r="P314" s="7">
        <v>6</v>
      </c>
      <c r="Q314" s="7">
        <v>6</v>
      </c>
      <c r="R314" s="7">
        <v>5</v>
      </c>
      <c r="S314" s="7" t="s">
        <v>1986</v>
      </c>
      <c r="T314" s="7">
        <v>15764</v>
      </c>
      <c r="U314" s="7" t="s">
        <v>1417</v>
      </c>
      <c r="V314" s="7">
        <v>5</v>
      </c>
      <c r="W314" s="7" t="s">
        <v>55</v>
      </c>
      <c r="X314" s="7">
        <f>VLOOKUP($A314,[2]Worksheet!$B$5:$L$7983,8,0)</f>
        <v>5.5009048311899997</v>
      </c>
      <c r="Y314" s="7">
        <f>VLOOKUP($A314,[2]Worksheet!$B$5:$L$7983,7,0)</f>
        <v>-73.332805626999999</v>
      </c>
      <c r="Z314" s="7">
        <v>2</v>
      </c>
      <c r="AA314" s="7">
        <v>15</v>
      </c>
      <c r="AB314" s="7" t="s">
        <v>1407</v>
      </c>
      <c r="AC314" s="7" t="s">
        <v>1987</v>
      </c>
      <c r="AD314" s="7">
        <v>15764</v>
      </c>
    </row>
    <row r="315" spans="1:30" x14ac:dyDescent="0.25">
      <c r="A315" s="7">
        <v>15763</v>
      </c>
      <c r="B315" s="7">
        <v>15</v>
      </c>
      <c r="C315" s="7" t="s">
        <v>50</v>
      </c>
      <c r="D315" s="7" t="s">
        <v>1407</v>
      </c>
      <c r="E315" s="7" t="s">
        <v>1988</v>
      </c>
      <c r="F315" s="7" t="s">
        <v>57</v>
      </c>
      <c r="G315" s="7" t="s">
        <v>1409</v>
      </c>
      <c r="H315" s="7" t="s">
        <v>1410</v>
      </c>
      <c r="I315" s="7" t="s">
        <v>1989</v>
      </c>
      <c r="J315" s="8" t="s">
        <v>343</v>
      </c>
      <c r="K315" s="8" t="s">
        <v>1549</v>
      </c>
      <c r="L315" s="7" t="s">
        <v>1990</v>
      </c>
      <c r="M315" s="7" t="s">
        <v>1415</v>
      </c>
      <c r="N315" s="7" t="s">
        <v>54</v>
      </c>
      <c r="O315" s="7" t="s">
        <v>54</v>
      </c>
      <c r="P315" s="7">
        <v>6</v>
      </c>
      <c r="Q315" s="7">
        <v>9</v>
      </c>
      <c r="R315" s="7">
        <v>5</v>
      </c>
      <c r="S315" s="7" t="s">
        <v>1991</v>
      </c>
      <c r="T315" s="7">
        <v>15763</v>
      </c>
      <c r="U315" s="7" t="s">
        <v>1417</v>
      </c>
      <c r="V315" s="7">
        <v>5</v>
      </c>
      <c r="W315" s="7" t="s">
        <v>55</v>
      </c>
      <c r="X315" s="7">
        <f>VLOOKUP($A315,[2]Worksheet!$B$5:$L$7983,8,0)</f>
        <v>5.7652307736799999</v>
      </c>
      <c r="Y315" s="7">
        <f>VLOOKUP($A315,[2]Worksheet!$B$5:$L$7983,7,0)</f>
        <v>-73.247334481500005</v>
      </c>
      <c r="Z315" s="7">
        <v>2</v>
      </c>
      <c r="AA315" s="7">
        <v>15</v>
      </c>
      <c r="AB315" s="7" t="s">
        <v>1407</v>
      </c>
      <c r="AC315" s="7" t="s">
        <v>1992</v>
      </c>
      <c r="AD315" s="7">
        <v>15763</v>
      </c>
    </row>
    <row r="316" spans="1:30" x14ac:dyDescent="0.25">
      <c r="A316" s="7">
        <v>15774</v>
      </c>
      <c r="B316" s="7">
        <v>15</v>
      </c>
      <c r="C316" s="7" t="s">
        <v>50</v>
      </c>
      <c r="D316" s="7" t="s">
        <v>1407</v>
      </c>
      <c r="E316" s="7" t="s">
        <v>1993</v>
      </c>
      <c r="F316" s="7" t="s">
        <v>57</v>
      </c>
      <c r="G316" s="7" t="s">
        <v>1409</v>
      </c>
      <c r="H316" s="7" t="s">
        <v>1410</v>
      </c>
      <c r="I316" s="7" t="s">
        <v>1994</v>
      </c>
      <c r="J316" s="8" t="s">
        <v>1995</v>
      </c>
      <c r="K316" s="8" t="s">
        <v>1719</v>
      </c>
      <c r="L316" s="7" t="s">
        <v>1996</v>
      </c>
      <c r="M316" s="7" t="s">
        <v>1415</v>
      </c>
      <c r="N316" s="7" t="s">
        <v>54</v>
      </c>
      <c r="O316" s="7" t="s">
        <v>54</v>
      </c>
      <c r="P316" s="7">
        <v>6</v>
      </c>
      <c r="Q316" s="7">
        <v>7</v>
      </c>
      <c r="R316" s="7">
        <v>5</v>
      </c>
      <c r="S316" s="7" t="s">
        <v>1997</v>
      </c>
      <c r="T316" s="7">
        <v>15774</v>
      </c>
      <c r="U316" s="7" t="s">
        <v>1417</v>
      </c>
      <c r="V316" s="7">
        <v>5</v>
      </c>
      <c r="W316" s="7" t="s">
        <v>55</v>
      </c>
      <c r="X316" s="7">
        <f>VLOOKUP($A316,[2]Worksheet!$B$5:$L$7983,8,0)</f>
        <v>6.2303320743699997</v>
      </c>
      <c r="Y316" s="7">
        <f>VLOOKUP($A316,[2]Worksheet!$B$5:$L$7983,7,0)</f>
        <v>-72.690289246800006</v>
      </c>
      <c r="Z316" s="7">
        <v>2</v>
      </c>
      <c r="AA316" s="7">
        <v>15</v>
      </c>
      <c r="AB316" s="7" t="s">
        <v>1407</v>
      </c>
      <c r="AC316" s="7" t="s">
        <v>1998</v>
      </c>
      <c r="AD316" s="7">
        <v>15774</v>
      </c>
    </row>
    <row r="317" spans="1:30" x14ac:dyDescent="0.25">
      <c r="A317" s="7">
        <v>15776</v>
      </c>
      <c r="B317" s="7">
        <v>15</v>
      </c>
      <c r="C317" s="7" t="s">
        <v>50</v>
      </c>
      <c r="D317" s="7" t="s">
        <v>1407</v>
      </c>
      <c r="E317" s="7" t="s">
        <v>1999</v>
      </c>
      <c r="F317" s="7" t="s">
        <v>57</v>
      </c>
      <c r="G317" s="7" t="s">
        <v>1409</v>
      </c>
      <c r="H317" s="7" t="s">
        <v>1410</v>
      </c>
      <c r="I317" s="7" t="s">
        <v>2000</v>
      </c>
      <c r="J317" s="8" t="s">
        <v>783</v>
      </c>
      <c r="K317" s="8" t="s">
        <v>1921</v>
      </c>
      <c r="L317" s="7" t="s">
        <v>2001</v>
      </c>
      <c r="M317" s="7" t="s">
        <v>1415</v>
      </c>
      <c r="N317" s="7" t="s">
        <v>54</v>
      </c>
      <c r="O317" s="7" t="s">
        <v>54</v>
      </c>
      <c r="P317" s="7">
        <v>6</v>
      </c>
      <c r="Q317" s="7">
        <v>11</v>
      </c>
      <c r="R317" s="7">
        <v>5</v>
      </c>
      <c r="S317" s="7" t="s">
        <v>2002</v>
      </c>
      <c r="T317" s="7">
        <v>15776</v>
      </c>
      <c r="U317" s="7" t="s">
        <v>1417</v>
      </c>
      <c r="V317" s="7">
        <v>5</v>
      </c>
      <c r="W317" s="7" t="s">
        <v>55</v>
      </c>
      <c r="X317" s="7">
        <f>VLOOKUP($A317,[2]Worksheet!$B$5:$L$7983,8,0)</f>
        <v>5.6197814190799997</v>
      </c>
      <c r="Y317" s="7">
        <f>VLOOKUP($A317,[2]Worksheet!$B$5:$L$7983,7,0)</f>
        <v>-73.6205860962</v>
      </c>
      <c r="Z317" s="7">
        <v>2</v>
      </c>
      <c r="AA317" s="7">
        <v>15</v>
      </c>
      <c r="AB317" s="7" t="s">
        <v>1407</v>
      </c>
      <c r="AC317" s="7" t="s">
        <v>2003</v>
      </c>
      <c r="AD317" s="7">
        <v>15776</v>
      </c>
    </row>
    <row r="318" spans="1:30" x14ac:dyDescent="0.25">
      <c r="A318" s="7">
        <v>15778</v>
      </c>
      <c r="B318" s="7">
        <v>15</v>
      </c>
      <c r="C318" s="7" t="s">
        <v>50</v>
      </c>
      <c r="D318" s="7" t="s">
        <v>1407</v>
      </c>
      <c r="E318" s="7" t="s">
        <v>2004</v>
      </c>
      <c r="F318" s="7" t="s">
        <v>57</v>
      </c>
      <c r="G318" s="7" t="s">
        <v>1409</v>
      </c>
      <c r="H318" s="7" t="s">
        <v>1410</v>
      </c>
      <c r="I318" s="7" t="s">
        <v>2005</v>
      </c>
      <c r="J318" s="8" t="s">
        <v>2006</v>
      </c>
      <c r="K318" s="8" t="s">
        <v>2007</v>
      </c>
      <c r="L318" s="7" t="s">
        <v>2008</v>
      </c>
      <c r="M318" s="7" t="s">
        <v>1415</v>
      </c>
      <c r="N318" s="7" t="s">
        <v>54</v>
      </c>
      <c r="O318" s="7" t="s">
        <v>54</v>
      </c>
      <c r="P318" s="7">
        <v>6</v>
      </c>
      <c r="Q318" s="7">
        <v>9</v>
      </c>
      <c r="R318" s="7">
        <v>5</v>
      </c>
      <c r="S318" s="7" t="s">
        <v>2009</v>
      </c>
      <c r="T318" s="7">
        <v>15778</v>
      </c>
      <c r="U318" s="7" t="s">
        <v>1417</v>
      </c>
      <c r="V318" s="7">
        <v>5</v>
      </c>
      <c r="W318" s="7" t="s">
        <v>55</v>
      </c>
      <c r="X318" s="7">
        <f>VLOOKUP($A318,[2]Worksheet!$B$5:$L$7983,8,0)</f>
        <v>5.0229889935500003</v>
      </c>
      <c r="Y318" s="7">
        <f>VLOOKUP($A318,[2]Worksheet!$B$5:$L$7983,7,0)</f>
        <v>-73.452317139800002</v>
      </c>
      <c r="Z318" s="7">
        <v>2</v>
      </c>
      <c r="AA318" s="7">
        <v>15</v>
      </c>
      <c r="AB318" s="7" t="s">
        <v>1407</v>
      </c>
      <c r="AC318" s="7" t="s">
        <v>2010</v>
      </c>
      <c r="AD318" s="7">
        <v>15778</v>
      </c>
    </row>
    <row r="319" spans="1:30" x14ac:dyDescent="0.25">
      <c r="A319" s="7">
        <v>15790</v>
      </c>
      <c r="B319" s="7">
        <v>15</v>
      </c>
      <c r="C319" s="7" t="s">
        <v>50</v>
      </c>
      <c r="D319" s="7" t="s">
        <v>1407</v>
      </c>
      <c r="E319" s="7" t="s">
        <v>2011</v>
      </c>
      <c r="F319" s="7" t="s">
        <v>57</v>
      </c>
      <c r="G319" s="7" t="s">
        <v>1409</v>
      </c>
      <c r="H319" s="7" t="s">
        <v>1410</v>
      </c>
      <c r="I319" s="7" t="s">
        <v>2012</v>
      </c>
      <c r="J319" s="8" t="s">
        <v>420</v>
      </c>
      <c r="K319" s="8" t="s">
        <v>1571</v>
      </c>
      <c r="L319" s="7" t="s">
        <v>2013</v>
      </c>
      <c r="M319" s="7" t="s">
        <v>1415</v>
      </c>
      <c r="N319" s="7" t="s">
        <v>54</v>
      </c>
      <c r="O319" s="7" t="s">
        <v>54</v>
      </c>
      <c r="P319" s="7">
        <v>6</v>
      </c>
      <c r="Q319" s="7">
        <v>5</v>
      </c>
      <c r="R319" s="7">
        <v>5</v>
      </c>
      <c r="S319" s="7" t="s">
        <v>2014</v>
      </c>
      <c r="T319" s="7">
        <v>15790</v>
      </c>
      <c r="U319" s="7" t="s">
        <v>1417</v>
      </c>
      <c r="V319" s="7">
        <v>5</v>
      </c>
      <c r="W319" s="7" t="s">
        <v>55</v>
      </c>
      <c r="X319" s="7">
        <f>VLOOKUP($A319,[2]Worksheet!$B$5:$L$7983,8,0)</f>
        <v>5.9098210311199999</v>
      </c>
      <c r="Y319" s="7">
        <f>VLOOKUP($A319,[2]Worksheet!$B$5:$L$7983,7,0)</f>
        <v>-72.781011157699993</v>
      </c>
      <c r="Z319" s="7">
        <v>2</v>
      </c>
      <c r="AA319" s="7">
        <v>15</v>
      </c>
      <c r="AB319" s="7" t="s">
        <v>1407</v>
      </c>
      <c r="AC319" s="7" t="s">
        <v>2015</v>
      </c>
      <c r="AD319" s="7">
        <v>15790</v>
      </c>
    </row>
    <row r="320" spans="1:30" x14ac:dyDescent="0.25">
      <c r="A320" s="7">
        <v>15798</v>
      </c>
      <c r="B320" s="7">
        <v>15</v>
      </c>
      <c r="C320" s="7" t="s">
        <v>50</v>
      </c>
      <c r="D320" s="7" t="s">
        <v>1407</v>
      </c>
      <c r="E320" s="7" t="s">
        <v>2016</v>
      </c>
      <c r="F320" s="7" t="s">
        <v>57</v>
      </c>
      <c r="G320" s="7" t="s">
        <v>1409</v>
      </c>
      <c r="H320" s="7" t="s">
        <v>1410</v>
      </c>
      <c r="I320" s="7" t="s">
        <v>2017</v>
      </c>
      <c r="J320" s="8" t="s">
        <v>2018</v>
      </c>
      <c r="K320" s="8" t="s">
        <v>2019</v>
      </c>
      <c r="L320" s="7" t="str">
        <f>_xlfn.CONCAT(J320,"_",K320)</f>
        <v>5.0437_-73.2516</v>
      </c>
      <c r="M320" s="7" t="s">
        <v>1415</v>
      </c>
      <c r="N320" s="7" t="s">
        <v>54</v>
      </c>
      <c r="O320" s="7" t="s">
        <v>54</v>
      </c>
      <c r="P320" s="7">
        <v>6</v>
      </c>
      <c r="Q320" s="7">
        <v>5</v>
      </c>
      <c r="R320" s="7">
        <v>5</v>
      </c>
      <c r="S320" s="7" t="s">
        <v>2020</v>
      </c>
      <c r="T320" s="7">
        <v>15798</v>
      </c>
      <c r="U320" s="7" t="s">
        <v>1417</v>
      </c>
      <c r="V320" s="7">
        <v>5</v>
      </c>
      <c r="W320" s="7" t="s">
        <v>55</v>
      </c>
      <c r="X320" s="7">
        <f>VLOOKUP($A320,[2]Worksheet!$B$5:$L$7983,8,0)</f>
        <v>5.0770743509000003</v>
      </c>
      <c r="Y320" s="7">
        <f>VLOOKUP($A320,[2]Worksheet!$B$5:$L$7983,7,0)</f>
        <v>-73.420589107500007</v>
      </c>
      <c r="Z320" s="7">
        <v>2</v>
      </c>
      <c r="AA320" s="7">
        <v>15</v>
      </c>
      <c r="AB320" s="7" t="s">
        <v>1407</v>
      </c>
      <c r="AC320" s="7" t="s">
        <v>2021</v>
      </c>
      <c r="AD320" s="7">
        <v>15798</v>
      </c>
    </row>
    <row r="321" spans="1:30" x14ac:dyDescent="0.25">
      <c r="A321" s="7">
        <v>15804</v>
      </c>
      <c r="B321" s="7">
        <v>15</v>
      </c>
      <c r="C321" s="7" t="s">
        <v>50</v>
      </c>
      <c r="D321" s="7" t="s">
        <v>1407</v>
      </c>
      <c r="E321" s="7" t="s">
        <v>2022</v>
      </c>
      <c r="F321" s="7" t="s">
        <v>57</v>
      </c>
      <c r="G321" s="7" t="s">
        <v>1409</v>
      </c>
      <c r="H321" s="7" t="s">
        <v>1410</v>
      </c>
      <c r="I321" s="7" t="s">
        <v>2023</v>
      </c>
      <c r="J321" s="8" t="s">
        <v>1440</v>
      </c>
      <c r="K321" s="8" t="s">
        <v>1428</v>
      </c>
      <c r="L321" s="7" t="s">
        <v>2024</v>
      </c>
      <c r="M321" s="7" t="s">
        <v>1415</v>
      </c>
      <c r="N321" s="7" t="s">
        <v>54</v>
      </c>
      <c r="O321" s="7" t="s">
        <v>54</v>
      </c>
      <c r="P321" s="7">
        <v>6</v>
      </c>
      <c r="Q321" s="7">
        <v>6</v>
      </c>
      <c r="R321" s="7">
        <v>5</v>
      </c>
      <c r="S321" s="7" t="s">
        <v>2025</v>
      </c>
      <c r="T321" s="7">
        <v>15804</v>
      </c>
      <c r="U321" s="7" t="s">
        <v>1417</v>
      </c>
      <c r="V321" s="7">
        <v>5</v>
      </c>
      <c r="W321" s="7" t="s">
        <v>55</v>
      </c>
      <c r="X321" s="7">
        <f>VLOOKUP($A321,[2]Worksheet!$B$5:$L$7983,8,0)</f>
        <v>5.3172509243899997</v>
      </c>
      <c r="Y321" s="7">
        <f>VLOOKUP($A321,[2]Worksheet!$B$5:$L$7983,7,0)</f>
        <v>-73.396457221299997</v>
      </c>
      <c r="Z321" s="7">
        <v>2</v>
      </c>
      <c r="AA321" s="7">
        <v>15</v>
      </c>
      <c r="AB321" s="7" t="s">
        <v>1407</v>
      </c>
      <c r="AC321" s="7" t="s">
        <v>2026</v>
      </c>
      <c r="AD321" s="7">
        <v>15804</v>
      </c>
    </row>
    <row r="322" spans="1:30" x14ac:dyDescent="0.25">
      <c r="A322" s="7">
        <v>15806</v>
      </c>
      <c r="B322" s="7">
        <v>15</v>
      </c>
      <c r="C322" s="7" t="s">
        <v>50</v>
      </c>
      <c r="D322" s="7" t="s">
        <v>1407</v>
      </c>
      <c r="E322" s="7" t="s">
        <v>2027</v>
      </c>
      <c r="F322" s="7" t="s">
        <v>57</v>
      </c>
      <c r="G322" s="7" t="s">
        <v>1409</v>
      </c>
      <c r="H322" s="7" t="s">
        <v>1410</v>
      </c>
      <c r="I322" s="7" t="s">
        <v>2028</v>
      </c>
      <c r="J322" s="8" t="s">
        <v>343</v>
      </c>
      <c r="K322" s="8" t="s">
        <v>1613</v>
      </c>
      <c r="L322" s="7" t="s">
        <v>2029</v>
      </c>
      <c r="M322" s="7" t="s">
        <v>1415</v>
      </c>
      <c r="N322" s="7" t="s">
        <v>54</v>
      </c>
      <c r="O322" s="7" t="s">
        <v>54</v>
      </c>
      <c r="P322" s="7">
        <v>6</v>
      </c>
      <c r="Q322" s="7">
        <v>8</v>
      </c>
      <c r="R322" s="7">
        <v>5</v>
      </c>
      <c r="S322" s="7" t="s">
        <v>2030</v>
      </c>
      <c r="T322" s="7">
        <v>15806</v>
      </c>
      <c r="U322" s="7" t="s">
        <v>1417</v>
      </c>
      <c r="V322" s="7">
        <v>5</v>
      </c>
      <c r="W322" s="7" t="s">
        <v>55</v>
      </c>
      <c r="X322" s="7">
        <f>VLOOKUP($A322,[2]Worksheet!$B$5:$L$7983,8,0)</f>
        <v>5.7472299768799999</v>
      </c>
      <c r="Y322" s="7">
        <f>VLOOKUP($A322,[2]Worksheet!$B$5:$L$7983,7,0)</f>
        <v>-72.999449209900007</v>
      </c>
      <c r="Z322" s="7">
        <v>2</v>
      </c>
      <c r="AA322" s="7">
        <v>15</v>
      </c>
      <c r="AB322" s="7" t="s">
        <v>1407</v>
      </c>
      <c r="AC322" s="7" t="s">
        <v>2031</v>
      </c>
      <c r="AD322" s="7">
        <v>15806</v>
      </c>
    </row>
    <row r="323" spans="1:30" x14ac:dyDescent="0.25">
      <c r="A323" s="7">
        <v>15808</v>
      </c>
      <c r="B323" s="7">
        <v>15</v>
      </c>
      <c r="C323" s="7" t="s">
        <v>50</v>
      </c>
      <c r="D323" s="7" t="s">
        <v>1407</v>
      </c>
      <c r="E323" s="7" t="s">
        <v>2032</v>
      </c>
      <c r="F323" s="7" t="s">
        <v>57</v>
      </c>
      <c r="G323" s="7" t="s">
        <v>1409</v>
      </c>
      <c r="H323" s="7" t="s">
        <v>1410</v>
      </c>
      <c r="I323" s="7" t="s">
        <v>2033</v>
      </c>
      <c r="J323" s="8" t="s">
        <v>1502</v>
      </c>
      <c r="K323" s="8" t="s">
        <v>2034</v>
      </c>
      <c r="L323" s="7" t="s">
        <v>2035</v>
      </c>
      <c r="M323" s="7" t="s">
        <v>1415</v>
      </c>
      <c r="N323" s="7" t="s">
        <v>54</v>
      </c>
      <c r="O323" s="7" t="s">
        <v>54</v>
      </c>
      <c r="P323" s="7">
        <v>6</v>
      </c>
      <c r="Q323" s="7">
        <v>7</v>
      </c>
      <c r="R323" s="7">
        <v>5</v>
      </c>
      <c r="S323" s="7" t="s">
        <v>2036</v>
      </c>
      <c r="T323" s="7">
        <v>15808</v>
      </c>
      <c r="U323" s="7" t="s">
        <v>1417</v>
      </c>
      <c r="V323" s="7">
        <v>5</v>
      </c>
      <c r="W323" s="7" t="s">
        <v>55</v>
      </c>
      <c r="X323" s="7">
        <f>VLOOKUP($A323,[2]Worksheet!$B$5:$L$7983,8,0)</f>
        <v>5.5797133097199998</v>
      </c>
      <c r="Y323" s="7">
        <f>VLOOKUP($A323,[2]Worksheet!$B$5:$L$7983,7,0)</f>
        <v>-73.646847335900006</v>
      </c>
      <c r="Z323" s="7">
        <v>2</v>
      </c>
      <c r="AA323" s="7">
        <v>15</v>
      </c>
      <c r="AB323" s="7" t="s">
        <v>1407</v>
      </c>
      <c r="AC323" s="7" t="s">
        <v>2037</v>
      </c>
      <c r="AD323" s="7">
        <v>15808</v>
      </c>
    </row>
    <row r="324" spans="1:30" x14ac:dyDescent="0.25">
      <c r="A324" s="7">
        <v>15810</v>
      </c>
      <c r="B324" s="7">
        <v>15</v>
      </c>
      <c r="C324" s="7" t="s">
        <v>50</v>
      </c>
      <c r="D324" s="7" t="s">
        <v>1407</v>
      </c>
      <c r="E324" s="7" t="s">
        <v>2038</v>
      </c>
      <c r="F324" s="7" t="s">
        <v>57</v>
      </c>
      <c r="G324" s="7" t="s">
        <v>1409</v>
      </c>
      <c r="H324" s="7" t="s">
        <v>1410</v>
      </c>
      <c r="I324" s="7" t="s">
        <v>2039</v>
      </c>
      <c r="J324" s="8" t="s">
        <v>2040</v>
      </c>
      <c r="K324" s="8" t="s">
        <v>2041</v>
      </c>
      <c r="L324" s="7" t="s">
        <v>2042</v>
      </c>
      <c r="M324" s="7" t="s">
        <v>1415</v>
      </c>
      <c r="N324" s="7" t="s">
        <v>54</v>
      </c>
      <c r="O324" s="7" t="s">
        <v>54</v>
      </c>
      <c r="P324" s="7">
        <v>6</v>
      </c>
      <c r="Q324" s="7">
        <v>9</v>
      </c>
      <c r="R324" s="7">
        <v>5</v>
      </c>
      <c r="S324" s="7" t="s">
        <v>2043</v>
      </c>
      <c r="T324" s="7">
        <v>15810</v>
      </c>
      <c r="U324" s="7" t="s">
        <v>1417</v>
      </c>
      <c r="V324" s="7">
        <v>5</v>
      </c>
      <c r="W324" s="7" t="s">
        <v>55</v>
      </c>
      <c r="X324" s="7">
        <f>VLOOKUP($A324,[2]Worksheet!$B$5:$L$7983,8,0)</f>
        <v>6.41858580299</v>
      </c>
      <c r="Y324" s="7">
        <f>VLOOKUP($A324,[2]Worksheet!$B$5:$L$7983,7,0)</f>
        <v>-72.693172675599996</v>
      </c>
      <c r="Z324" s="7">
        <v>2</v>
      </c>
      <c r="AA324" s="7">
        <v>15</v>
      </c>
      <c r="AB324" s="7" t="s">
        <v>1407</v>
      </c>
      <c r="AC324" s="7" t="s">
        <v>2044</v>
      </c>
      <c r="AD324" s="7">
        <v>15810</v>
      </c>
    </row>
    <row r="325" spans="1:30" x14ac:dyDescent="0.25">
      <c r="A325" s="7">
        <v>15814</v>
      </c>
      <c r="B325" s="7">
        <v>15</v>
      </c>
      <c r="C325" s="7" t="s">
        <v>50</v>
      </c>
      <c r="D325" s="7" t="s">
        <v>1407</v>
      </c>
      <c r="E325" s="7" t="s">
        <v>2045</v>
      </c>
      <c r="F325" s="7" t="s">
        <v>57</v>
      </c>
      <c r="G325" s="7" t="s">
        <v>1409</v>
      </c>
      <c r="H325" s="7" t="s">
        <v>1410</v>
      </c>
      <c r="I325" s="7" t="s">
        <v>2046</v>
      </c>
      <c r="J325" s="8" t="s">
        <v>783</v>
      </c>
      <c r="K325" s="8" t="s">
        <v>1713</v>
      </c>
      <c r="L325" s="7" t="s">
        <v>2047</v>
      </c>
      <c r="M325" s="7" t="s">
        <v>1415</v>
      </c>
      <c r="N325" s="7" t="s">
        <v>54</v>
      </c>
      <c r="O325" s="7" t="s">
        <v>54</v>
      </c>
      <c r="P325" s="7">
        <v>6</v>
      </c>
      <c r="Q325" s="7">
        <v>4</v>
      </c>
      <c r="R325" s="7">
        <v>5</v>
      </c>
      <c r="S325" s="7" t="s">
        <v>2048</v>
      </c>
      <c r="T325" s="7">
        <v>15814</v>
      </c>
      <c r="U325" s="7" t="s">
        <v>1417</v>
      </c>
      <c r="V325" s="7">
        <v>5</v>
      </c>
      <c r="W325" s="7" t="s">
        <v>55</v>
      </c>
      <c r="X325" s="7">
        <f>VLOOKUP($A325,[2]Worksheet!$B$5:$L$7983,8,0)</f>
        <v>5.5664691504299997</v>
      </c>
      <c r="Y325" s="7">
        <f>VLOOKUP($A325,[2]Worksheet!$B$5:$L$7983,7,0)</f>
        <v>-73.184790335700001</v>
      </c>
      <c r="Z325" s="7">
        <v>2</v>
      </c>
      <c r="AA325" s="7">
        <v>15</v>
      </c>
      <c r="AB325" s="7" t="s">
        <v>1407</v>
      </c>
      <c r="AC325" s="7" t="s">
        <v>2049</v>
      </c>
      <c r="AD325" s="7">
        <v>15814</v>
      </c>
    </row>
    <row r="326" spans="1:30" x14ac:dyDescent="0.25">
      <c r="A326" s="7">
        <v>15816</v>
      </c>
      <c r="B326" s="7">
        <v>15</v>
      </c>
      <c r="C326" s="7" t="s">
        <v>50</v>
      </c>
      <c r="D326" s="7" t="s">
        <v>1407</v>
      </c>
      <c r="E326" s="7" t="s">
        <v>2050</v>
      </c>
      <c r="F326" s="7" t="s">
        <v>57</v>
      </c>
      <c r="G326" s="7" t="s">
        <v>1409</v>
      </c>
      <c r="H326" s="7" t="s">
        <v>1410</v>
      </c>
      <c r="I326" s="7" t="s">
        <v>2051</v>
      </c>
      <c r="J326" s="8" t="s">
        <v>2052</v>
      </c>
      <c r="K326" s="8" t="s">
        <v>1755</v>
      </c>
      <c r="L326" s="7" t="s">
        <v>2053</v>
      </c>
      <c r="M326" s="7" t="s">
        <v>1415</v>
      </c>
      <c r="N326" s="7" t="s">
        <v>54</v>
      </c>
      <c r="O326" s="7" t="s">
        <v>54</v>
      </c>
      <c r="P326" s="7">
        <v>6</v>
      </c>
      <c r="Q326" s="7">
        <v>5</v>
      </c>
      <c r="R326" s="7">
        <v>5</v>
      </c>
      <c r="S326" s="7" t="s">
        <v>2054</v>
      </c>
      <c r="T326" s="7">
        <v>15816</v>
      </c>
      <c r="U326" s="7" t="s">
        <v>1417</v>
      </c>
      <c r="V326" s="7">
        <v>5</v>
      </c>
      <c r="W326" s="7" t="s">
        <v>55</v>
      </c>
      <c r="X326" s="7">
        <f>VLOOKUP($A326,[2]Worksheet!$B$5:$L$7983,8,0)</f>
        <v>5.9374382245900001</v>
      </c>
      <c r="Y326" s="7">
        <f>VLOOKUP($A326,[2]Worksheet!$B$5:$L$7983,7,0)</f>
        <v>-73.513655061799994</v>
      </c>
      <c r="Z326" s="7">
        <v>2</v>
      </c>
      <c r="AA326" s="7">
        <v>15</v>
      </c>
      <c r="AB326" s="7" t="s">
        <v>1407</v>
      </c>
      <c r="AC326" s="7" t="s">
        <v>2055</v>
      </c>
      <c r="AD326" s="7">
        <v>15816</v>
      </c>
    </row>
    <row r="327" spans="1:30" x14ac:dyDescent="0.25">
      <c r="A327" s="7">
        <v>15820</v>
      </c>
      <c r="B327" s="7">
        <v>15</v>
      </c>
      <c r="C327" s="7" t="s">
        <v>50</v>
      </c>
      <c r="D327" s="7" t="s">
        <v>1407</v>
      </c>
      <c r="E327" s="7" t="s">
        <v>2056</v>
      </c>
      <c r="F327" s="7" t="s">
        <v>57</v>
      </c>
      <c r="G327" s="7" t="s">
        <v>1409</v>
      </c>
      <c r="H327" s="7" t="s">
        <v>1410</v>
      </c>
      <c r="I327" s="7" t="s">
        <v>2057</v>
      </c>
      <c r="J327" s="8" t="s">
        <v>343</v>
      </c>
      <c r="K327" s="8" t="s">
        <v>1447</v>
      </c>
      <c r="L327" s="7" t="s">
        <v>2058</v>
      </c>
      <c r="M327" s="7" t="s">
        <v>1415</v>
      </c>
      <c r="N327" s="7" t="s">
        <v>54</v>
      </c>
      <c r="O327" s="7" t="s">
        <v>54</v>
      </c>
      <c r="P327" s="7">
        <v>6</v>
      </c>
      <c r="Q327" s="7">
        <v>6</v>
      </c>
      <c r="R327" s="7">
        <v>5</v>
      </c>
      <c r="S327" s="7" t="s">
        <v>2059</v>
      </c>
      <c r="T327" s="7">
        <v>15820</v>
      </c>
      <c r="U327" s="7" t="s">
        <v>1417</v>
      </c>
      <c r="V327" s="7">
        <v>5</v>
      </c>
      <c r="W327" s="7" t="s">
        <v>55</v>
      </c>
      <c r="X327" s="7">
        <f>VLOOKUP($A327,[2]Worksheet!$B$5:$L$7983,8,0)</f>
        <v>5.7682014493400002</v>
      </c>
      <c r="Y327" s="7">
        <f>VLOOKUP($A327,[2]Worksheet!$B$5:$L$7983,7,0)</f>
        <v>-72.832244934000002</v>
      </c>
      <c r="Z327" s="7">
        <v>2</v>
      </c>
      <c r="AA327" s="7">
        <v>15</v>
      </c>
      <c r="AB327" s="7" t="s">
        <v>1407</v>
      </c>
      <c r="AC327" s="7" t="s">
        <v>2060</v>
      </c>
      <c r="AD327" s="7">
        <v>15820</v>
      </c>
    </row>
    <row r="328" spans="1:30" x14ac:dyDescent="0.25">
      <c r="A328" s="7">
        <v>15822</v>
      </c>
      <c r="B328" s="7">
        <v>15</v>
      </c>
      <c r="C328" s="7" t="s">
        <v>50</v>
      </c>
      <c r="D328" s="7" t="s">
        <v>1407</v>
      </c>
      <c r="E328" s="7" t="s">
        <v>2061</v>
      </c>
      <c r="F328" s="7" t="s">
        <v>57</v>
      </c>
      <c r="G328" s="7" t="s">
        <v>1409</v>
      </c>
      <c r="H328" s="7" t="s">
        <v>1410</v>
      </c>
      <c r="I328" s="7" t="s">
        <v>2062</v>
      </c>
      <c r="J328" s="8" t="s">
        <v>1461</v>
      </c>
      <c r="K328" s="8" t="s">
        <v>1441</v>
      </c>
      <c r="L328" s="7" t="s">
        <v>2063</v>
      </c>
      <c r="M328" s="7" t="s">
        <v>1415</v>
      </c>
      <c r="N328" s="7" t="s">
        <v>54</v>
      </c>
      <c r="O328" s="7" t="s">
        <v>54</v>
      </c>
      <c r="P328" s="7">
        <v>6</v>
      </c>
      <c r="Q328" s="7">
        <v>4</v>
      </c>
      <c r="R328" s="7">
        <v>5</v>
      </c>
      <c r="S328" s="7" t="s">
        <v>2064</v>
      </c>
      <c r="T328" s="7">
        <v>15822</v>
      </c>
      <c r="U328" s="7" t="s">
        <v>1417</v>
      </c>
      <c r="V328" s="7">
        <v>5</v>
      </c>
      <c r="W328" s="7" t="s">
        <v>55</v>
      </c>
      <c r="X328" s="7">
        <f>VLOOKUP($A328,[2]Worksheet!$B$5:$L$7983,8,0)</f>
        <v>5.5604973741499997</v>
      </c>
      <c r="Y328" s="7">
        <f>VLOOKUP($A328,[2]Worksheet!$B$5:$L$7983,7,0)</f>
        <v>-72.985898144399997</v>
      </c>
      <c r="Z328" s="7">
        <v>2</v>
      </c>
      <c r="AA328" s="7">
        <v>15</v>
      </c>
      <c r="AB328" s="7" t="s">
        <v>1407</v>
      </c>
      <c r="AC328" s="7" t="s">
        <v>2065</v>
      </c>
      <c r="AD328" s="7">
        <v>15822</v>
      </c>
    </row>
    <row r="329" spans="1:30" x14ac:dyDescent="0.25">
      <c r="A329" s="7">
        <v>15001</v>
      </c>
      <c r="B329" s="7">
        <v>15</v>
      </c>
      <c r="C329" s="7" t="s">
        <v>50</v>
      </c>
      <c r="D329" s="7" t="s">
        <v>1407</v>
      </c>
      <c r="E329" s="7" t="s">
        <v>2066</v>
      </c>
      <c r="F329" s="7" t="s">
        <v>57</v>
      </c>
      <c r="G329" s="7" t="s">
        <v>1409</v>
      </c>
      <c r="H329" s="7" t="s">
        <v>1410</v>
      </c>
      <c r="I329" s="7" t="s">
        <v>2067</v>
      </c>
      <c r="J329" s="8" t="s">
        <v>2068</v>
      </c>
      <c r="K329" s="8" t="s">
        <v>2069</v>
      </c>
      <c r="L329" s="7" t="s">
        <v>2070</v>
      </c>
      <c r="M329" s="7" t="s">
        <v>1415</v>
      </c>
      <c r="N329" s="7" t="s">
        <v>54</v>
      </c>
      <c r="O329" s="7" t="s">
        <v>54</v>
      </c>
      <c r="P329" s="7">
        <v>6</v>
      </c>
      <c r="Q329" s="7">
        <v>5</v>
      </c>
      <c r="R329" s="7">
        <v>5</v>
      </c>
      <c r="S329" s="7" t="s">
        <v>2071</v>
      </c>
      <c r="T329" s="7">
        <v>15001</v>
      </c>
      <c r="U329" s="7" t="s">
        <v>1417</v>
      </c>
      <c r="V329" s="7">
        <v>5</v>
      </c>
      <c r="W329" s="7" t="s">
        <v>55</v>
      </c>
      <c r="X329" s="7">
        <f>VLOOKUP($A329,[2]Worksheet!$B$5:$L$7983,8,0)</f>
        <v>5.5399532379499998</v>
      </c>
      <c r="Y329" s="7">
        <f>VLOOKUP($A329,[2]Worksheet!$B$5:$L$7983,7,0)</f>
        <v>-73.355488728699996</v>
      </c>
      <c r="Z329" s="7">
        <v>2</v>
      </c>
      <c r="AA329" s="7">
        <v>15</v>
      </c>
      <c r="AB329" s="7" t="s">
        <v>1407</v>
      </c>
      <c r="AC329" s="7" t="s">
        <v>2072</v>
      </c>
      <c r="AD329" s="7">
        <v>15001</v>
      </c>
    </row>
    <row r="330" spans="1:30" x14ac:dyDescent="0.25">
      <c r="A330" s="7">
        <v>15832</v>
      </c>
      <c r="B330" s="7">
        <v>15</v>
      </c>
      <c r="C330" s="7" t="s">
        <v>50</v>
      </c>
      <c r="D330" s="7" t="s">
        <v>1407</v>
      </c>
      <c r="E330" s="7" t="s">
        <v>2073</v>
      </c>
      <c r="F330" s="7" t="s">
        <v>57</v>
      </c>
      <c r="G330" s="7" t="s">
        <v>1409</v>
      </c>
      <c r="H330" s="7" t="s">
        <v>1410</v>
      </c>
      <c r="I330" s="7" t="s">
        <v>2074</v>
      </c>
      <c r="J330" s="8" t="s">
        <v>2075</v>
      </c>
      <c r="K330" s="8" t="s">
        <v>2076</v>
      </c>
      <c r="L330" s="7" t="s">
        <v>2077</v>
      </c>
      <c r="M330" s="7" t="s">
        <v>1415</v>
      </c>
      <c r="N330" s="7" t="s">
        <v>54</v>
      </c>
      <c r="O330" s="7" t="s">
        <v>54</v>
      </c>
      <c r="P330" s="7">
        <v>6</v>
      </c>
      <c r="Q330" s="7">
        <v>8</v>
      </c>
      <c r="R330" s="7">
        <v>5</v>
      </c>
      <c r="S330" s="7" t="s">
        <v>2078</v>
      </c>
      <c r="T330" s="7">
        <v>15832</v>
      </c>
      <c r="U330" s="7" t="s">
        <v>1417</v>
      </c>
      <c r="V330" s="7">
        <v>5</v>
      </c>
      <c r="W330" s="7" t="s">
        <v>55</v>
      </c>
      <c r="X330" s="7">
        <f>VLOOKUP($A330,[2]Worksheet!$B$5:$L$7983,8,0)</f>
        <v>5.7305822083000004</v>
      </c>
      <c r="Y330" s="7">
        <f>VLOOKUP($A330,[2]Worksheet!$B$5:$L$7983,7,0)</f>
        <v>-73.933154796599993</v>
      </c>
      <c r="Z330" s="7">
        <v>2</v>
      </c>
      <c r="AA330" s="7">
        <v>15</v>
      </c>
      <c r="AB330" s="7" t="s">
        <v>1407</v>
      </c>
      <c r="AC330" s="7" t="s">
        <v>2079</v>
      </c>
      <c r="AD330" s="7">
        <v>15832</v>
      </c>
    </row>
    <row r="331" spans="1:30" x14ac:dyDescent="0.25">
      <c r="A331" s="7">
        <v>15835</v>
      </c>
      <c r="B331" s="7">
        <v>15</v>
      </c>
      <c r="C331" s="7" t="s">
        <v>50</v>
      </c>
      <c r="D331" s="7" t="s">
        <v>1407</v>
      </c>
      <c r="E331" s="7" t="s">
        <v>2080</v>
      </c>
      <c r="F331" s="7" t="s">
        <v>57</v>
      </c>
      <c r="G331" s="7" t="s">
        <v>1409</v>
      </c>
      <c r="H331" s="7" t="s">
        <v>1410</v>
      </c>
      <c r="I331" s="7" t="s">
        <v>2081</v>
      </c>
      <c r="J331" s="8" t="s">
        <v>1440</v>
      </c>
      <c r="K331" s="8" t="s">
        <v>1624</v>
      </c>
      <c r="L331" s="7" t="s">
        <v>2082</v>
      </c>
      <c r="M331" s="7" t="s">
        <v>1415</v>
      </c>
      <c r="N331" s="7" t="s">
        <v>54</v>
      </c>
      <c r="O331" s="7" t="s">
        <v>54</v>
      </c>
      <c r="P331" s="7">
        <v>6</v>
      </c>
      <c r="Q331" s="7">
        <v>8</v>
      </c>
      <c r="R331" s="7">
        <v>5</v>
      </c>
      <c r="S331" s="7" t="s">
        <v>2083</v>
      </c>
      <c r="T331" s="7">
        <v>15835</v>
      </c>
      <c r="U331" s="7" t="s">
        <v>1417</v>
      </c>
      <c r="V331" s="7">
        <v>5</v>
      </c>
      <c r="W331" s="7" t="s">
        <v>55</v>
      </c>
      <c r="X331" s="7">
        <f>VLOOKUP($A331,[2]Worksheet!$B$5:$L$7983,8,0)</f>
        <v>5.3232527676999997</v>
      </c>
      <c r="Y331" s="7">
        <f>VLOOKUP($A331,[2]Worksheet!$B$5:$L$7983,7,0)</f>
        <v>-73.491847018399994</v>
      </c>
      <c r="Z331" s="7">
        <v>2</v>
      </c>
      <c r="AA331" s="7">
        <v>15</v>
      </c>
      <c r="AB331" s="7" t="s">
        <v>1407</v>
      </c>
      <c r="AC331" s="7" t="s">
        <v>2084</v>
      </c>
      <c r="AD331" s="7">
        <v>15835</v>
      </c>
    </row>
    <row r="332" spans="1:30" x14ac:dyDescent="0.25">
      <c r="A332" s="7">
        <v>15837</v>
      </c>
      <c r="B332" s="7">
        <v>15</v>
      </c>
      <c r="C332" s="7" t="s">
        <v>50</v>
      </c>
      <c r="D332" s="7" t="s">
        <v>1407</v>
      </c>
      <c r="E332" s="7" t="s">
        <v>2085</v>
      </c>
      <c r="F332" s="7" t="s">
        <v>57</v>
      </c>
      <c r="G332" s="7" t="s">
        <v>1409</v>
      </c>
      <c r="H332" s="7" t="s">
        <v>1410</v>
      </c>
      <c r="I332" s="7" t="s">
        <v>2086</v>
      </c>
      <c r="J332" s="8" t="s">
        <v>122</v>
      </c>
      <c r="K332" s="8" t="s">
        <v>1713</v>
      </c>
      <c r="L332" s="7" t="s">
        <v>2087</v>
      </c>
      <c r="M332" s="7" t="s">
        <v>1415</v>
      </c>
      <c r="N332" s="7" t="s">
        <v>54</v>
      </c>
      <c r="O332" s="7" t="s">
        <v>54</v>
      </c>
      <c r="P332" s="7">
        <v>6</v>
      </c>
      <c r="Q332" s="7">
        <v>4</v>
      </c>
      <c r="R332" s="7">
        <v>5</v>
      </c>
      <c r="S332" s="7" t="s">
        <v>2088</v>
      </c>
      <c r="T332" s="7">
        <v>15837</v>
      </c>
      <c r="U332" s="7" t="s">
        <v>1417</v>
      </c>
      <c r="V332" s="7">
        <v>5</v>
      </c>
      <c r="W332" s="7" t="s">
        <v>55</v>
      </c>
      <c r="X332" s="7">
        <f>VLOOKUP($A332,[2]Worksheet!$B$5:$L$7983,8,0)</f>
        <v>5.6909682439899996</v>
      </c>
      <c r="Y332" s="7">
        <f>VLOOKUP($A332,[2]Worksheet!$B$5:$L$7983,7,0)</f>
        <v>-73.225972942499993</v>
      </c>
      <c r="Z332" s="7">
        <v>2</v>
      </c>
      <c r="AA332" s="7">
        <v>15</v>
      </c>
      <c r="AB332" s="7" t="s">
        <v>1407</v>
      </c>
      <c r="AC332" s="7" t="s">
        <v>2089</v>
      </c>
      <c r="AD332" s="7">
        <v>15837</v>
      </c>
    </row>
    <row r="333" spans="1:30" x14ac:dyDescent="0.25">
      <c r="A333" s="7">
        <v>15839</v>
      </c>
      <c r="B333" s="7">
        <v>15</v>
      </c>
      <c r="C333" s="7" t="s">
        <v>50</v>
      </c>
      <c r="D333" s="7" t="s">
        <v>1407</v>
      </c>
      <c r="E333" s="7" t="s">
        <v>2090</v>
      </c>
      <c r="F333" s="7" t="s">
        <v>57</v>
      </c>
      <c r="G333" s="7" t="s">
        <v>1409</v>
      </c>
      <c r="H333" s="7" t="s">
        <v>1410</v>
      </c>
      <c r="I333" s="7" t="s">
        <v>2091</v>
      </c>
      <c r="J333" s="8" t="s">
        <v>216</v>
      </c>
      <c r="K333" s="8" t="s">
        <v>1447</v>
      </c>
      <c r="L333" s="7" t="s">
        <v>2092</v>
      </c>
      <c r="M333" s="7" t="s">
        <v>1415</v>
      </c>
      <c r="N333" s="7" t="s">
        <v>54</v>
      </c>
      <c r="O333" s="7" t="s">
        <v>54</v>
      </c>
      <c r="P333" s="7">
        <v>6</v>
      </c>
      <c r="Q333" s="7">
        <v>6</v>
      </c>
      <c r="R333" s="7">
        <v>5</v>
      </c>
      <c r="S333" s="7" t="s">
        <v>2093</v>
      </c>
      <c r="T333" s="7">
        <v>15839</v>
      </c>
      <c r="U333" s="7" t="s">
        <v>1417</v>
      </c>
      <c r="V333" s="7">
        <v>5</v>
      </c>
      <c r="W333" s="7" t="s">
        <v>55</v>
      </c>
      <c r="X333" s="7">
        <f>VLOOKUP($A333,[2]Worksheet!$B$5:$L$7983,8,0)</f>
        <v>6.0326079027299997</v>
      </c>
      <c r="Y333" s="7">
        <f>VLOOKUP($A333,[2]Worksheet!$B$5:$L$7983,7,0)</f>
        <v>-72.856035480700001</v>
      </c>
      <c r="Z333" s="7">
        <v>2</v>
      </c>
      <c r="AA333" s="7">
        <v>15</v>
      </c>
      <c r="AB333" s="7" t="s">
        <v>1407</v>
      </c>
      <c r="AC333" s="7" t="s">
        <v>2094</v>
      </c>
      <c r="AD333" s="7">
        <v>15839</v>
      </c>
    </row>
    <row r="334" spans="1:30" x14ac:dyDescent="0.25">
      <c r="A334" s="7">
        <v>15842</v>
      </c>
      <c r="B334" s="7">
        <v>15</v>
      </c>
      <c r="C334" s="7" t="s">
        <v>50</v>
      </c>
      <c r="D334" s="7" t="s">
        <v>1407</v>
      </c>
      <c r="E334" s="7" t="s">
        <v>2095</v>
      </c>
      <c r="F334" s="7" t="s">
        <v>57</v>
      </c>
      <c r="G334" s="7" t="s">
        <v>1409</v>
      </c>
      <c r="H334" s="7" t="s">
        <v>1410</v>
      </c>
      <c r="I334" s="7" t="s">
        <v>2096</v>
      </c>
      <c r="J334" s="8" t="s">
        <v>2097</v>
      </c>
      <c r="K334" s="8" t="s">
        <v>2007</v>
      </c>
      <c r="L334" s="7" t="s">
        <v>2098</v>
      </c>
      <c r="M334" s="7" t="s">
        <v>1415</v>
      </c>
      <c r="N334" s="7" t="s">
        <v>54</v>
      </c>
      <c r="O334" s="7" t="s">
        <v>54</v>
      </c>
      <c r="P334" s="7">
        <v>6</v>
      </c>
      <c r="Q334" s="7">
        <v>6</v>
      </c>
      <c r="R334" s="7">
        <v>5</v>
      </c>
      <c r="S334" s="7" t="s">
        <v>2099</v>
      </c>
      <c r="T334" s="7">
        <v>15842</v>
      </c>
      <c r="U334" s="7" t="s">
        <v>1417</v>
      </c>
      <c r="V334" s="7">
        <v>5</v>
      </c>
      <c r="W334" s="7" t="s">
        <v>55</v>
      </c>
      <c r="X334" s="7">
        <f>VLOOKUP($A334,[2]Worksheet!$B$5:$L$7983,8,0)</f>
        <v>5.2211762009199996</v>
      </c>
      <c r="Y334" s="7">
        <f>VLOOKUP($A334,[2]Worksheet!$B$5:$L$7983,7,0)</f>
        <v>-73.456916572200001</v>
      </c>
      <c r="Z334" s="7">
        <v>2</v>
      </c>
      <c r="AA334" s="7">
        <v>15</v>
      </c>
      <c r="AB334" s="7" t="s">
        <v>1407</v>
      </c>
      <c r="AC334" s="7" t="s">
        <v>2100</v>
      </c>
      <c r="AD334" s="7">
        <v>15842</v>
      </c>
    </row>
    <row r="335" spans="1:30" x14ac:dyDescent="0.25">
      <c r="A335" s="7">
        <v>15861</v>
      </c>
      <c r="B335" s="7">
        <v>15</v>
      </c>
      <c r="C335" s="7" t="s">
        <v>50</v>
      </c>
      <c r="D335" s="7" t="s">
        <v>1407</v>
      </c>
      <c r="E335" s="7" t="s">
        <v>2101</v>
      </c>
      <c r="F335" s="7" t="s">
        <v>57</v>
      </c>
      <c r="G335" s="7" t="s">
        <v>1409</v>
      </c>
      <c r="H335" s="7" t="s">
        <v>1410</v>
      </c>
      <c r="I335" s="7" t="s">
        <v>2102</v>
      </c>
      <c r="J335" s="8" t="s">
        <v>1754</v>
      </c>
      <c r="K335" s="8" t="s">
        <v>1624</v>
      </c>
      <c r="L335" s="7" t="s">
        <v>2103</v>
      </c>
      <c r="M335" s="7" t="s">
        <v>1415</v>
      </c>
      <c r="N335" s="7" t="s">
        <v>54</v>
      </c>
      <c r="O335" s="7" t="s">
        <v>54</v>
      </c>
      <c r="P335" s="7">
        <v>6</v>
      </c>
      <c r="Q335" s="7">
        <v>12</v>
      </c>
      <c r="R335" s="7">
        <v>5</v>
      </c>
      <c r="S335" s="7" t="s">
        <v>2104</v>
      </c>
      <c r="T335" s="7">
        <v>15861</v>
      </c>
      <c r="U335" s="7" t="s">
        <v>1417</v>
      </c>
      <c r="V335" s="7">
        <v>5</v>
      </c>
      <c r="W335" s="7" t="s">
        <v>55</v>
      </c>
      <c r="X335" s="7">
        <f>VLOOKUP($A335,[2]Worksheet!$B$5:$L$7983,8,0)</f>
        <v>5.3687339791899999</v>
      </c>
      <c r="Y335" s="7">
        <f>VLOOKUP($A335,[2]Worksheet!$B$5:$L$7983,7,0)</f>
        <v>-73.522373248899996</v>
      </c>
      <c r="Z335" s="7">
        <v>2</v>
      </c>
      <c r="AA335" s="7">
        <v>15</v>
      </c>
      <c r="AB335" s="7" t="s">
        <v>1407</v>
      </c>
      <c r="AC335" s="7" t="s">
        <v>2105</v>
      </c>
      <c r="AD335" s="7">
        <v>15861</v>
      </c>
    </row>
    <row r="336" spans="1:30" x14ac:dyDescent="0.25">
      <c r="A336" s="7">
        <v>15407</v>
      </c>
      <c r="B336" s="7">
        <v>15</v>
      </c>
      <c r="C336" s="7" t="s">
        <v>50</v>
      </c>
      <c r="D336" s="7" t="s">
        <v>1407</v>
      </c>
      <c r="E336" s="7" t="s">
        <v>2106</v>
      </c>
      <c r="F336" s="7" t="s">
        <v>57</v>
      </c>
      <c r="G336" s="7" t="s">
        <v>1409</v>
      </c>
      <c r="H336" s="7" t="s">
        <v>1410</v>
      </c>
      <c r="I336" s="7" t="s">
        <v>2107</v>
      </c>
      <c r="J336" s="8" t="s">
        <v>1502</v>
      </c>
      <c r="K336" s="8" t="s">
        <v>2108</v>
      </c>
      <c r="L336" s="7" t="s">
        <v>2109</v>
      </c>
      <c r="M336" s="7" t="s">
        <v>1415</v>
      </c>
      <c r="N336" s="7" t="s">
        <v>54</v>
      </c>
      <c r="O336" s="7" t="s">
        <v>54</v>
      </c>
      <c r="P336" s="7">
        <v>6</v>
      </c>
      <c r="Q336" s="7">
        <v>14</v>
      </c>
      <c r="R336" s="7">
        <v>5</v>
      </c>
      <c r="S336" s="7" t="s">
        <v>2110</v>
      </c>
      <c r="T336" s="7">
        <v>15407</v>
      </c>
      <c r="U336" s="7" t="s">
        <v>1417</v>
      </c>
      <c r="V336" s="7">
        <v>5</v>
      </c>
      <c r="W336" s="7" t="s">
        <v>55</v>
      </c>
      <c r="X336" s="7">
        <f>VLOOKUP($A336,[2]Worksheet!$B$5:$L$7983,8,0)</f>
        <v>5.6326618493599998</v>
      </c>
      <c r="Y336" s="7">
        <f>VLOOKUP($A336,[2]Worksheet!$B$5:$L$7983,7,0)</f>
        <v>-73.524684596499995</v>
      </c>
      <c r="Z336" s="7">
        <v>2</v>
      </c>
      <c r="AA336" s="7">
        <v>15</v>
      </c>
      <c r="AB336" s="7" t="s">
        <v>1407</v>
      </c>
      <c r="AC336" s="7" t="s">
        <v>2111</v>
      </c>
      <c r="AD336" s="7">
        <v>15407</v>
      </c>
    </row>
    <row r="337" spans="1:30" x14ac:dyDescent="0.25">
      <c r="A337" s="7">
        <v>15879</v>
      </c>
      <c r="B337" s="7">
        <v>15</v>
      </c>
      <c r="C337" s="7" t="s">
        <v>50</v>
      </c>
      <c r="D337" s="7" t="s">
        <v>1407</v>
      </c>
      <c r="E337" s="7" t="s">
        <v>2112</v>
      </c>
      <c r="F337" s="7" t="s">
        <v>57</v>
      </c>
      <c r="G337" s="7" t="s">
        <v>1409</v>
      </c>
      <c r="H337" s="7" t="s">
        <v>1410</v>
      </c>
      <c r="I337" s="7" t="s">
        <v>2113</v>
      </c>
      <c r="J337" s="8" t="s">
        <v>1461</v>
      </c>
      <c r="K337" s="8" t="s">
        <v>1549</v>
      </c>
      <c r="L337" s="7" t="s">
        <v>2114</v>
      </c>
      <c r="M337" s="7" t="s">
        <v>1415</v>
      </c>
      <c r="N337" s="7" t="s">
        <v>54</v>
      </c>
      <c r="O337" s="7" t="s">
        <v>54</v>
      </c>
      <c r="P337" s="7">
        <v>6</v>
      </c>
      <c r="Q337" s="7">
        <v>9</v>
      </c>
      <c r="R337" s="7">
        <v>5</v>
      </c>
      <c r="S337" s="7" t="s">
        <v>2115</v>
      </c>
      <c r="T337" s="7">
        <v>15879</v>
      </c>
      <c r="U337" s="7" t="s">
        <v>1417</v>
      </c>
      <c r="V337" s="7">
        <v>5</v>
      </c>
      <c r="W337" s="7" t="s">
        <v>55</v>
      </c>
      <c r="X337" s="7">
        <f>VLOOKUP($A337,[2]Worksheet!$B$5:$L$7983,8,0)</f>
        <v>5.4367885346599998</v>
      </c>
      <c r="Y337" s="7">
        <f>VLOOKUP($A337,[2]Worksheet!$B$5:$L$7983,7,0)</f>
        <v>-73.296899651100006</v>
      </c>
      <c r="Z337" s="7">
        <v>2</v>
      </c>
      <c r="AA337" s="7">
        <v>15</v>
      </c>
      <c r="AB337" s="7" t="s">
        <v>1407</v>
      </c>
      <c r="AC337" s="7" t="s">
        <v>2116</v>
      </c>
      <c r="AD337" s="7">
        <v>15879</v>
      </c>
    </row>
    <row r="338" spans="1:30" x14ac:dyDescent="0.25">
      <c r="A338" s="7">
        <v>15897</v>
      </c>
      <c r="B338" s="7">
        <v>15</v>
      </c>
      <c r="C338" s="7" t="s">
        <v>50</v>
      </c>
      <c r="D338" s="7" t="s">
        <v>1407</v>
      </c>
      <c r="E338" s="7" t="s">
        <v>2117</v>
      </c>
      <c r="F338" s="7" t="s">
        <v>57</v>
      </c>
      <c r="G338" s="7" t="s">
        <v>1409</v>
      </c>
      <c r="H338" s="7" t="s">
        <v>1410</v>
      </c>
      <c r="I338" s="7" t="s">
        <v>2118</v>
      </c>
      <c r="J338" s="8" t="s">
        <v>2119</v>
      </c>
      <c r="K338" s="8" t="s">
        <v>1713</v>
      </c>
      <c r="L338" s="7" t="s">
        <v>2120</v>
      </c>
      <c r="M338" s="7" t="s">
        <v>1415</v>
      </c>
      <c r="N338" s="7" t="s">
        <v>54</v>
      </c>
      <c r="O338" s="7" t="s">
        <v>54</v>
      </c>
      <c r="P338" s="7">
        <v>6</v>
      </c>
      <c r="Q338" s="7">
        <v>9</v>
      </c>
      <c r="R338" s="7">
        <v>5</v>
      </c>
      <c r="S338" s="7" t="s">
        <v>2121</v>
      </c>
      <c r="T338" s="7">
        <v>15897</v>
      </c>
      <c r="U338" s="7" t="s">
        <v>1417</v>
      </c>
      <c r="V338" s="7">
        <v>5</v>
      </c>
      <c r="W338" s="7" t="s">
        <v>55</v>
      </c>
      <c r="X338" s="7">
        <f>VLOOKUP($A338,[2]Worksheet!$B$5:$L$7983,8,0)</f>
        <v>5.2821160524100002</v>
      </c>
      <c r="Y338" s="7">
        <f>VLOOKUP($A338,[2]Worksheet!$B$5:$L$7983,7,0)</f>
        <v>-73.169052005599994</v>
      </c>
      <c r="Z338" s="7">
        <v>2</v>
      </c>
      <c r="AA338" s="7">
        <v>15</v>
      </c>
      <c r="AB338" s="7" t="s">
        <v>1407</v>
      </c>
      <c r="AC338" s="7" t="s">
        <v>2122</v>
      </c>
      <c r="AD338" s="7">
        <v>15897</v>
      </c>
    </row>
    <row r="339" spans="1:30" x14ac:dyDescent="0.25">
      <c r="A339" s="7">
        <v>17013</v>
      </c>
      <c r="B339" s="7">
        <v>17</v>
      </c>
      <c r="C339" s="7" t="s">
        <v>50</v>
      </c>
      <c r="D339" s="7" t="s">
        <v>276</v>
      </c>
      <c r="E339" s="7" t="s">
        <v>2123</v>
      </c>
      <c r="F339" s="7" t="s">
        <v>57</v>
      </c>
      <c r="G339" s="7" t="s">
        <v>2124</v>
      </c>
      <c r="H339" s="7" t="s">
        <v>277</v>
      </c>
      <c r="I339" s="7" t="s">
        <v>2125</v>
      </c>
      <c r="J339" s="8" t="s">
        <v>1502</v>
      </c>
      <c r="K339" s="8" t="s">
        <v>123</v>
      </c>
      <c r="L339" s="7" t="s">
        <v>2126</v>
      </c>
      <c r="M339" s="7" t="s">
        <v>2127</v>
      </c>
      <c r="N339" s="7" t="s">
        <v>54</v>
      </c>
      <c r="O339" s="7" t="s">
        <v>54</v>
      </c>
      <c r="P339" s="7">
        <v>6</v>
      </c>
      <c r="Q339" s="7">
        <v>7</v>
      </c>
      <c r="R339" s="7">
        <v>5</v>
      </c>
      <c r="S339" s="7" t="s">
        <v>2128</v>
      </c>
      <c r="T339" s="7">
        <v>17013</v>
      </c>
      <c r="U339" s="7" t="s">
        <v>2129</v>
      </c>
      <c r="V339" s="7">
        <v>2</v>
      </c>
      <c r="W339" s="7" t="s">
        <v>55</v>
      </c>
      <c r="X339" s="7">
        <f>VLOOKUP($A339,[2]Worksheet!$B$5:$L$7983,8,0)</f>
        <v>5.6102444559200002</v>
      </c>
      <c r="Y339" s="7">
        <f>VLOOKUP($A339,[2]Worksheet!$B$5:$L$7983,7,0)</f>
        <v>-75.454869669900006</v>
      </c>
      <c r="Z339" s="7">
        <v>1</v>
      </c>
      <c r="AA339" s="7">
        <v>17</v>
      </c>
      <c r="AB339" s="7" t="s">
        <v>276</v>
      </c>
      <c r="AC339" s="7" t="s">
        <v>2130</v>
      </c>
      <c r="AD339" s="7">
        <v>17013</v>
      </c>
    </row>
    <row r="340" spans="1:30" x14ac:dyDescent="0.25">
      <c r="A340" s="7">
        <v>17042</v>
      </c>
      <c r="B340" s="7">
        <v>17</v>
      </c>
      <c r="C340" s="7" t="s">
        <v>50</v>
      </c>
      <c r="D340" s="7" t="s">
        <v>276</v>
      </c>
      <c r="E340" s="7" t="s">
        <v>2131</v>
      </c>
      <c r="F340" s="7" t="s">
        <v>57</v>
      </c>
      <c r="G340" s="7" t="s">
        <v>2124</v>
      </c>
      <c r="H340" s="7" t="s">
        <v>277</v>
      </c>
      <c r="I340" s="7" t="s">
        <v>2132</v>
      </c>
      <c r="J340" s="8" t="s">
        <v>1496</v>
      </c>
      <c r="K340" s="8" t="s">
        <v>383</v>
      </c>
      <c r="L340" s="7" t="s">
        <v>2133</v>
      </c>
      <c r="M340" s="7" t="s">
        <v>2127</v>
      </c>
      <c r="N340" s="7" t="s">
        <v>54</v>
      </c>
      <c r="O340" s="7" t="s">
        <v>54</v>
      </c>
      <c r="P340" s="7">
        <v>6</v>
      </c>
      <c r="Q340" s="7">
        <v>7</v>
      </c>
      <c r="R340" s="7">
        <v>5</v>
      </c>
      <c r="S340" s="7" t="s">
        <v>2134</v>
      </c>
      <c r="T340" s="7">
        <v>17042</v>
      </c>
      <c r="U340" s="7" t="s">
        <v>2129</v>
      </c>
      <c r="V340" s="7">
        <v>2</v>
      </c>
      <c r="W340" s="7" t="s">
        <v>55</v>
      </c>
      <c r="X340" s="7">
        <f>VLOOKUP($A340,[2]Worksheet!$B$5:$L$7983,8,0)</f>
        <v>5.2364743910799998</v>
      </c>
      <c r="Y340" s="7">
        <f>VLOOKUP($A340,[2]Worksheet!$B$5:$L$7983,7,0)</f>
        <v>-75.784342661500006</v>
      </c>
      <c r="Z340" s="7">
        <v>1</v>
      </c>
      <c r="AA340" s="7">
        <v>17</v>
      </c>
      <c r="AB340" s="7" t="s">
        <v>276</v>
      </c>
      <c r="AC340" s="7" t="s">
        <v>2135</v>
      </c>
      <c r="AD340" s="7">
        <v>17042</v>
      </c>
    </row>
    <row r="341" spans="1:30" x14ac:dyDescent="0.25">
      <c r="A341" s="7">
        <v>17050</v>
      </c>
      <c r="B341" s="7">
        <v>17</v>
      </c>
      <c r="C341" s="7" t="s">
        <v>50</v>
      </c>
      <c r="D341" s="7" t="s">
        <v>276</v>
      </c>
      <c r="E341" s="7" t="s">
        <v>2136</v>
      </c>
      <c r="F341" s="7" t="s">
        <v>57</v>
      </c>
      <c r="G341" s="7" t="s">
        <v>2124</v>
      </c>
      <c r="H341" s="7" t="s">
        <v>277</v>
      </c>
      <c r="I341" s="7" t="s">
        <v>2137</v>
      </c>
      <c r="J341" s="8" t="s">
        <v>2138</v>
      </c>
      <c r="K341" s="8" t="s">
        <v>437</v>
      </c>
      <c r="L341" s="7" t="s">
        <v>2139</v>
      </c>
      <c r="M341" s="7" t="s">
        <v>2127</v>
      </c>
      <c r="N341" s="7" t="s">
        <v>54</v>
      </c>
      <c r="O341" s="7" t="s">
        <v>54</v>
      </c>
      <c r="P341" s="7">
        <v>6</v>
      </c>
      <c r="Q341" s="7">
        <v>8</v>
      </c>
      <c r="R341" s="7">
        <v>5</v>
      </c>
      <c r="S341" s="7" t="s">
        <v>2140</v>
      </c>
      <c r="T341" s="7">
        <v>17050</v>
      </c>
      <c r="U341" s="7" t="s">
        <v>2129</v>
      </c>
      <c r="V341" s="7">
        <v>2</v>
      </c>
      <c r="W341" s="7" t="s">
        <v>55</v>
      </c>
      <c r="X341" s="7">
        <f>VLOOKUP($A341,[2]Worksheet!$B$5:$L$7983,8,0)</f>
        <v>5.2711417684799997</v>
      </c>
      <c r="Y341" s="7">
        <f>VLOOKUP($A341,[2]Worksheet!$B$5:$L$7983,7,0)</f>
        <v>-75.491254614799999</v>
      </c>
      <c r="Z341" s="7">
        <v>1</v>
      </c>
      <c r="AA341" s="7">
        <v>17</v>
      </c>
      <c r="AB341" s="7" t="s">
        <v>276</v>
      </c>
      <c r="AC341" s="7" t="s">
        <v>2141</v>
      </c>
      <c r="AD341" s="7">
        <v>17050</v>
      </c>
    </row>
    <row r="342" spans="1:30" x14ac:dyDescent="0.25">
      <c r="A342" s="7">
        <v>17088</v>
      </c>
      <c r="B342" s="7">
        <v>17</v>
      </c>
      <c r="C342" s="7" t="s">
        <v>50</v>
      </c>
      <c r="D342" s="7" t="s">
        <v>276</v>
      </c>
      <c r="E342" s="7" t="s">
        <v>2142</v>
      </c>
      <c r="F342" s="7" t="s">
        <v>57</v>
      </c>
      <c r="G342" s="7" t="s">
        <v>2124</v>
      </c>
      <c r="H342" s="7" t="s">
        <v>277</v>
      </c>
      <c r="I342" s="7" t="s">
        <v>2143</v>
      </c>
      <c r="J342" s="8" t="s">
        <v>1655</v>
      </c>
      <c r="K342" s="8" t="s">
        <v>217</v>
      </c>
      <c r="L342" s="7" t="s">
        <v>2144</v>
      </c>
      <c r="M342" s="7" t="s">
        <v>2127</v>
      </c>
      <c r="N342" s="7" t="s">
        <v>54</v>
      </c>
      <c r="O342" s="7" t="s">
        <v>54</v>
      </c>
      <c r="P342" s="7">
        <v>6</v>
      </c>
      <c r="Q342" s="7">
        <v>10</v>
      </c>
      <c r="R342" s="7">
        <v>5</v>
      </c>
      <c r="S342" s="7" t="s">
        <v>2145</v>
      </c>
      <c r="T342" s="7">
        <v>17088</v>
      </c>
      <c r="U342" s="7" t="s">
        <v>2129</v>
      </c>
      <c r="V342" s="7">
        <v>2</v>
      </c>
      <c r="W342" s="7" t="s">
        <v>55</v>
      </c>
      <c r="X342" s="7">
        <f>VLOOKUP($A342,[2]Worksheet!$B$5:$L$7983,8,0)</f>
        <v>4.99379389997</v>
      </c>
      <c r="Y342" s="7">
        <f>VLOOKUP($A342,[2]Worksheet!$B$5:$L$7983,7,0)</f>
        <v>-75.811918295500007</v>
      </c>
      <c r="Z342" s="7">
        <v>1</v>
      </c>
      <c r="AA342" s="7">
        <v>17</v>
      </c>
      <c r="AB342" s="7" t="s">
        <v>276</v>
      </c>
      <c r="AC342" s="7" t="s">
        <v>2146</v>
      </c>
      <c r="AD342" s="7">
        <v>17088</v>
      </c>
    </row>
    <row r="343" spans="1:30" x14ac:dyDescent="0.25">
      <c r="A343" s="7">
        <v>17174</v>
      </c>
      <c r="B343" s="7">
        <v>17</v>
      </c>
      <c r="C343" s="7" t="s">
        <v>50</v>
      </c>
      <c r="D343" s="7" t="s">
        <v>276</v>
      </c>
      <c r="E343" s="7" t="s">
        <v>2147</v>
      </c>
      <c r="F343" s="7" t="s">
        <v>57</v>
      </c>
      <c r="G343" s="7" t="s">
        <v>2124</v>
      </c>
      <c r="H343" s="7" t="s">
        <v>277</v>
      </c>
      <c r="I343" s="7" t="s">
        <v>2148</v>
      </c>
      <c r="J343" s="8" t="s">
        <v>1655</v>
      </c>
      <c r="K343" s="8" t="s">
        <v>236</v>
      </c>
      <c r="L343" s="7" t="s">
        <v>2149</v>
      </c>
      <c r="M343" s="7" t="s">
        <v>2127</v>
      </c>
      <c r="N343" s="7" t="s">
        <v>54</v>
      </c>
      <c r="O343" s="7" t="s">
        <v>54</v>
      </c>
      <c r="P343" s="7">
        <v>6</v>
      </c>
      <c r="Q343" s="7">
        <v>9</v>
      </c>
      <c r="R343" s="7">
        <v>5</v>
      </c>
      <c r="S343" s="7" t="s">
        <v>2150</v>
      </c>
      <c r="T343" s="7">
        <v>17174</v>
      </c>
      <c r="U343" s="7" t="s">
        <v>2129</v>
      </c>
      <c r="V343" s="7">
        <v>2</v>
      </c>
      <c r="W343" s="7" t="s">
        <v>55</v>
      </c>
      <c r="X343" s="7">
        <f>VLOOKUP($A343,[2]Worksheet!$B$5:$L$7983,8,0)</f>
        <v>4.9858128619700004</v>
      </c>
      <c r="Y343" s="7">
        <f>VLOOKUP($A343,[2]Worksheet!$B$5:$L$7983,7,0)</f>
        <v>-75.607480728900001</v>
      </c>
      <c r="Z343" s="7">
        <v>1</v>
      </c>
      <c r="AA343" s="7">
        <v>17</v>
      </c>
      <c r="AB343" s="7" t="s">
        <v>276</v>
      </c>
      <c r="AC343" s="7" t="s">
        <v>2151</v>
      </c>
      <c r="AD343" s="7">
        <v>17174</v>
      </c>
    </row>
    <row r="344" spans="1:30" x14ac:dyDescent="0.25">
      <c r="A344" s="7">
        <v>17272</v>
      </c>
      <c r="B344" s="7">
        <v>17</v>
      </c>
      <c r="C344" s="7" t="s">
        <v>50</v>
      </c>
      <c r="D344" s="7" t="s">
        <v>276</v>
      </c>
      <c r="E344" s="7" t="s">
        <v>2152</v>
      </c>
      <c r="F344" s="7" t="s">
        <v>57</v>
      </c>
      <c r="G344" s="7" t="s">
        <v>2124</v>
      </c>
      <c r="H344" s="7" t="s">
        <v>277</v>
      </c>
      <c r="I344" s="7" t="s">
        <v>2153</v>
      </c>
      <c r="J344" s="8" t="s">
        <v>2138</v>
      </c>
      <c r="K344" s="8" t="s">
        <v>519</v>
      </c>
      <c r="L344" s="7" t="s">
        <v>2154</v>
      </c>
      <c r="M344" s="7" t="s">
        <v>2127</v>
      </c>
      <c r="N344" s="7" t="s">
        <v>54</v>
      </c>
      <c r="O344" s="7" t="s">
        <v>54</v>
      </c>
      <c r="P344" s="7">
        <v>6</v>
      </c>
      <c r="Q344" s="7">
        <v>10</v>
      </c>
      <c r="R344" s="7">
        <v>5</v>
      </c>
      <c r="S344" s="7" t="s">
        <v>2155</v>
      </c>
      <c r="T344" s="7">
        <v>17272</v>
      </c>
      <c r="U344" s="7" t="s">
        <v>2129</v>
      </c>
      <c r="V344" s="7">
        <v>2</v>
      </c>
      <c r="W344" s="7" t="s">
        <v>55</v>
      </c>
      <c r="X344" s="7">
        <f>VLOOKUP($A344,[2]Worksheet!$B$5:$L$7983,8,0)</f>
        <v>5.29709070967</v>
      </c>
      <c r="Y344" s="7">
        <f>VLOOKUP($A344,[2]Worksheet!$B$5:$L$7983,7,0)</f>
        <v>-75.562474059899998</v>
      </c>
      <c r="Z344" s="7">
        <v>1</v>
      </c>
      <c r="AA344" s="7">
        <v>17</v>
      </c>
      <c r="AB344" s="7" t="s">
        <v>276</v>
      </c>
      <c r="AC344" s="7" t="s">
        <v>2156</v>
      </c>
      <c r="AD344" s="7">
        <v>17272</v>
      </c>
    </row>
    <row r="345" spans="1:30" x14ac:dyDescent="0.25">
      <c r="A345" s="7">
        <v>17380</v>
      </c>
      <c r="B345" s="7">
        <v>17</v>
      </c>
      <c r="C345" s="7" t="s">
        <v>50</v>
      </c>
      <c r="D345" s="7" t="s">
        <v>276</v>
      </c>
      <c r="E345" s="7" t="s">
        <v>2157</v>
      </c>
      <c r="F345" s="7" t="s">
        <v>57</v>
      </c>
      <c r="G345" s="7" t="s">
        <v>2124</v>
      </c>
      <c r="H345" s="7" t="s">
        <v>277</v>
      </c>
      <c r="I345" s="7" t="s">
        <v>2158</v>
      </c>
      <c r="J345" s="8" t="s">
        <v>1534</v>
      </c>
      <c r="K345" s="8" t="s">
        <v>2159</v>
      </c>
      <c r="L345" s="7" t="s">
        <v>2160</v>
      </c>
      <c r="M345" s="7" t="s">
        <v>2127</v>
      </c>
      <c r="N345" s="7" t="s">
        <v>54</v>
      </c>
      <c r="O345" s="7" t="s">
        <v>54</v>
      </c>
      <c r="P345" s="7">
        <v>6</v>
      </c>
      <c r="Q345" s="7">
        <v>9</v>
      </c>
      <c r="R345" s="7">
        <v>5</v>
      </c>
      <c r="S345" s="7" t="s">
        <v>2161</v>
      </c>
      <c r="T345" s="7">
        <v>17380</v>
      </c>
      <c r="U345" s="7" t="s">
        <v>2129</v>
      </c>
      <c r="V345" s="7">
        <v>2</v>
      </c>
      <c r="W345" s="7" t="s">
        <v>55</v>
      </c>
      <c r="X345" s="7">
        <f>VLOOKUP($A345,[2]Worksheet!$B$5:$L$7983,8,0)</f>
        <v>5.44440609816</v>
      </c>
      <c r="Y345" s="7">
        <f>VLOOKUP($A345,[2]Worksheet!$B$5:$L$7983,7,0)</f>
        <v>-74.658205621199997</v>
      </c>
      <c r="Z345" s="7">
        <v>1</v>
      </c>
      <c r="AA345" s="7">
        <v>17</v>
      </c>
      <c r="AB345" s="7" t="s">
        <v>276</v>
      </c>
      <c r="AC345" s="7" t="s">
        <v>2162</v>
      </c>
      <c r="AD345" s="7">
        <v>17380</v>
      </c>
    </row>
    <row r="346" spans="1:30" x14ac:dyDescent="0.25">
      <c r="A346" s="7">
        <v>17388</v>
      </c>
      <c r="B346" s="7">
        <v>17</v>
      </c>
      <c r="C346" s="7" t="s">
        <v>50</v>
      </c>
      <c r="D346" s="7" t="s">
        <v>276</v>
      </c>
      <c r="E346" s="7" t="s">
        <v>2163</v>
      </c>
      <c r="F346" s="7" t="s">
        <v>57</v>
      </c>
      <c r="G346" s="7" t="s">
        <v>2124</v>
      </c>
      <c r="H346" s="7" t="s">
        <v>277</v>
      </c>
      <c r="I346" s="7" t="s">
        <v>2164</v>
      </c>
      <c r="J346" s="8" t="s">
        <v>2165</v>
      </c>
      <c r="K346" s="8" t="s">
        <v>2166</v>
      </c>
      <c r="L346" s="7" t="s">
        <v>2167</v>
      </c>
      <c r="M346" s="7" t="s">
        <v>2127</v>
      </c>
      <c r="N346" s="7" t="s">
        <v>54</v>
      </c>
      <c r="O346" s="7" t="s">
        <v>54</v>
      </c>
      <c r="P346" s="7">
        <v>6</v>
      </c>
      <c r="Q346" s="7">
        <v>9</v>
      </c>
      <c r="R346" s="7">
        <v>5</v>
      </c>
      <c r="S346" s="7" t="s">
        <v>2168</v>
      </c>
      <c r="T346" s="7">
        <v>17388</v>
      </c>
      <c r="U346" s="7" t="s">
        <v>2129</v>
      </c>
      <c r="V346" s="7">
        <v>2</v>
      </c>
      <c r="W346" s="7" t="s">
        <v>55</v>
      </c>
      <c r="X346" s="7">
        <f>VLOOKUP($A346,[2]Worksheet!$B$5:$L$7983,8,0)</f>
        <v>5.3947794095399999</v>
      </c>
      <c r="Y346" s="7">
        <f>VLOOKUP($A346,[2]Worksheet!$B$5:$L$7983,7,0)</f>
        <v>-75.547907885499995</v>
      </c>
      <c r="Z346" s="7">
        <v>1</v>
      </c>
      <c r="AA346" s="7">
        <v>17</v>
      </c>
      <c r="AB346" s="7" t="s">
        <v>276</v>
      </c>
      <c r="AC346" s="7" t="s">
        <v>2169</v>
      </c>
      <c r="AD346" s="7">
        <v>17388</v>
      </c>
    </row>
    <row r="347" spans="1:30" x14ac:dyDescent="0.25">
      <c r="A347" s="7">
        <v>17001</v>
      </c>
      <c r="B347" s="7">
        <v>17</v>
      </c>
      <c r="C347" s="7" t="s">
        <v>50</v>
      </c>
      <c r="D347" s="7" t="s">
        <v>276</v>
      </c>
      <c r="E347" s="7" t="s">
        <v>2170</v>
      </c>
      <c r="F347" s="7" t="s">
        <v>57</v>
      </c>
      <c r="G347" s="7" t="s">
        <v>2124</v>
      </c>
      <c r="H347" s="7" t="s">
        <v>277</v>
      </c>
      <c r="I347" s="7" t="s">
        <v>2171</v>
      </c>
      <c r="J347" s="8" t="s">
        <v>2172</v>
      </c>
      <c r="K347" s="8" t="s">
        <v>2173</v>
      </c>
      <c r="L347" s="7" t="s">
        <v>2174</v>
      </c>
      <c r="M347" s="7" t="s">
        <v>2127</v>
      </c>
      <c r="N347" s="7" t="s">
        <v>54</v>
      </c>
      <c r="O347" s="7" t="s">
        <v>54</v>
      </c>
      <c r="P347" s="7">
        <v>6</v>
      </c>
      <c r="Q347" s="7">
        <v>9</v>
      </c>
      <c r="R347" s="7">
        <v>5</v>
      </c>
      <c r="S347" s="7" t="s">
        <v>2175</v>
      </c>
      <c r="T347" s="7">
        <v>17001</v>
      </c>
      <c r="U347" s="7" t="s">
        <v>2129</v>
      </c>
      <c r="V347" s="7">
        <v>2</v>
      </c>
      <c r="W347" s="7" t="s">
        <v>55</v>
      </c>
      <c r="X347" s="7">
        <f>VLOOKUP($A347,[2]Worksheet!$B$5:$L$7983,8,0)</f>
        <v>5.0576881970500001</v>
      </c>
      <c r="Y347" s="7">
        <f>VLOOKUP($A347,[2]Worksheet!$B$5:$L$7983,7,0)</f>
        <v>-75.491048984800003</v>
      </c>
      <c r="Z347" s="7">
        <v>1</v>
      </c>
      <c r="AA347" s="7">
        <v>17</v>
      </c>
      <c r="AB347" s="7" t="s">
        <v>276</v>
      </c>
      <c r="AC347" s="7" t="s">
        <v>2176</v>
      </c>
      <c r="AD347" s="7">
        <v>17001</v>
      </c>
    </row>
    <row r="348" spans="1:30" x14ac:dyDescent="0.25">
      <c r="A348" s="7">
        <v>17433</v>
      </c>
      <c r="B348" s="7">
        <v>17</v>
      </c>
      <c r="C348" s="7" t="s">
        <v>50</v>
      </c>
      <c r="D348" s="7" t="s">
        <v>276</v>
      </c>
      <c r="E348" s="7" t="s">
        <v>2177</v>
      </c>
      <c r="F348" s="7" t="s">
        <v>57</v>
      </c>
      <c r="G348" s="7" t="s">
        <v>2124</v>
      </c>
      <c r="H348" s="7" t="s">
        <v>277</v>
      </c>
      <c r="I348" s="7" t="s">
        <v>2178</v>
      </c>
      <c r="J348" s="8" t="s">
        <v>1496</v>
      </c>
      <c r="K348" s="8" t="s">
        <v>467</v>
      </c>
      <c r="L348" s="7" t="s">
        <v>2179</v>
      </c>
      <c r="M348" s="7" t="s">
        <v>2127</v>
      </c>
      <c r="N348" s="7" t="s">
        <v>54</v>
      </c>
      <c r="O348" s="7" t="s">
        <v>54</v>
      </c>
      <c r="P348" s="7">
        <v>6</v>
      </c>
      <c r="Q348" s="7">
        <v>10</v>
      </c>
      <c r="R348" s="7">
        <v>5</v>
      </c>
      <c r="S348" s="7" t="s">
        <v>2180</v>
      </c>
      <c r="T348" s="7">
        <v>17433</v>
      </c>
      <c r="U348" s="7" t="s">
        <v>2129</v>
      </c>
      <c r="V348" s="7">
        <v>2</v>
      </c>
      <c r="W348" s="7" t="s">
        <v>55</v>
      </c>
      <c r="X348" s="7">
        <f>VLOOKUP($A348,[2]Worksheet!$B$5:$L$7983,8,0)</f>
        <v>5.2557202533899998</v>
      </c>
      <c r="Y348" s="7">
        <f>VLOOKUP($A348,[2]Worksheet!$B$5:$L$7983,7,0)</f>
        <v>-75.152828851600006</v>
      </c>
      <c r="Z348" s="7">
        <v>1</v>
      </c>
      <c r="AA348" s="7">
        <v>17</v>
      </c>
      <c r="AB348" s="7" t="s">
        <v>276</v>
      </c>
      <c r="AC348" s="7" t="s">
        <v>2181</v>
      </c>
      <c r="AD348" s="7">
        <v>17433</v>
      </c>
    </row>
    <row r="349" spans="1:30" x14ac:dyDescent="0.25">
      <c r="A349" s="7">
        <v>17442</v>
      </c>
      <c r="B349" s="7">
        <v>17</v>
      </c>
      <c r="C349" s="7" t="s">
        <v>50</v>
      </c>
      <c r="D349" s="7" t="s">
        <v>276</v>
      </c>
      <c r="E349" s="7" t="s">
        <v>2182</v>
      </c>
      <c r="F349" s="7" t="s">
        <v>57</v>
      </c>
      <c r="G349" s="7" t="s">
        <v>2124</v>
      </c>
      <c r="H349" s="7" t="s">
        <v>277</v>
      </c>
      <c r="I349" s="7" t="s">
        <v>2183</v>
      </c>
      <c r="J349" s="8" t="s">
        <v>1461</v>
      </c>
      <c r="K349" s="8" t="s">
        <v>305</v>
      </c>
      <c r="L349" s="7" t="s">
        <v>2184</v>
      </c>
      <c r="M349" s="7" t="s">
        <v>2127</v>
      </c>
      <c r="N349" s="7" t="s">
        <v>54</v>
      </c>
      <c r="O349" s="7" t="s">
        <v>54</v>
      </c>
      <c r="P349" s="7">
        <v>6</v>
      </c>
      <c r="Q349" s="7">
        <v>7</v>
      </c>
      <c r="R349" s="7">
        <v>5</v>
      </c>
      <c r="S349" s="7" t="s">
        <v>2185</v>
      </c>
      <c r="T349" s="7">
        <v>17442</v>
      </c>
      <c r="U349" s="7" t="s">
        <v>2129</v>
      </c>
      <c r="V349" s="7">
        <v>2</v>
      </c>
      <c r="W349" s="7" t="s">
        <v>55</v>
      </c>
      <c r="X349" s="7">
        <f>VLOOKUP($A349,[2]Worksheet!$B$5:$L$7983,8,0)</f>
        <v>5.4740048200700002</v>
      </c>
      <c r="Y349" s="7">
        <f>VLOOKUP($A349,[2]Worksheet!$B$5:$L$7983,7,0)</f>
        <v>-75.600241624399999</v>
      </c>
      <c r="Z349" s="7">
        <v>1</v>
      </c>
      <c r="AA349" s="7">
        <v>17</v>
      </c>
      <c r="AB349" s="7" t="s">
        <v>276</v>
      </c>
      <c r="AC349" s="7" t="s">
        <v>2186</v>
      </c>
      <c r="AD349" s="7">
        <v>17442</v>
      </c>
    </row>
    <row r="350" spans="1:30" x14ac:dyDescent="0.25">
      <c r="A350" s="7">
        <v>17444</v>
      </c>
      <c r="B350" s="7">
        <v>17</v>
      </c>
      <c r="C350" s="7" t="s">
        <v>50</v>
      </c>
      <c r="D350" s="7" t="s">
        <v>276</v>
      </c>
      <c r="E350" s="7" t="s">
        <v>2187</v>
      </c>
      <c r="F350" s="7" t="s">
        <v>57</v>
      </c>
      <c r="G350" s="7" t="s">
        <v>2124</v>
      </c>
      <c r="H350" s="7" t="s">
        <v>277</v>
      </c>
      <c r="I350" s="7" t="s">
        <v>2188</v>
      </c>
      <c r="J350" s="8" t="s">
        <v>1440</v>
      </c>
      <c r="K350" s="8" t="s">
        <v>325</v>
      </c>
      <c r="L350" s="7" t="s">
        <v>2189</v>
      </c>
      <c r="M350" s="7" t="s">
        <v>2127</v>
      </c>
      <c r="N350" s="7" t="s">
        <v>54</v>
      </c>
      <c r="O350" s="7" t="s">
        <v>54</v>
      </c>
      <c r="P350" s="7">
        <v>6</v>
      </c>
      <c r="Q350" s="7">
        <v>11</v>
      </c>
      <c r="R350" s="7">
        <v>5</v>
      </c>
      <c r="S350" s="7" t="s">
        <v>2190</v>
      </c>
      <c r="T350" s="7">
        <v>17444</v>
      </c>
      <c r="U350" s="7" t="s">
        <v>2129</v>
      </c>
      <c r="V350" s="7">
        <v>2</v>
      </c>
      <c r="W350" s="7" t="s">
        <v>55</v>
      </c>
      <c r="X350" s="7">
        <f>VLOOKUP($A350,[2]Worksheet!$B$5:$L$7983,8,0)</f>
        <v>5.2975245606100003</v>
      </c>
      <c r="Y350" s="7">
        <f>VLOOKUP($A350,[2]Worksheet!$B$5:$L$7983,7,0)</f>
        <v>-75.053097030499998</v>
      </c>
      <c r="Z350" s="7">
        <v>1</v>
      </c>
      <c r="AA350" s="7">
        <v>17</v>
      </c>
      <c r="AB350" s="7" t="s">
        <v>276</v>
      </c>
      <c r="AC350" s="7" t="s">
        <v>2191</v>
      </c>
      <c r="AD350" s="7">
        <v>17444</v>
      </c>
    </row>
    <row r="351" spans="1:30" x14ac:dyDescent="0.25">
      <c r="A351" s="7">
        <v>17446</v>
      </c>
      <c r="B351" s="7">
        <v>17</v>
      </c>
      <c r="C351" s="7" t="s">
        <v>50</v>
      </c>
      <c r="D351" s="7" t="s">
        <v>276</v>
      </c>
      <c r="E351" s="7" t="s">
        <v>2192</v>
      </c>
      <c r="F351" s="7" t="s">
        <v>57</v>
      </c>
      <c r="G351" s="7" t="s">
        <v>2124</v>
      </c>
      <c r="H351" s="7" t="s">
        <v>277</v>
      </c>
      <c r="I351" s="7" t="s">
        <v>2193</v>
      </c>
      <c r="J351" s="8" t="s">
        <v>1440</v>
      </c>
      <c r="K351" s="8" t="s">
        <v>286</v>
      </c>
      <c r="L351" s="7" t="s">
        <v>2194</v>
      </c>
      <c r="M351" s="7" t="s">
        <v>2127</v>
      </c>
      <c r="N351" s="7" t="s">
        <v>54</v>
      </c>
      <c r="O351" s="7" t="s">
        <v>54</v>
      </c>
      <c r="P351" s="7">
        <v>6</v>
      </c>
      <c r="Q351" s="7">
        <v>9</v>
      </c>
      <c r="R351" s="7">
        <v>5</v>
      </c>
      <c r="S351" s="7" t="s">
        <v>2195</v>
      </c>
      <c r="T351" s="7">
        <v>17446</v>
      </c>
      <c r="U351" s="7" t="s">
        <v>2129</v>
      </c>
      <c r="V351" s="7">
        <v>2</v>
      </c>
      <c r="W351" s="7" t="s">
        <v>55</v>
      </c>
      <c r="X351" s="7">
        <f>VLOOKUP($A351,[2]Worksheet!$B$5:$L$7983,8,0)</f>
        <v>5.2843304638799999</v>
      </c>
      <c r="Y351" s="7">
        <f>VLOOKUP($A351,[2]Worksheet!$B$5:$L$7983,7,0)</f>
        <v>-75.259402531299997</v>
      </c>
      <c r="Z351" s="7">
        <v>1</v>
      </c>
      <c r="AA351" s="7">
        <v>17</v>
      </c>
      <c r="AB351" s="7" t="s">
        <v>276</v>
      </c>
      <c r="AC351" s="7" t="s">
        <v>2196</v>
      </c>
      <c r="AD351" s="7">
        <v>17446</v>
      </c>
    </row>
    <row r="352" spans="1:30" x14ac:dyDescent="0.25">
      <c r="A352" s="7">
        <v>17486</v>
      </c>
      <c r="B352" s="7">
        <v>17</v>
      </c>
      <c r="C352" s="7" t="s">
        <v>50</v>
      </c>
      <c r="D352" s="7" t="s">
        <v>276</v>
      </c>
      <c r="E352" s="7" t="s">
        <v>2197</v>
      </c>
      <c r="F352" s="7" t="s">
        <v>57</v>
      </c>
      <c r="G352" s="7" t="s">
        <v>2124</v>
      </c>
      <c r="H352" s="7" t="s">
        <v>277</v>
      </c>
      <c r="I352" s="7" t="s">
        <v>2198</v>
      </c>
      <c r="J352" s="8" t="s">
        <v>2199</v>
      </c>
      <c r="K352" s="8" t="s">
        <v>183</v>
      </c>
      <c r="L352" s="7" t="s">
        <v>2200</v>
      </c>
      <c r="M352" s="7" t="s">
        <v>2127</v>
      </c>
      <c r="N352" s="7" t="s">
        <v>54</v>
      </c>
      <c r="O352" s="7" t="s">
        <v>54</v>
      </c>
      <c r="P352" s="7">
        <v>6</v>
      </c>
      <c r="Q352" s="7">
        <v>5</v>
      </c>
      <c r="R352" s="7">
        <v>5</v>
      </c>
      <c r="S352" s="7" t="s">
        <v>2201</v>
      </c>
      <c r="T352" s="7">
        <v>17486</v>
      </c>
      <c r="U352" s="7" t="s">
        <v>2129</v>
      </c>
      <c r="V352" s="7">
        <v>2</v>
      </c>
      <c r="W352" s="7" t="s">
        <v>55</v>
      </c>
      <c r="X352" s="7">
        <f>VLOOKUP($A352,[2]Worksheet!$B$5:$L$7983,8,0)</f>
        <v>5.1667057026099998</v>
      </c>
      <c r="Y352" s="7">
        <f>VLOOKUP($A352,[2]Worksheet!$B$5:$L$7983,7,0)</f>
        <v>-75.519842075200003</v>
      </c>
      <c r="Z352" s="7">
        <v>1</v>
      </c>
      <c r="AA352" s="7">
        <v>17</v>
      </c>
      <c r="AB352" s="7" t="s">
        <v>276</v>
      </c>
      <c r="AC352" s="7" t="s">
        <v>2202</v>
      </c>
      <c r="AD352" s="7">
        <v>17486</v>
      </c>
    </row>
    <row r="353" spans="1:30" x14ac:dyDescent="0.25">
      <c r="A353" s="7">
        <v>17495</v>
      </c>
      <c r="B353" s="7">
        <v>17</v>
      </c>
      <c r="C353" s="7" t="s">
        <v>50</v>
      </c>
      <c r="D353" s="7" t="s">
        <v>276</v>
      </c>
      <c r="E353" s="7" t="s">
        <v>2203</v>
      </c>
      <c r="F353" s="7" t="s">
        <v>57</v>
      </c>
      <c r="G353" s="7" t="s">
        <v>2124</v>
      </c>
      <c r="H353" s="7" t="s">
        <v>277</v>
      </c>
      <c r="I353" s="7" t="s">
        <v>2204</v>
      </c>
      <c r="J353" s="8" t="s">
        <v>1978</v>
      </c>
      <c r="K353" s="8" t="s">
        <v>1046</v>
      </c>
      <c r="L353" s="7" t="s">
        <v>2205</v>
      </c>
      <c r="M353" s="7" t="s">
        <v>2127</v>
      </c>
      <c r="N353" s="7" t="s">
        <v>54</v>
      </c>
      <c r="O353" s="7" t="s">
        <v>54</v>
      </c>
      <c r="P353" s="7">
        <v>6</v>
      </c>
      <c r="Q353" s="7">
        <v>8</v>
      </c>
      <c r="R353" s="7">
        <v>5</v>
      </c>
      <c r="S353" s="7" t="s">
        <v>2206</v>
      </c>
      <c r="T353" s="7">
        <v>17495</v>
      </c>
      <c r="U353" s="7" t="s">
        <v>2129</v>
      </c>
      <c r="V353" s="7">
        <v>2</v>
      </c>
      <c r="W353" s="7" t="s">
        <v>55</v>
      </c>
      <c r="X353" s="7">
        <f>VLOOKUP($A353,[2]Worksheet!$B$5:$L$7983,8,0)</f>
        <v>5.5747953931899996</v>
      </c>
      <c r="Y353" s="7">
        <f>VLOOKUP($A353,[2]Worksheet!$B$5:$L$7983,7,0)</f>
        <v>-74.889544079399997</v>
      </c>
      <c r="Z353" s="7">
        <v>1</v>
      </c>
      <c r="AA353" s="7">
        <v>17</v>
      </c>
      <c r="AB353" s="7" t="s">
        <v>276</v>
      </c>
      <c r="AC353" s="7" t="s">
        <v>2207</v>
      </c>
      <c r="AD353" s="7">
        <v>17495</v>
      </c>
    </row>
    <row r="354" spans="1:30" x14ac:dyDescent="0.25">
      <c r="A354" s="7">
        <v>17513</v>
      </c>
      <c r="B354" s="7">
        <v>17</v>
      </c>
      <c r="C354" s="7" t="s">
        <v>50</v>
      </c>
      <c r="D354" s="7" t="s">
        <v>276</v>
      </c>
      <c r="E354" s="7" t="s">
        <v>2208</v>
      </c>
      <c r="F354" s="7" t="s">
        <v>57</v>
      </c>
      <c r="G354" s="7" t="s">
        <v>2124</v>
      </c>
      <c r="H354" s="7" t="s">
        <v>277</v>
      </c>
      <c r="I354" s="7" t="s">
        <v>2209</v>
      </c>
      <c r="J354" s="8" t="s">
        <v>1461</v>
      </c>
      <c r="K354" s="8" t="s">
        <v>183</v>
      </c>
      <c r="L354" s="7" t="s">
        <v>2210</v>
      </c>
      <c r="M354" s="7" t="s">
        <v>2127</v>
      </c>
      <c r="N354" s="7" t="s">
        <v>54</v>
      </c>
      <c r="O354" s="7" t="s">
        <v>54</v>
      </c>
      <c r="P354" s="7">
        <v>6</v>
      </c>
      <c r="Q354" s="7">
        <v>6</v>
      </c>
      <c r="R354" s="7">
        <v>5</v>
      </c>
      <c r="S354" s="7" t="s">
        <v>2211</v>
      </c>
      <c r="T354" s="7">
        <v>17513</v>
      </c>
      <c r="U354" s="7" t="s">
        <v>2129</v>
      </c>
      <c r="V354" s="7">
        <v>2</v>
      </c>
      <c r="W354" s="7" t="s">
        <v>55</v>
      </c>
      <c r="X354" s="7">
        <f>VLOOKUP($A354,[2]Worksheet!$B$5:$L$7983,8,0)</f>
        <v>5.5271717330900003</v>
      </c>
      <c r="Y354" s="7">
        <f>VLOOKUP($A354,[2]Worksheet!$B$5:$L$7983,7,0)</f>
        <v>-75.459621262200002</v>
      </c>
      <c r="Z354" s="7">
        <v>1</v>
      </c>
      <c r="AA354" s="7">
        <v>17</v>
      </c>
      <c r="AB354" s="7" t="s">
        <v>276</v>
      </c>
      <c r="AC354" s="7" t="s">
        <v>2212</v>
      </c>
      <c r="AD354" s="7">
        <v>17513</v>
      </c>
    </row>
    <row r="355" spans="1:30" x14ac:dyDescent="0.25">
      <c r="A355" s="7">
        <v>17524</v>
      </c>
      <c r="B355" s="7">
        <v>17</v>
      </c>
      <c r="C355" s="7" t="s">
        <v>50</v>
      </c>
      <c r="D355" s="7" t="s">
        <v>276</v>
      </c>
      <c r="E355" s="7" t="s">
        <v>2213</v>
      </c>
      <c r="F355" s="7" t="s">
        <v>57</v>
      </c>
      <c r="G355" s="7" t="s">
        <v>2124</v>
      </c>
      <c r="H355" s="7" t="s">
        <v>277</v>
      </c>
      <c r="I355" s="7" t="s">
        <v>2214</v>
      </c>
      <c r="J355" s="8" t="s">
        <v>1485</v>
      </c>
      <c r="K355" s="8" t="s">
        <v>236</v>
      </c>
      <c r="L355" s="7" t="s">
        <v>2215</v>
      </c>
      <c r="M355" s="7" t="s">
        <v>2127</v>
      </c>
      <c r="N355" s="7" t="s">
        <v>54</v>
      </c>
      <c r="O355" s="7" t="s">
        <v>54</v>
      </c>
      <c r="P355" s="7">
        <v>6</v>
      </c>
      <c r="Q355" s="7">
        <v>9</v>
      </c>
      <c r="R355" s="7">
        <v>5</v>
      </c>
      <c r="S355" s="7" t="s">
        <v>2216</v>
      </c>
      <c r="T355" s="7">
        <v>17524</v>
      </c>
      <c r="U355" s="7" t="s">
        <v>2129</v>
      </c>
      <c r="V355" s="7">
        <v>2</v>
      </c>
      <c r="W355" s="7" t="s">
        <v>76</v>
      </c>
      <c r="X355" s="7">
        <f>VLOOKUP($A355,[2]Worksheet!$B$5:$L$7983,8,0)</f>
        <v>5.02057116803</v>
      </c>
      <c r="Y355" s="7">
        <f>VLOOKUP($A355,[2]Worksheet!$B$5:$L$7983,7,0)</f>
        <v>-75.621502557100001</v>
      </c>
      <c r="Z355" s="7">
        <v>1</v>
      </c>
      <c r="AA355" s="7">
        <v>17</v>
      </c>
      <c r="AB355" s="7" t="s">
        <v>276</v>
      </c>
      <c r="AC355" s="7" t="s">
        <v>2217</v>
      </c>
      <c r="AD355" s="7">
        <v>17524</v>
      </c>
    </row>
    <row r="356" spans="1:30" x14ac:dyDescent="0.25">
      <c r="A356" s="7">
        <v>17541</v>
      </c>
      <c r="B356" s="7">
        <v>17</v>
      </c>
      <c r="C356" s="7" t="s">
        <v>50</v>
      </c>
      <c r="D356" s="7" t="s">
        <v>276</v>
      </c>
      <c r="E356" s="7" t="s">
        <v>2218</v>
      </c>
      <c r="F356" s="7" t="s">
        <v>57</v>
      </c>
      <c r="G356" s="7" t="s">
        <v>2124</v>
      </c>
      <c r="H356" s="7" t="s">
        <v>277</v>
      </c>
      <c r="I356" s="7" t="s">
        <v>2219</v>
      </c>
      <c r="J356" s="8" t="s">
        <v>1461</v>
      </c>
      <c r="K356" s="8" t="s">
        <v>138</v>
      </c>
      <c r="L356" s="7" t="s">
        <v>2220</v>
      </c>
      <c r="M356" s="7" t="s">
        <v>2127</v>
      </c>
      <c r="N356" s="7" t="s">
        <v>54</v>
      </c>
      <c r="O356" s="7" t="s">
        <v>54</v>
      </c>
      <c r="P356" s="7">
        <v>6</v>
      </c>
      <c r="Q356" s="7">
        <v>11</v>
      </c>
      <c r="R356" s="7">
        <v>5</v>
      </c>
      <c r="S356" s="7" t="s">
        <v>2221</v>
      </c>
      <c r="T356" s="7">
        <v>17541</v>
      </c>
      <c r="U356" s="7" t="s">
        <v>2129</v>
      </c>
      <c r="V356" s="7">
        <v>2</v>
      </c>
      <c r="W356" s="7" t="s">
        <v>55</v>
      </c>
      <c r="X356" s="7">
        <f>VLOOKUP($A356,[2]Worksheet!$B$5:$L$7983,8,0)</f>
        <v>5.3832805942200004</v>
      </c>
      <c r="Y356" s="7">
        <f>VLOOKUP($A356,[2]Worksheet!$B$5:$L$7983,7,0)</f>
        <v>-75.160298518900007</v>
      </c>
      <c r="Z356" s="7">
        <v>1</v>
      </c>
      <c r="AA356" s="7">
        <v>17</v>
      </c>
      <c r="AB356" s="7" t="s">
        <v>276</v>
      </c>
      <c r="AC356" s="7" t="s">
        <v>2222</v>
      </c>
      <c r="AD356" s="7">
        <v>17541</v>
      </c>
    </row>
    <row r="357" spans="1:30" x14ac:dyDescent="0.25">
      <c r="A357" s="7">
        <v>17614</v>
      </c>
      <c r="B357" s="7">
        <v>17</v>
      </c>
      <c r="C357" s="7" t="s">
        <v>50</v>
      </c>
      <c r="D357" s="7" t="s">
        <v>276</v>
      </c>
      <c r="E357" s="7" t="s">
        <v>2223</v>
      </c>
      <c r="F357" s="7" t="s">
        <v>57</v>
      </c>
      <c r="G357" s="7" t="s">
        <v>2124</v>
      </c>
      <c r="H357" s="7" t="s">
        <v>277</v>
      </c>
      <c r="I357" s="7" t="s">
        <v>2224</v>
      </c>
      <c r="J357" s="8" t="s">
        <v>2225</v>
      </c>
      <c r="K357" s="8" t="s">
        <v>2226</v>
      </c>
      <c r="L357" s="7" t="s">
        <v>2227</v>
      </c>
      <c r="M357" s="7" t="s">
        <v>2127</v>
      </c>
      <c r="N357" s="7" t="s">
        <v>54</v>
      </c>
      <c r="O357" s="7" t="s">
        <v>54</v>
      </c>
      <c r="P357" s="7">
        <v>6</v>
      </c>
      <c r="Q357" s="7">
        <v>8</v>
      </c>
      <c r="R357" s="7">
        <v>5</v>
      </c>
      <c r="S357" s="7" t="s">
        <v>2228</v>
      </c>
      <c r="T357" s="7">
        <v>17614</v>
      </c>
      <c r="U357" s="7" t="s">
        <v>2129</v>
      </c>
      <c r="V357" s="7">
        <v>2</v>
      </c>
      <c r="W357" s="7" t="s">
        <v>76</v>
      </c>
      <c r="X357" s="7">
        <f>VLOOKUP($A357,[2]Worksheet!$B$5:$L$7983,8,0)</f>
        <v>5.4236809131400001</v>
      </c>
      <c r="Y357" s="7">
        <f>VLOOKUP($A357,[2]Worksheet!$B$5:$L$7983,7,0)</f>
        <v>-75.702069712899998</v>
      </c>
      <c r="Z357" s="7">
        <v>1</v>
      </c>
      <c r="AA357" s="7">
        <v>17</v>
      </c>
      <c r="AB357" s="7" t="s">
        <v>276</v>
      </c>
      <c r="AC357" s="7" t="s">
        <v>2229</v>
      </c>
      <c r="AD357" s="7">
        <v>17614</v>
      </c>
    </row>
    <row r="358" spans="1:30" x14ac:dyDescent="0.25">
      <c r="A358" s="7">
        <v>17616</v>
      </c>
      <c r="B358" s="7">
        <v>17</v>
      </c>
      <c r="C358" s="7" t="s">
        <v>50</v>
      </c>
      <c r="D358" s="7" t="s">
        <v>276</v>
      </c>
      <c r="E358" s="7" t="s">
        <v>2230</v>
      </c>
      <c r="F358" s="7" t="s">
        <v>57</v>
      </c>
      <c r="G358" s="7" t="s">
        <v>2124</v>
      </c>
      <c r="H358" s="7" t="s">
        <v>277</v>
      </c>
      <c r="I358" s="7" t="s">
        <v>2231</v>
      </c>
      <c r="J358" s="8" t="s">
        <v>2199</v>
      </c>
      <c r="K358" s="8" t="s">
        <v>383</v>
      </c>
      <c r="L358" s="7" t="s">
        <v>2232</v>
      </c>
      <c r="M358" s="7" t="s">
        <v>2127</v>
      </c>
      <c r="N358" s="7" t="s">
        <v>54</v>
      </c>
      <c r="O358" s="7" t="s">
        <v>54</v>
      </c>
      <c r="P358" s="7">
        <v>6</v>
      </c>
      <c r="Q358" s="7">
        <v>9</v>
      </c>
      <c r="R358" s="7">
        <v>5</v>
      </c>
      <c r="S358" s="7" t="s">
        <v>2233</v>
      </c>
      <c r="T358" s="7">
        <v>17616</v>
      </c>
      <c r="U358" s="7" t="s">
        <v>2129</v>
      </c>
      <c r="V358" s="7">
        <v>2</v>
      </c>
      <c r="W358" s="7" t="s">
        <v>76</v>
      </c>
      <c r="X358" s="7">
        <f>VLOOKUP($A358,[2]Worksheet!$B$5:$L$7983,8,0)</f>
        <v>5.1645089565199997</v>
      </c>
      <c r="Y358" s="7">
        <f>VLOOKUP($A358,[2]Worksheet!$B$5:$L$7983,7,0)</f>
        <v>-75.767219536499994</v>
      </c>
      <c r="Z358" s="7">
        <v>1</v>
      </c>
      <c r="AA358" s="7">
        <v>17</v>
      </c>
      <c r="AB358" s="7" t="s">
        <v>276</v>
      </c>
      <c r="AC358" s="7" t="s">
        <v>2234</v>
      </c>
      <c r="AD358" s="7">
        <v>17616</v>
      </c>
    </row>
    <row r="359" spans="1:30" x14ac:dyDescent="0.25">
      <c r="A359" s="7">
        <v>17653</v>
      </c>
      <c r="B359" s="7">
        <v>17</v>
      </c>
      <c r="C359" s="7" t="s">
        <v>50</v>
      </c>
      <c r="D359" s="7" t="s">
        <v>276</v>
      </c>
      <c r="E359" s="7" t="s">
        <v>2235</v>
      </c>
      <c r="F359" s="7" t="s">
        <v>57</v>
      </c>
      <c r="G359" s="7" t="s">
        <v>2124</v>
      </c>
      <c r="H359" s="7" t="s">
        <v>277</v>
      </c>
      <c r="I359" s="7" t="s">
        <v>2236</v>
      </c>
      <c r="J359" s="8" t="s">
        <v>1754</v>
      </c>
      <c r="K359" s="8" t="s">
        <v>123</v>
      </c>
      <c r="L359" s="7" t="s">
        <v>2237</v>
      </c>
      <c r="M359" s="7" t="s">
        <v>2127</v>
      </c>
      <c r="N359" s="7" t="s">
        <v>54</v>
      </c>
      <c r="O359" s="7" t="s">
        <v>54</v>
      </c>
      <c r="P359" s="7">
        <v>6</v>
      </c>
      <c r="Q359" s="7">
        <v>8</v>
      </c>
      <c r="R359" s="7">
        <v>5</v>
      </c>
      <c r="S359" s="7" t="s">
        <v>2238</v>
      </c>
      <c r="T359" s="7">
        <v>17653</v>
      </c>
      <c r="U359" s="7" t="s">
        <v>2129</v>
      </c>
      <c r="V359" s="7">
        <v>2</v>
      </c>
      <c r="W359" s="7" t="s">
        <v>76</v>
      </c>
      <c r="X359" s="7">
        <f>VLOOKUP($A359,[2]Worksheet!$B$5:$L$7983,8,0)</f>
        <v>5.4030245145700002</v>
      </c>
      <c r="Y359" s="7">
        <f>VLOOKUP($A359,[2]Worksheet!$B$5:$L$7983,7,0)</f>
        <v>-75.487222443299999</v>
      </c>
      <c r="Z359" s="7">
        <v>1</v>
      </c>
      <c r="AA359" s="7">
        <v>17</v>
      </c>
      <c r="AB359" s="7" t="s">
        <v>276</v>
      </c>
      <c r="AC359" s="7" t="s">
        <v>2239</v>
      </c>
      <c r="AD359" s="7">
        <v>17653</v>
      </c>
    </row>
    <row r="360" spans="1:30" x14ac:dyDescent="0.25">
      <c r="A360" s="7">
        <v>17662</v>
      </c>
      <c r="B360" s="7">
        <v>17</v>
      </c>
      <c r="C360" s="7" t="s">
        <v>50</v>
      </c>
      <c r="D360" s="7" t="s">
        <v>276</v>
      </c>
      <c r="E360" s="7" t="s">
        <v>2240</v>
      </c>
      <c r="F360" s="7" t="s">
        <v>57</v>
      </c>
      <c r="G360" s="7" t="s">
        <v>2124</v>
      </c>
      <c r="H360" s="7" t="s">
        <v>277</v>
      </c>
      <c r="I360" s="7" t="s">
        <v>2241</v>
      </c>
      <c r="J360" s="8" t="s">
        <v>159</v>
      </c>
      <c r="K360" s="8" t="s">
        <v>152</v>
      </c>
      <c r="L360" s="7" t="s">
        <v>2242</v>
      </c>
      <c r="M360" s="7" t="s">
        <v>2127</v>
      </c>
      <c r="N360" s="7" t="s">
        <v>54</v>
      </c>
      <c r="O360" s="7" t="s">
        <v>54</v>
      </c>
      <c r="P360" s="7">
        <v>6</v>
      </c>
      <c r="Q360" s="7">
        <v>6</v>
      </c>
      <c r="R360" s="7">
        <v>5</v>
      </c>
      <c r="S360" s="7" t="s">
        <v>2243</v>
      </c>
      <c r="T360" s="7">
        <v>17662</v>
      </c>
      <c r="U360" s="7" t="s">
        <v>2129</v>
      </c>
      <c r="V360" s="7">
        <v>2</v>
      </c>
      <c r="W360" s="7" t="s">
        <v>55</v>
      </c>
      <c r="X360" s="7">
        <f>VLOOKUP($A360,[2]Worksheet!$B$5:$L$7983,8,0)</f>
        <v>5.4130863013899999</v>
      </c>
      <c r="Y360" s="7">
        <f>VLOOKUP($A360,[2]Worksheet!$B$5:$L$7983,7,0)</f>
        <v>-74.992257760100003</v>
      </c>
      <c r="Z360" s="7">
        <v>1</v>
      </c>
      <c r="AA360" s="7">
        <v>17</v>
      </c>
      <c r="AB360" s="7" t="s">
        <v>276</v>
      </c>
      <c r="AC360" s="7" t="s">
        <v>2244</v>
      </c>
      <c r="AD360" s="7">
        <v>17662</v>
      </c>
    </row>
    <row r="361" spans="1:30" x14ac:dyDescent="0.25">
      <c r="A361" s="7">
        <v>17665</v>
      </c>
      <c r="B361" s="7">
        <v>17</v>
      </c>
      <c r="C361" s="7" t="s">
        <v>50</v>
      </c>
      <c r="D361" s="7" t="s">
        <v>276</v>
      </c>
      <c r="E361" s="7" t="s">
        <v>2245</v>
      </c>
      <c r="F361" s="7" t="s">
        <v>57</v>
      </c>
      <c r="G361" s="7" t="s">
        <v>2124</v>
      </c>
      <c r="H361" s="7" t="s">
        <v>277</v>
      </c>
      <c r="I361" s="7" t="s">
        <v>2246</v>
      </c>
      <c r="J361" s="8" t="s">
        <v>2247</v>
      </c>
      <c r="K361" s="8" t="s">
        <v>2248</v>
      </c>
      <c r="L361" s="7" t="s">
        <v>2249</v>
      </c>
      <c r="M361" s="7" t="s">
        <v>2127</v>
      </c>
      <c r="N361" s="7" t="s">
        <v>54</v>
      </c>
      <c r="O361" s="7" t="s">
        <v>54</v>
      </c>
      <c r="P361" s="7">
        <v>6</v>
      </c>
      <c r="Q361" s="7">
        <v>8</v>
      </c>
      <c r="R361" s="7">
        <v>5</v>
      </c>
      <c r="S361" s="7" t="s">
        <v>2250</v>
      </c>
      <c r="T361" s="7">
        <v>17665</v>
      </c>
      <c r="U361" s="7" t="s">
        <v>2129</v>
      </c>
      <c r="V361" s="7">
        <v>2</v>
      </c>
      <c r="W361" s="7" t="s">
        <v>55</v>
      </c>
      <c r="X361" s="7">
        <f>VLOOKUP($A361,[2]Worksheet!$B$5:$L$7983,8,0)</f>
        <v>5.0815694745500002</v>
      </c>
      <c r="Y361" s="7">
        <f>VLOOKUP($A361,[2]Worksheet!$B$5:$L$7983,7,0)</f>
        <v>-75.792004437499997</v>
      </c>
      <c r="Z361" s="7">
        <v>1</v>
      </c>
      <c r="AA361" s="7">
        <v>17</v>
      </c>
      <c r="AB361" s="7" t="s">
        <v>276</v>
      </c>
      <c r="AC361" s="7" t="s">
        <v>2251</v>
      </c>
      <c r="AD361" s="7">
        <v>17665</v>
      </c>
    </row>
    <row r="362" spans="1:30" x14ac:dyDescent="0.25">
      <c r="A362" s="7">
        <v>17777</v>
      </c>
      <c r="B362" s="7">
        <v>17</v>
      </c>
      <c r="C362" s="7" t="s">
        <v>50</v>
      </c>
      <c r="D362" s="7" t="s">
        <v>276</v>
      </c>
      <c r="E362" s="7" t="s">
        <v>2252</v>
      </c>
      <c r="F362" s="7" t="s">
        <v>57</v>
      </c>
      <c r="G362" s="7" t="s">
        <v>2124</v>
      </c>
      <c r="H362" s="7" t="s">
        <v>277</v>
      </c>
      <c r="I362" s="7" t="s">
        <v>2253</v>
      </c>
      <c r="J362" s="8" t="s">
        <v>1461</v>
      </c>
      <c r="K362" s="8" t="s">
        <v>279</v>
      </c>
      <c r="L362" s="7" t="s">
        <v>2254</v>
      </c>
      <c r="M362" s="7" t="s">
        <v>2127</v>
      </c>
      <c r="N362" s="7" t="s">
        <v>54</v>
      </c>
      <c r="O362" s="7" t="s">
        <v>54</v>
      </c>
      <c r="P362" s="7">
        <v>6</v>
      </c>
      <c r="Q362" s="7">
        <v>5</v>
      </c>
      <c r="R362" s="7">
        <v>5</v>
      </c>
      <c r="S362" s="7" t="s">
        <v>2255</v>
      </c>
      <c r="T362" s="7">
        <v>17777</v>
      </c>
      <c r="U362" s="7" t="s">
        <v>2129</v>
      </c>
      <c r="V362" s="7">
        <v>2</v>
      </c>
      <c r="W362" s="7" t="s">
        <v>55</v>
      </c>
      <c r="X362" s="7">
        <f>VLOOKUP($A362,[2]Worksheet!$B$5:$L$7983,8,0)</f>
        <v>5.4468429821199997</v>
      </c>
      <c r="Y362" s="7">
        <f>VLOOKUP($A362,[2]Worksheet!$B$5:$L$7983,7,0)</f>
        <v>-75.649660312400002</v>
      </c>
      <c r="Z362" s="7">
        <v>1</v>
      </c>
      <c r="AA362" s="7">
        <v>17</v>
      </c>
      <c r="AB362" s="7" t="s">
        <v>276</v>
      </c>
      <c r="AC362" s="7" t="s">
        <v>2256</v>
      </c>
      <c r="AD362" s="7">
        <v>17777</v>
      </c>
    </row>
    <row r="363" spans="1:30" x14ac:dyDescent="0.25">
      <c r="A363" s="7">
        <v>17867</v>
      </c>
      <c r="B363" s="7">
        <v>17</v>
      </c>
      <c r="C363" s="7" t="s">
        <v>50</v>
      </c>
      <c r="D363" s="7" t="s">
        <v>276</v>
      </c>
      <c r="E363" s="7" t="s">
        <v>2257</v>
      </c>
      <c r="F363" s="7" t="s">
        <v>57</v>
      </c>
      <c r="G363" s="7" t="s">
        <v>2124</v>
      </c>
      <c r="H363" s="7" t="s">
        <v>277</v>
      </c>
      <c r="I363" s="7" t="s">
        <v>2258</v>
      </c>
      <c r="J363" s="8">
        <v>5.3174202001799999</v>
      </c>
      <c r="K363" s="8">
        <v>-74.911153042600006</v>
      </c>
      <c r="L363" s="7" t="str">
        <f>_xlfn.CONCAT(J363,"_",K363)</f>
        <v>5,31742020018_-74,9111530426</v>
      </c>
      <c r="M363" s="7" t="s">
        <v>2127</v>
      </c>
      <c r="N363" s="7" t="s">
        <v>54</v>
      </c>
      <c r="O363" s="7" t="s">
        <v>54</v>
      </c>
      <c r="P363" s="7">
        <v>6</v>
      </c>
      <c r="Q363" s="7">
        <v>8</v>
      </c>
      <c r="R363" s="7">
        <v>5</v>
      </c>
      <c r="S363" s="7" t="s">
        <v>2259</v>
      </c>
      <c r="T363" s="7">
        <v>17867</v>
      </c>
      <c r="U363" s="7" t="s">
        <v>2129</v>
      </c>
      <c r="V363" s="7">
        <v>2</v>
      </c>
      <c r="W363" s="7" t="s">
        <v>55</v>
      </c>
      <c r="X363" s="7">
        <f>VLOOKUP($A363,[2]Worksheet!$B$5:$L$7983,8,0)</f>
        <v>5.3174202001799999</v>
      </c>
      <c r="Y363" s="7">
        <f>VLOOKUP($A363,[2]Worksheet!$B$5:$L$7983,7,0)</f>
        <v>-74.911153042600006</v>
      </c>
      <c r="Z363" s="7">
        <v>1</v>
      </c>
      <c r="AA363" s="7">
        <v>17</v>
      </c>
      <c r="AB363" s="7" t="s">
        <v>276</v>
      </c>
      <c r="AC363" s="7" t="s">
        <v>2260</v>
      </c>
      <c r="AD363" s="7">
        <v>17867</v>
      </c>
    </row>
    <row r="364" spans="1:30" x14ac:dyDescent="0.25">
      <c r="A364" s="7">
        <v>17873</v>
      </c>
      <c r="B364" s="7">
        <v>17</v>
      </c>
      <c r="C364" s="7" t="s">
        <v>50</v>
      </c>
      <c r="D364" s="7" t="s">
        <v>276</v>
      </c>
      <c r="E364" s="7" t="s">
        <v>2261</v>
      </c>
      <c r="F364" s="7" t="s">
        <v>57</v>
      </c>
      <c r="G364" s="7" t="s">
        <v>2124</v>
      </c>
      <c r="H364" s="7" t="s">
        <v>277</v>
      </c>
      <c r="I364" s="7" t="s">
        <v>2262</v>
      </c>
      <c r="J364" s="8" t="s">
        <v>1655</v>
      </c>
      <c r="K364" s="8" t="s">
        <v>183</v>
      </c>
      <c r="L364" s="7" t="s">
        <v>2263</v>
      </c>
      <c r="M364" s="7" t="s">
        <v>2127</v>
      </c>
      <c r="N364" s="7" t="s">
        <v>54</v>
      </c>
      <c r="O364" s="7" t="s">
        <v>54</v>
      </c>
      <c r="P364" s="7">
        <v>6</v>
      </c>
      <c r="Q364" s="7">
        <v>10</v>
      </c>
      <c r="R364" s="7">
        <v>5</v>
      </c>
      <c r="S364" s="7" t="s">
        <v>2264</v>
      </c>
      <c r="T364" s="7">
        <v>17873</v>
      </c>
      <c r="U364" s="7" t="s">
        <v>2129</v>
      </c>
      <c r="V364" s="7">
        <v>2</v>
      </c>
      <c r="W364" s="7" t="s">
        <v>55</v>
      </c>
      <c r="X364" s="7">
        <f>VLOOKUP($A364,[2]Worksheet!$B$5:$L$7983,8,0)</f>
        <v>5.04380668643</v>
      </c>
      <c r="Y364" s="7">
        <f>VLOOKUP($A364,[2]Worksheet!$B$5:$L$7983,7,0)</f>
        <v>-75.513760602299996</v>
      </c>
      <c r="Z364" s="7">
        <v>1</v>
      </c>
      <c r="AA364" s="7">
        <v>17</v>
      </c>
      <c r="AB364" s="7" t="s">
        <v>276</v>
      </c>
      <c r="AC364" s="7" t="s">
        <v>2265</v>
      </c>
      <c r="AD364" s="7">
        <v>17873</v>
      </c>
    </row>
    <row r="365" spans="1:30" x14ac:dyDescent="0.25">
      <c r="A365" s="7">
        <v>17877</v>
      </c>
      <c r="B365" s="7">
        <v>17</v>
      </c>
      <c r="C365" s="7" t="s">
        <v>50</v>
      </c>
      <c r="D365" s="7" t="s">
        <v>276</v>
      </c>
      <c r="E365" s="7" t="s">
        <v>2266</v>
      </c>
      <c r="F365" s="7" t="s">
        <v>57</v>
      </c>
      <c r="G365" s="7" t="s">
        <v>2124</v>
      </c>
      <c r="H365" s="7" t="s">
        <v>277</v>
      </c>
      <c r="I365" s="7" t="s">
        <v>2267</v>
      </c>
      <c r="J365" s="8" t="s">
        <v>1485</v>
      </c>
      <c r="K365" s="8" t="s">
        <v>2268</v>
      </c>
      <c r="L365" s="7" t="s">
        <v>2269</v>
      </c>
      <c r="M365" s="7" t="s">
        <v>2127</v>
      </c>
      <c r="N365" s="7" t="s">
        <v>54</v>
      </c>
      <c r="O365" s="7" t="s">
        <v>54</v>
      </c>
      <c r="P365" s="7">
        <v>6</v>
      </c>
      <c r="Q365" s="7">
        <v>7</v>
      </c>
      <c r="R365" s="7">
        <v>5</v>
      </c>
      <c r="S365" s="7" t="s">
        <v>2270</v>
      </c>
      <c r="T365" s="7">
        <v>17877</v>
      </c>
      <c r="U365" s="7" t="s">
        <v>2129</v>
      </c>
      <c r="V365" s="7">
        <v>2</v>
      </c>
      <c r="W365" s="7" t="s">
        <v>55</v>
      </c>
      <c r="X365" s="7">
        <f>VLOOKUP($A365,[2]Worksheet!$B$5:$L$7983,8,0)</f>
        <v>5.0626642358699998</v>
      </c>
      <c r="Y365" s="7">
        <f>VLOOKUP($A365,[2]Worksheet!$B$5:$L$7983,7,0)</f>
        <v>-75.8706098599</v>
      </c>
      <c r="Z365" s="7">
        <v>1</v>
      </c>
      <c r="AA365" s="7">
        <v>17</v>
      </c>
      <c r="AB365" s="7" t="s">
        <v>276</v>
      </c>
      <c r="AC365" s="7" t="s">
        <v>2271</v>
      </c>
      <c r="AD365" s="7">
        <v>17877</v>
      </c>
    </row>
    <row r="366" spans="1:30" x14ac:dyDescent="0.25">
      <c r="A366" s="7">
        <v>18029</v>
      </c>
      <c r="B366" s="7">
        <v>18</v>
      </c>
      <c r="C366" s="7" t="s">
        <v>50</v>
      </c>
      <c r="D366" s="7" t="s">
        <v>2272</v>
      </c>
      <c r="E366" s="7" t="s">
        <v>2273</v>
      </c>
      <c r="F366" s="7" t="s">
        <v>57</v>
      </c>
      <c r="G366" s="7" t="s">
        <v>2274</v>
      </c>
      <c r="H366" s="7" t="s">
        <v>2275</v>
      </c>
      <c r="I366" s="7" t="s">
        <v>2276</v>
      </c>
      <c r="J366" s="8" t="s">
        <v>2277</v>
      </c>
      <c r="K366" s="8" t="s">
        <v>2278</v>
      </c>
      <c r="L366" s="7" t="s">
        <v>2279</v>
      </c>
      <c r="M366" s="7" t="s">
        <v>2280</v>
      </c>
      <c r="N366" s="7" t="s">
        <v>76</v>
      </c>
      <c r="O366" s="7" t="s">
        <v>2281</v>
      </c>
      <c r="P366" s="7">
        <v>7</v>
      </c>
      <c r="Q366" s="7">
        <v>7</v>
      </c>
      <c r="R366" s="7">
        <v>5</v>
      </c>
      <c r="S366" s="7" t="s">
        <v>2282</v>
      </c>
      <c r="T366" s="7">
        <v>18029</v>
      </c>
      <c r="U366" s="7" t="s">
        <v>967</v>
      </c>
      <c r="V366" s="7">
        <v>3</v>
      </c>
      <c r="W366" s="7" t="s">
        <v>76</v>
      </c>
      <c r="X366" s="7">
        <f>VLOOKUP($A366,[2]Worksheet!$B$5:$L$7983,8,0)</f>
        <v>1.3285220879199999</v>
      </c>
      <c r="Y366" s="7">
        <f>VLOOKUP($A366,[2]Worksheet!$B$5:$L$7983,7,0)</f>
        <v>-75.878370536999995</v>
      </c>
      <c r="Z366" s="7">
        <v>4</v>
      </c>
      <c r="AA366" s="7">
        <v>18</v>
      </c>
      <c r="AB366" s="7" t="s">
        <v>2272</v>
      </c>
      <c r="AC366" s="7" t="s">
        <v>2283</v>
      </c>
      <c r="AD366" s="7">
        <v>18029</v>
      </c>
    </row>
    <row r="367" spans="1:30" x14ac:dyDescent="0.25">
      <c r="A367" s="7">
        <v>18094</v>
      </c>
      <c r="B367" s="7">
        <v>18</v>
      </c>
      <c r="C367" s="7" t="s">
        <v>50</v>
      </c>
      <c r="D367" s="7" t="s">
        <v>2272</v>
      </c>
      <c r="E367" s="7" t="s">
        <v>2284</v>
      </c>
      <c r="F367" s="7" t="s">
        <v>57</v>
      </c>
      <c r="G367" s="7" t="s">
        <v>2274</v>
      </c>
      <c r="H367" s="7" t="s">
        <v>2275</v>
      </c>
      <c r="I367" s="7" t="s">
        <v>2285</v>
      </c>
      <c r="J367" s="8" t="s">
        <v>2286</v>
      </c>
      <c r="K367" s="8" t="s">
        <v>160</v>
      </c>
      <c r="L367" s="7" t="s">
        <v>2287</v>
      </c>
      <c r="M367" s="7" t="s">
        <v>2280</v>
      </c>
      <c r="N367" s="7" t="s">
        <v>76</v>
      </c>
      <c r="O367" s="7" t="s">
        <v>2281</v>
      </c>
      <c r="P367" s="7">
        <v>7</v>
      </c>
      <c r="Q367" s="7">
        <v>22</v>
      </c>
      <c r="R367" s="7">
        <v>5</v>
      </c>
      <c r="S367" s="7" t="s">
        <v>2288</v>
      </c>
      <c r="T367" s="7">
        <v>18094</v>
      </c>
      <c r="U367" s="7" t="s">
        <v>967</v>
      </c>
      <c r="V367" s="7">
        <v>3</v>
      </c>
      <c r="W367" s="7" t="s">
        <v>55</v>
      </c>
      <c r="X367" s="7">
        <f>VLOOKUP($A367,[2]Worksheet!$B$5:$L$7983,8,0)</f>
        <v>1.41578644559</v>
      </c>
      <c r="Y367" s="7">
        <f>VLOOKUP($A367,[2]Worksheet!$B$5:$L$7983,7,0)</f>
        <v>-75.872473949400003</v>
      </c>
      <c r="Z367" s="7">
        <v>4</v>
      </c>
      <c r="AA367" s="7">
        <v>18</v>
      </c>
      <c r="AB367" s="7" t="s">
        <v>2272</v>
      </c>
      <c r="AC367" s="7" t="s">
        <v>2289</v>
      </c>
      <c r="AD367" s="7">
        <v>18094</v>
      </c>
    </row>
    <row r="368" spans="1:30" x14ac:dyDescent="0.25">
      <c r="A368" s="7">
        <v>18150</v>
      </c>
      <c r="B368" s="7">
        <v>18</v>
      </c>
      <c r="C368" s="7" t="s">
        <v>50</v>
      </c>
      <c r="D368" s="7" t="s">
        <v>2272</v>
      </c>
      <c r="E368" s="7" t="s">
        <v>2291</v>
      </c>
      <c r="F368" s="7" t="s">
        <v>57</v>
      </c>
      <c r="G368" s="7" t="s">
        <v>2274</v>
      </c>
      <c r="H368" s="7" t="s">
        <v>2275</v>
      </c>
      <c r="I368" s="7" t="s">
        <v>2292</v>
      </c>
      <c r="J368" s="8" t="s">
        <v>2293</v>
      </c>
      <c r="K368" s="8" t="s">
        <v>2294</v>
      </c>
      <c r="L368" s="7" t="s">
        <v>2295</v>
      </c>
      <c r="M368" s="7" t="s">
        <v>2280</v>
      </c>
      <c r="N368" s="7" t="s">
        <v>76</v>
      </c>
      <c r="O368" s="7" t="s">
        <v>2281</v>
      </c>
      <c r="P368" s="7">
        <v>7</v>
      </c>
      <c r="Q368" s="7">
        <v>20</v>
      </c>
      <c r="R368" s="7">
        <v>5</v>
      </c>
      <c r="S368" s="7" t="s">
        <v>2296</v>
      </c>
      <c r="T368" s="7">
        <v>18150</v>
      </c>
      <c r="U368" s="7" t="s">
        <v>967</v>
      </c>
      <c r="V368" s="7">
        <v>3</v>
      </c>
      <c r="W368" s="7" t="s">
        <v>55</v>
      </c>
      <c r="X368" s="7">
        <f>VLOOKUP($A368,[2]Worksheet!$B$5:$L$7983,8,0)</f>
        <v>1.33513495491</v>
      </c>
      <c r="Y368" s="7">
        <f>VLOOKUP($A368,[2]Worksheet!$B$5:$L$7983,7,0)</f>
        <v>-74.847198368600004</v>
      </c>
      <c r="Z368" s="7">
        <v>4</v>
      </c>
      <c r="AA368" s="7">
        <v>18</v>
      </c>
      <c r="AB368" s="7" t="s">
        <v>2272</v>
      </c>
      <c r="AC368" s="7" t="s">
        <v>2297</v>
      </c>
      <c r="AD368" s="7">
        <v>18150</v>
      </c>
    </row>
    <row r="369" spans="1:30" x14ac:dyDescent="0.25">
      <c r="A369" s="7">
        <v>18205</v>
      </c>
      <c r="B369" s="7">
        <v>18</v>
      </c>
      <c r="C369" s="7" t="s">
        <v>50</v>
      </c>
      <c r="D369" s="7" t="s">
        <v>2272</v>
      </c>
      <c r="E369" s="7" t="s">
        <v>2298</v>
      </c>
      <c r="F369" s="7" t="s">
        <v>57</v>
      </c>
      <c r="G369" s="7" t="s">
        <v>2274</v>
      </c>
      <c r="H369" s="7" t="s">
        <v>2275</v>
      </c>
      <c r="I369" s="7" t="s">
        <v>2299</v>
      </c>
      <c r="J369" s="8" t="s">
        <v>2300</v>
      </c>
      <c r="K369" s="8" t="s">
        <v>2301</v>
      </c>
      <c r="L369" s="7" t="s">
        <v>2302</v>
      </c>
      <c r="M369" s="7" t="s">
        <v>2280</v>
      </c>
      <c r="N369" s="7" t="s">
        <v>76</v>
      </c>
      <c r="O369" s="7" t="s">
        <v>2281</v>
      </c>
      <c r="P369" s="7">
        <v>7</v>
      </c>
      <c r="Q369" s="7">
        <v>7</v>
      </c>
      <c r="R369" s="7">
        <v>5</v>
      </c>
      <c r="S369" s="7" t="s">
        <v>2303</v>
      </c>
      <c r="T369" s="7">
        <v>18205</v>
      </c>
      <c r="U369" s="7" t="s">
        <v>967</v>
      </c>
      <c r="V369" s="7">
        <v>3</v>
      </c>
      <c r="W369" s="7" t="s">
        <v>55</v>
      </c>
      <c r="X369" s="7">
        <f>VLOOKUP($A369,[2]Worksheet!$B$5:$L$7983,8,0)</f>
        <v>1.03347374762</v>
      </c>
      <c r="Y369" s="7">
        <f>VLOOKUP($A369,[2]Worksheet!$B$5:$L$7983,7,0)</f>
        <v>-75.919204346200004</v>
      </c>
      <c r="Z369" s="7">
        <v>4</v>
      </c>
      <c r="AA369" s="7">
        <v>18</v>
      </c>
      <c r="AB369" s="7" t="s">
        <v>2272</v>
      </c>
      <c r="AC369" s="7" t="s">
        <v>2304</v>
      </c>
      <c r="AD369" s="7">
        <v>18205</v>
      </c>
    </row>
    <row r="370" spans="1:30" x14ac:dyDescent="0.25">
      <c r="A370" s="7">
        <v>18247</v>
      </c>
      <c r="B370" s="7">
        <v>18</v>
      </c>
      <c r="C370" s="7" t="s">
        <v>50</v>
      </c>
      <c r="D370" s="7" t="s">
        <v>2272</v>
      </c>
      <c r="E370" s="7" t="s">
        <v>2305</v>
      </c>
      <c r="F370" s="7" t="s">
        <v>57</v>
      </c>
      <c r="G370" s="7" t="s">
        <v>2274</v>
      </c>
      <c r="H370" s="7" t="s">
        <v>2275</v>
      </c>
      <c r="I370" s="7" t="s">
        <v>2306</v>
      </c>
      <c r="J370" s="8" t="s">
        <v>2307</v>
      </c>
      <c r="K370" s="8" t="s">
        <v>2308</v>
      </c>
      <c r="L370" s="7" t="s">
        <v>2309</v>
      </c>
      <c r="M370" s="7" t="s">
        <v>2280</v>
      </c>
      <c r="N370" s="7" t="s">
        <v>76</v>
      </c>
      <c r="O370" s="7" t="s">
        <v>2281</v>
      </c>
      <c r="P370" s="7">
        <v>7</v>
      </c>
      <c r="Q370" s="7">
        <v>11</v>
      </c>
      <c r="R370" s="7">
        <v>5</v>
      </c>
      <c r="S370" s="7" t="s">
        <v>2310</v>
      </c>
      <c r="T370" s="7">
        <v>18247</v>
      </c>
      <c r="U370" s="7" t="s">
        <v>967</v>
      </c>
      <c r="V370" s="7">
        <v>3</v>
      </c>
      <c r="W370" s="7" t="s">
        <v>55</v>
      </c>
      <c r="X370" s="7">
        <f>VLOOKUP($A370,[2]Worksheet!$B$5:$L$7983,8,0)</f>
        <v>1.6798724759300001</v>
      </c>
      <c r="Y370" s="7">
        <f>VLOOKUP($A370,[2]Worksheet!$B$5:$L$7983,7,0)</f>
        <v>-75.283562871100003</v>
      </c>
      <c r="Z370" s="7">
        <v>4</v>
      </c>
      <c r="AA370" s="7">
        <v>18</v>
      </c>
      <c r="AB370" s="7" t="s">
        <v>2272</v>
      </c>
      <c r="AC370" s="7" t="s">
        <v>2311</v>
      </c>
      <c r="AD370" s="7">
        <v>18247</v>
      </c>
    </row>
    <row r="371" spans="1:30" x14ac:dyDescent="0.25">
      <c r="A371" s="7">
        <v>18256</v>
      </c>
      <c r="B371" s="7">
        <v>18</v>
      </c>
      <c r="C371" s="7" t="s">
        <v>50</v>
      </c>
      <c r="D371" s="7" t="s">
        <v>2272</v>
      </c>
      <c r="E371" s="7" t="s">
        <v>2312</v>
      </c>
      <c r="F371" s="7" t="s">
        <v>57</v>
      </c>
      <c r="G371" s="7" t="s">
        <v>2274</v>
      </c>
      <c r="H371" s="7" t="s">
        <v>2275</v>
      </c>
      <c r="I371" s="7" t="s">
        <v>2313</v>
      </c>
      <c r="J371" s="8" t="s">
        <v>2314</v>
      </c>
      <c r="K371" s="8" t="s">
        <v>2315</v>
      </c>
      <c r="L371" s="7" t="s">
        <v>2316</v>
      </c>
      <c r="M371" s="7" t="s">
        <v>2280</v>
      </c>
      <c r="N371" s="7" t="s">
        <v>76</v>
      </c>
      <c r="O371" s="7" t="s">
        <v>2281</v>
      </c>
      <c r="P371" s="7">
        <v>7</v>
      </c>
      <c r="Q371" s="7">
        <v>9</v>
      </c>
      <c r="R371" s="7">
        <v>5</v>
      </c>
      <c r="S371" s="7" t="s">
        <v>2317</v>
      </c>
      <c r="T371" s="7">
        <v>18256</v>
      </c>
      <c r="U371" s="7" t="s">
        <v>967</v>
      </c>
      <c r="V371" s="7">
        <v>3</v>
      </c>
      <c r="W371" s="7" t="s">
        <v>55</v>
      </c>
      <c r="X371" s="7">
        <f>VLOOKUP($A371,[2]Worksheet!$B$5:$L$7983,8,0)</f>
        <v>1.5703732827000001</v>
      </c>
      <c r="Y371" s="7">
        <f>VLOOKUP($A371,[2]Worksheet!$B$5:$L$7983,7,0)</f>
        <v>-75.326123456900007</v>
      </c>
      <c r="Z371" s="7">
        <v>4</v>
      </c>
      <c r="AA371" s="7">
        <v>18</v>
      </c>
      <c r="AB371" s="7" t="s">
        <v>2272</v>
      </c>
      <c r="AC371" s="7" t="s">
        <v>2318</v>
      </c>
      <c r="AD371" s="7">
        <v>18256</v>
      </c>
    </row>
    <row r="372" spans="1:30" x14ac:dyDescent="0.25">
      <c r="A372" s="7">
        <v>18001</v>
      </c>
      <c r="B372" s="7">
        <v>18</v>
      </c>
      <c r="C372" s="7" t="s">
        <v>50</v>
      </c>
      <c r="D372" s="7" t="s">
        <v>2272</v>
      </c>
      <c r="E372" s="7" t="s">
        <v>2319</v>
      </c>
      <c r="F372" s="7" t="s">
        <v>57</v>
      </c>
      <c r="G372" s="7" t="s">
        <v>2274</v>
      </c>
      <c r="H372" s="7" t="s">
        <v>2275</v>
      </c>
      <c r="I372" s="7" t="s">
        <v>2320</v>
      </c>
      <c r="J372" s="8" t="s">
        <v>2321</v>
      </c>
      <c r="K372" s="8" t="s">
        <v>2322</v>
      </c>
      <c r="L372" s="7" t="s">
        <v>2323</v>
      </c>
      <c r="M372" s="7" t="s">
        <v>2280</v>
      </c>
      <c r="N372" s="7" t="s">
        <v>76</v>
      </c>
      <c r="O372" s="7" t="s">
        <v>2281</v>
      </c>
      <c r="P372" s="7">
        <v>7</v>
      </c>
      <c r="Q372" s="7">
        <v>9</v>
      </c>
      <c r="R372" s="7">
        <v>5</v>
      </c>
      <c r="S372" s="7" t="s">
        <v>2324</v>
      </c>
      <c r="T372" s="7">
        <v>18001</v>
      </c>
      <c r="U372" s="7" t="s">
        <v>967</v>
      </c>
      <c r="V372" s="7">
        <v>3</v>
      </c>
      <c r="W372" s="7" t="s">
        <v>76</v>
      </c>
      <c r="X372" s="7">
        <f>VLOOKUP($A372,[2]Worksheet!$B$5:$L$7983,8,0)</f>
        <v>1.6179229304</v>
      </c>
      <c r="Y372" s="7">
        <f>VLOOKUP($A372,[2]Worksheet!$B$5:$L$7983,7,0)</f>
        <v>-75.608560432399997</v>
      </c>
      <c r="Z372" s="7">
        <v>4</v>
      </c>
      <c r="AA372" s="7">
        <v>18</v>
      </c>
      <c r="AB372" s="7" t="s">
        <v>2272</v>
      </c>
      <c r="AC372" s="7" t="s">
        <v>2325</v>
      </c>
      <c r="AD372" s="7">
        <v>18001</v>
      </c>
    </row>
    <row r="373" spans="1:30" x14ac:dyDescent="0.25">
      <c r="A373" s="7">
        <v>18410</v>
      </c>
      <c r="B373" s="7">
        <v>18</v>
      </c>
      <c r="C373" s="7" t="s">
        <v>50</v>
      </c>
      <c r="D373" s="7" t="s">
        <v>2272</v>
      </c>
      <c r="E373" s="7" t="s">
        <v>2326</v>
      </c>
      <c r="F373" s="7" t="s">
        <v>57</v>
      </c>
      <c r="G373" s="7" t="s">
        <v>2274</v>
      </c>
      <c r="H373" s="7" t="s">
        <v>2275</v>
      </c>
      <c r="I373" s="7" t="s">
        <v>2327</v>
      </c>
      <c r="J373" s="8" t="s">
        <v>2328</v>
      </c>
      <c r="K373" s="8" t="s">
        <v>286</v>
      </c>
      <c r="L373" s="7" t="s">
        <v>2329</v>
      </c>
      <c r="M373" s="7" t="s">
        <v>2280</v>
      </c>
      <c r="N373" s="7" t="s">
        <v>76</v>
      </c>
      <c r="O373" s="7" t="s">
        <v>2281</v>
      </c>
      <c r="P373" s="7">
        <v>7</v>
      </c>
      <c r="Q373" s="7">
        <v>12</v>
      </c>
      <c r="R373" s="7">
        <v>5</v>
      </c>
      <c r="S373" s="7" t="s">
        <v>2330</v>
      </c>
      <c r="T373" s="7">
        <v>18410</v>
      </c>
      <c r="U373" s="7" t="s">
        <v>967</v>
      </c>
      <c r="V373" s="7">
        <v>3</v>
      </c>
      <c r="W373" s="7" t="s">
        <v>55</v>
      </c>
      <c r="X373" s="7">
        <f>VLOOKUP($A373,[2]Worksheet!$B$5:$L$7983,8,0)</f>
        <v>1.47917263471</v>
      </c>
      <c r="Y373" s="7">
        <f>VLOOKUP($A373,[2]Worksheet!$B$5:$L$7983,7,0)</f>
        <v>-75.436407762800002</v>
      </c>
      <c r="Z373" s="7">
        <v>4</v>
      </c>
      <c r="AA373" s="7">
        <v>18</v>
      </c>
      <c r="AB373" s="7" t="s">
        <v>2272</v>
      </c>
      <c r="AC373" s="7" t="s">
        <v>2331</v>
      </c>
      <c r="AD373" s="7">
        <v>18410</v>
      </c>
    </row>
    <row r="374" spans="1:30" x14ac:dyDescent="0.25">
      <c r="A374" s="7">
        <v>18460</v>
      </c>
      <c r="B374" s="7">
        <v>18</v>
      </c>
      <c r="C374" s="7" t="s">
        <v>50</v>
      </c>
      <c r="D374" s="7" t="s">
        <v>2272</v>
      </c>
      <c r="E374" s="7" t="s">
        <v>2332</v>
      </c>
      <c r="F374" s="7" t="s">
        <v>57</v>
      </c>
      <c r="G374" s="7" t="s">
        <v>2274</v>
      </c>
      <c r="H374" s="7" t="s">
        <v>2275</v>
      </c>
      <c r="I374" s="7" t="s">
        <v>2333</v>
      </c>
      <c r="J374" s="8" t="s">
        <v>2334</v>
      </c>
      <c r="K374" s="8" t="s">
        <v>2335</v>
      </c>
      <c r="L374" s="7" t="s">
        <v>2336</v>
      </c>
      <c r="M374" s="7" t="s">
        <v>2280</v>
      </c>
      <c r="N374" s="7" t="s">
        <v>76</v>
      </c>
      <c r="O374" s="7" t="s">
        <v>2281</v>
      </c>
      <c r="P374" s="7">
        <v>7</v>
      </c>
      <c r="Q374" s="7">
        <v>5</v>
      </c>
      <c r="R374" s="7">
        <v>5</v>
      </c>
      <c r="S374" s="7" t="s">
        <v>2337</v>
      </c>
      <c r="T374" s="7">
        <v>18460</v>
      </c>
      <c r="U374" s="7" t="s">
        <v>967</v>
      </c>
      <c r="V374" s="7">
        <v>3</v>
      </c>
      <c r="W374" s="7" t="s">
        <v>55</v>
      </c>
      <c r="X374" s="7">
        <f>VLOOKUP($A374,[2]Worksheet!$B$5:$L$7983,8,0)</f>
        <v>1.29042720175</v>
      </c>
      <c r="Y374" s="7">
        <f>VLOOKUP($A374,[2]Worksheet!$B$5:$L$7983,7,0)</f>
        <v>-75.506962028000004</v>
      </c>
      <c r="Z374" s="7">
        <v>4</v>
      </c>
      <c r="AA374" s="7">
        <v>18</v>
      </c>
      <c r="AB374" s="7" t="s">
        <v>2272</v>
      </c>
      <c r="AC374" s="7" t="s">
        <v>2338</v>
      </c>
      <c r="AD374" s="7">
        <v>18460</v>
      </c>
    </row>
    <row r="375" spans="1:30" x14ac:dyDescent="0.25">
      <c r="A375" s="7">
        <v>18479</v>
      </c>
      <c r="B375" s="7">
        <v>18</v>
      </c>
      <c r="C375" s="7" t="s">
        <v>50</v>
      </c>
      <c r="D375" s="7" t="s">
        <v>2272</v>
      </c>
      <c r="E375" s="7" t="s">
        <v>2339</v>
      </c>
      <c r="F375" s="7" t="s">
        <v>57</v>
      </c>
      <c r="G375" s="7" t="s">
        <v>2274</v>
      </c>
      <c r="H375" s="7" t="s">
        <v>2275</v>
      </c>
      <c r="I375" s="7" t="s">
        <v>2340</v>
      </c>
      <c r="J375" s="8" t="s">
        <v>2341</v>
      </c>
      <c r="K375" s="8" t="s">
        <v>2342</v>
      </c>
      <c r="L375" s="7" t="s">
        <v>2343</v>
      </c>
      <c r="M375" s="7" t="s">
        <v>2280</v>
      </c>
      <c r="N375" s="7" t="s">
        <v>76</v>
      </c>
      <c r="O375" s="7" t="s">
        <v>2281</v>
      </c>
      <c r="P375" s="7">
        <v>7</v>
      </c>
      <c r="Q375" s="7">
        <v>7</v>
      </c>
      <c r="R375" s="7">
        <v>5</v>
      </c>
      <c r="S375" s="7" t="s">
        <v>2344</v>
      </c>
      <c r="T375" s="7">
        <v>18479</v>
      </c>
      <c r="U375" s="7" t="s">
        <v>967</v>
      </c>
      <c r="V375" s="7">
        <v>3</v>
      </c>
      <c r="W375" s="7" t="s">
        <v>55</v>
      </c>
      <c r="X375" s="7">
        <f>VLOOKUP($A375,[2]Worksheet!$B$5:$L$7983,8,0)</f>
        <v>1.48762336882</v>
      </c>
      <c r="Y375" s="7">
        <f>VLOOKUP($A375,[2]Worksheet!$B$5:$L$7983,7,0)</f>
        <v>-75.724581403000002</v>
      </c>
      <c r="Z375" s="7">
        <v>4</v>
      </c>
      <c r="AA375" s="7">
        <v>18</v>
      </c>
      <c r="AB375" s="7" t="s">
        <v>2272</v>
      </c>
      <c r="AC375" s="7" t="s">
        <v>2345</v>
      </c>
      <c r="AD375" s="7">
        <v>18479</v>
      </c>
    </row>
    <row r="376" spans="1:30" x14ac:dyDescent="0.25">
      <c r="A376" s="7">
        <v>18592</v>
      </c>
      <c r="B376" s="7">
        <v>18</v>
      </c>
      <c r="C376" s="7" t="s">
        <v>50</v>
      </c>
      <c r="D376" s="7" t="s">
        <v>2272</v>
      </c>
      <c r="E376" s="7" t="s">
        <v>2346</v>
      </c>
      <c r="F376" s="7" t="s">
        <v>57</v>
      </c>
      <c r="G376" s="7" t="s">
        <v>2274</v>
      </c>
      <c r="H376" s="7" t="s">
        <v>2275</v>
      </c>
      <c r="I376" s="7" t="s">
        <v>2347</v>
      </c>
      <c r="J376" s="8" t="s">
        <v>2348</v>
      </c>
      <c r="K376" s="8" t="s">
        <v>2349</v>
      </c>
      <c r="L376" s="7" t="s">
        <v>2350</v>
      </c>
      <c r="M376" s="7" t="s">
        <v>2280</v>
      </c>
      <c r="N376" s="7" t="s">
        <v>76</v>
      </c>
      <c r="O376" s="7" t="s">
        <v>2281</v>
      </c>
      <c r="P376" s="7">
        <v>7</v>
      </c>
      <c r="Q376" s="7">
        <v>11</v>
      </c>
      <c r="R376" s="7">
        <v>5</v>
      </c>
      <c r="S376" s="7" t="s">
        <v>2351</v>
      </c>
      <c r="T376" s="7">
        <v>18592</v>
      </c>
      <c r="U376" s="7" t="s">
        <v>967</v>
      </c>
      <c r="V376" s="7">
        <v>3</v>
      </c>
      <c r="W376" s="7" t="s">
        <v>76</v>
      </c>
      <c r="X376" s="7">
        <f>VLOOKUP($A376,[2]Worksheet!$B$5:$L$7983,8,0)</f>
        <v>1.9089350729000001</v>
      </c>
      <c r="Y376" s="7">
        <f>VLOOKUP($A376,[2]Worksheet!$B$5:$L$7983,7,0)</f>
        <v>-75.157488739100003</v>
      </c>
      <c r="Z376" s="7">
        <v>4</v>
      </c>
      <c r="AA376" s="7">
        <v>18</v>
      </c>
      <c r="AB376" s="7" t="s">
        <v>2272</v>
      </c>
      <c r="AC376" s="7" t="s">
        <v>2352</v>
      </c>
      <c r="AD376" s="7">
        <v>18592</v>
      </c>
    </row>
    <row r="377" spans="1:30" x14ac:dyDescent="0.25">
      <c r="A377" s="7">
        <v>18610</v>
      </c>
      <c r="B377" s="7">
        <v>18</v>
      </c>
      <c r="C377" s="7" t="s">
        <v>50</v>
      </c>
      <c r="D377" s="7" t="s">
        <v>2272</v>
      </c>
      <c r="E377" s="7" t="s">
        <v>2353</v>
      </c>
      <c r="F377" s="7" t="s">
        <v>57</v>
      </c>
      <c r="G377" s="7" t="s">
        <v>2274</v>
      </c>
      <c r="H377" s="7" t="s">
        <v>2275</v>
      </c>
      <c r="I377" s="7" t="s">
        <v>2354</v>
      </c>
      <c r="J377" s="8" t="s">
        <v>2355</v>
      </c>
      <c r="K377" s="8" t="s">
        <v>2356</v>
      </c>
      <c r="L377" s="7" t="s">
        <v>2357</v>
      </c>
      <c r="M377" s="7" t="s">
        <v>2280</v>
      </c>
      <c r="N377" s="7" t="s">
        <v>76</v>
      </c>
      <c r="O377" s="7" t="s">
        <v>2281</v>
      </c>
      <c r="P377" s="7">
        <v>7</v>
      </c>
      <c r="Q377" s="7">
        <v>19</v>
      </c>
      <c r="R377" s="7">
        <v>5</v>
      </c>
      <c r="S377" s="7" t="s">
        <v>2358</v>
      </c>
      <c r="T377" s="7">
        <v>18610</v>
      </c>
      <c r="U377" s="7" t="s">
        <v>967</v>
      </c>
      <c r="V377" s="7">
        <v>3</v>
      </c>
      <c r="W377" s="7" t="s">
        <v>55</v>
      </c>
      <c r="X377" s="7">
        <f>VLOOKUP($A377,[2]Worksheet!$B$5:$L$7983,8,0)</f>
        <v>1.3319484797400001</v>
      </c>
      <c r="Y377" s="7">
        <f>VLOOKUP($A377,[2]Worksheet!$B$5:$L$7983,7,0)</f>
        <v>-75.973538103500005</v>
      </c>
      <c r="Z377" s="7">
        <v>4</v>
      </c>
      <c r="AA377" s="7">
        <v>18</v>
      </c>
      <c r="AB377" s="7" t="s">
        <v>2272</v>
      </c>
      <c r="AC377" s="7" t="s">
        <v>2359</v>
      </c>
      <c r="AD377" s="7">
        <v>18610</v>
      </c>
    </row>
    <row r="378" spans="1:30" x14ac:dyDescent="0.25">
      <c r="A378" s="7">
        <v>18753</v>
      </c>
      <c r="B378" s="7">
        <v>18</v>
      </c>
      <c r="C378" s="7" t="s">
        <v>50</v>
      </c>
      <c r="D378" s="7" t="s">
        <v>2272</v>
      </c>
      <c r="E378" s="7" t="s">
        <v>2360</v>
      </c>
      <c r="F378" s="7" t="s">
        <v>57</v>
      </c>
      <c r="G378" s="7" t="s">
        <v>2274</v>
      </c>
      <c r="H378" s="7" t="s">
        <v>2275</v>
      </c>
      <c r="I378" s="7" t="s">
        <v>2361</v>
      </c>
      <c r="J378" s="8" t="s">
        <v>2362</v>
      </c>
      <c r="K378" s="8" t="s">
        <v>2363</v>
      </c>
      <c r="L378" s="7" t="s">
        <v>2364</v>
      </c>
      <c r="M378" s="7" t="s">
        <v>2280</v>
      </c>
      <c r="N378" s="7" t="s">
        <v>76</v>
      </c>
      <c r="O378" s="7" t="s">
        <v>2281</v>
      </c>
      <c r="P378" s="7">
        <v>7</v>
      </c>
      <c r="Q378" s="7">
        <v>22</v>
      </c>
      <c r="R378" s="7">
        <v>5</v>
      </c>
      <c r="S378" s="7" t="s">
        <v>2365</v>
      </c>
      <c r="T378" s="7">
        <v>18753</v>
      </c>
      <c r="U378" s="7" t="s">
        <v>967</v>
      </c>
      <c r="V378" s="7">
        <v>3</v>
      </c>
      <c r="W378" s="7" t="s">
        <v>55</v>
      </c>
      <c r="X378" s="7">
        <f>VLOOKUP($A378,[2]Worksheet!$B$5:$L$7983,8,0)</f>
        <v>2.1197861313200002</v>
      </c>
      <c r="Y378" s="7">
        <f>VLOOKUP($A378,[2]Worksheet!$B$5:$L$7983,7,0)</f>
        <v>-74.7673405755</v>
      </c>
      <c r="Z378" s="7">
        <v>4</v>
      </c>
      <c r="AA378" s="7">
        <v>18</v>
      </c>
      <c r="AB378" s="7" t="s">
        <v>2272</v>
      </c>
      <c r="AC378" s="7" t="s">
        <v>2366</v>
      </c>
      <c r="AD378" s="7">
        <v>18753</v>
      </c>
    </row>
    <row r="379" spans="1:30" x14ac:dyDescent="0.25">
      <c r="A379" s="7">
        <v>18756</v>
      </c>
      <c r="B379" s="7">
        <v>18</v>
      </c>
      <c r="C379" s="7" t="s">
        <v>50</v>
      </c>
      <c r="D379" s="7" t="s">
        <v>2272</v>
      </c>
      <c r="E379" s="7" t="s">
        <v>2367</v>
      </c>
      <c r="F379" s="7" t="s">
        <v>57</v>
      </c>
      <c r="G379" s="7" t="s">
        <v>2274</v>
      </c>
      <c r="H379" s="7" t="s">
        <v>2275</v>
      </c>
      <c r="I379" s="7" t="s">
        <v>2368</v>
      </c>
      <c r="J379" s="8" t="s">
        <v>2369</v>
      </c>
      <c r="K379" s="8" t="s">
        <v>2370</v>
      </c>
      <c r="L379" s="7" t="s">
        <v>2371</v>
      </c>
      <c r="M379" s="7" t="s">
        <v>2280</v>
      </c>
      <c r="N379" s="7" t="s">
        <v>76</v>
      </c>
      <c r="O379" s="7" t="s">
        <v>2281</v>
      </c>
      <c r="P379" s="7">
        <v>7</v>
      </c>
      <c r="Q379" s="7">
        <v>2</v>
      </c>
      <c r="R379" s="7">
        <v>5</v>
      </c>
      <c r="S379" s="7" t="s">
        <v>2372</v>
      </c>
      <c r="T379" s="7">
        <v>18756</v>
      </c>
      <c r="U379" s="7" t="s">
        <v>967</v>
      </c>
      <c r="V379" s="7">
        <v>3</v>
      </c>
      <c r="W379" s="7" t="s">
        <v>55</v>
      </c>
      <c r="X379" s="7">
        <f>VLOOKUP($A379,[2]Worksheet!$B$5:$L$7983,8,0)</f>
        <v>0.69897752529299995</v>
      </c>
      <c r="Y379" s="7">
        <f>VLOOKUP($A379,[2]Worksheet!$B$5:$L$7983,7,0)</f>
        <v>-75.253704314399997</v>
      </c>
      <c r="Z379" s="7">
        <v>4</v>
      </c>
      <c r="AA379" s="7">
        <v>18</v>
      </c>
      <c r="AB379" s="7" t="s">
        <v>2272</v>
      </c>
      <c r="AC379" s="7" t="s">
        <v>2373</v>
      </c>
      <c r="AD379" s="7">
        <v>18756</v>
      </c>
    </row>
    <row r="380" spans="1:30" x14ac:dyDescent="0.25">
      <c r="A380" s="7">
        <v>18785</v>
      </c>
      <c r="B380" s="7">
        <v>18</v>
      </c>
      <c r="C380" s="7" t="s">
        <v>50</v>
      </c>
      <c r="D380" s="7" t="s">
        <v>2272</v>
      </c>
      <c r="E380" s="7" t="s">
        <v>2374</v>
      </c>
      <c r="F380" s="7" t="s">
        <v>57</v>
      </c>
      <c r="G380" s="7" t="s">
        <v>2274</v>
      </c>
      <c r="H380" s="7" t="s">
        <v>2275</v>
      </c>
      <c r="I380" s="7" t="s">
        <v>2375</v>
      </c>
      <c r="J380" s="8" t="s">
        <v>2376</v>
      </c>
      <c r="K380" s="8" t="s">
        <v>2377</v>
      </c>
      <c r="L380" s="7" t="s">
        <v>2378</v>
      </c>
      <c r="M380" s="7" t="s">
        <v>2280</v>
      </c>
      <c r="N380" s="7" t="s">
        <v>76</v>
      </c>
      <c r="O380" s="7" t="s">
        <v>2281</v>
      </c>
      <c r="P380" s="7">
        <v>7</v>
      </c>
      <c r="Q380" s="7">
        <v>6</v>
      </c>
      <c r="R380" s="7">
        <v>5</v>
      </c>
      <c r="S380" s="7" t="s">
        <v>2379</v>
      </c>
      <c r="T380" s="7">
        <v>18785</v>
      </c>
      <c r="U380" s="7" t="s">
        <v>967</v>
      </c>
      <c r="V380" s="7">
        <v>3</v>
      </c>
      <c r="W380" s="7" t="s">
        <v>55</v>
      </c>
      <c r="X380" s="7">
        <f>VLOOKUP($A380,[2]Worksheet!$B$5:$L$7983,8,0)</f>
        <v>0.87666800332600003</v>
      </c>
      <c r="Y380" s="7">
        <f>VLOOKUP($A380,[2]Worksheet!$B$5:$L$7983,7,0)</f>
        <v>-75.619734090700007</v>
      </c>
      <c r="Z380" s="7">
        <v>4</v>
      </c>
      <c r="AA380" s="7">
        <v>18</v>
      </c>
      <c r="AB380" s="7" t="s">
        <v>2272</v>
      </c>
      <c r="AC380" s="7" t="s">
        <v>2380</v>
      </c>
      <c r="AD380" s="7">
        <v>18785</v>
      </c>
    </row>
    <row r="381" spans="1:30" x14ac:dyDescent="0.25">
      <c r="A381" s="7">
        <v>18860</v>
      </c>
      <c r="B381" s="7">
        <v>18</v>
      </c>
      <c r="C381" s="7" t="s">
        <v>50</v>
      </c>
      <c r="D381" s="7" t="s">
        <v>2272</v>
      </c>
      <c r="E381" s="7" t="s">
        <v>833</v>
      </c>
      <c r="F381" s="7" t="s">
        <v>57</v>
      </c>
      <c r="G381" s="7" t="s">
        <v>2274</v>
      </c>
      <c r="H381" s="7" t="s">
        <v>2275</v>
      </c>
      <c r="I381" s="7" t="s">
        <v>834</v>
      </c>
      <c r="J381" s="8" t="s">
        <v>2381</v>
      </c>
      <c r="K381" s="8" t="s">
        <v>2382</v>
      </c>
      <c r="L381" s="7" t="s">
        <v>2383</v>
      </c>
      <c r="M381" s="7" t="s">
        <v>2280</v>
      </c>
      <c r="N381" s="7" t="s">
        <v>76</v>
      </c>
      <c r="O381" s="7" t="s">
        <v>2281</v>
      </c>
      <c r="P381" s="7">
        <v>7</v>
      </c>
      <c r="Q381" s="7">
        <v>10</v>
      </c>
      <c r="R381" s="7">
        <v>5</v>
      </c>
      <c r="S381" s="7" t="s">
        <v>2384</v>
      </c>
      <c r="T381" s="7">
        <v>18860</v>
      </c>
      <c r="U381" s="7" t="s">
        <v>967</v>
      </c>
      <c r="V381" s="7">
        <v>3</v>
      </c>
      <c r="W381" s="7" t="s">
        <v>76</v>
      </c>
      <c r="X381" s="7">
        <f>VLOOKUP($A381,[2]Worksheet!$B$5:$L$7983,8,0)</f>
        <v>1.1945830320799999</v>
      </c>
      <c r="Y381" s="7">
        <f>VLOOKUP($A381,[2]Worksheet!$B$5:$L$7983,7,0)</f>
        <v>-75.706583525400006</v>
      </c>
      <c r="Z381" s="7">
        <v>4</v>
      </c>
      <c r="AA381" s="7">
        <v>18</v>
      </c>
      <c r="AB381" s="7" t="s">
        <v>2272</v>
      </c>
      <c r="AC381" s="7" t="s">
        <v>2385</v>
      </c>
      <c r="AD381" s="7">
        <v>18860</v>
      </c>
    </row>
    <row r="382" spans="1:30" x14ac:dyDescent="0.25">
      <c r="A382" s="7">
        <v>85010</v>
      </c>
      <c r="B382" s="7">
        <v>85</v>
      </c>
      <c r="C382" s="7" t="s">
        <v>50</v>
      </c>
      <c r="D382" s="7" t="s">
        <v>2386</v>
      </c>
      <c r="E382" s="7" t="s">
        <v>2387</v>
      </c>
      <c r="F382" s="7" t="s">
        <v>57</v>
      </c>
      <c r="G382" s="7" t="s">
        <v>2388</v>
      </c>
      <c r="H382" s="7" t="s">
        <v>2389</v>
      </c>
      <c r="I382" s="7" t="s">
        <v>2390</v>
      </c>
      <c r="J382" s="8" t="s">
        <v>2391</v>
      </c>
      <c r="K382" s="8" t="s">
        <v>2392</v>
      </c>
      <c r="L382" s="7" t="s">
        <v>2393</v>
      </c>
      <c r="M382" s="7" t="s">
        <v>61</v>
      </c>
      <c r="N382" s="7" t="s">
        <v>54</v>
      </c>
      <c r="O382" s="7" t="s">
        <v>54</v>
      </c>
      <c r="P382" s="7">
        <v>8</v>
      </c>
      <c r="Q382" s="7">
        <v>7</v>
      </c>
      <c r="R382" s="7">
        <v>5</v>
      </c>
      <c r="S382" s="7" t="s">
        <v>2394</v>
      </c>
      <c r="T382" s="7">
        <v>85010</v>
      </c>
      <c r="U382" s="7" t="s">
        <v>62</v>
      </c>
      <c r="V382" s="7">
        <v>1</v>
      </c>
      <c r="W382" s="7" t="s">
        <v>55</v>
      </c>
      <c r="X382" s="7">
        <f>VLOOKUP($A382,[2]Worksheet!$B$5:$L$7983,8,0)</f>
        <v>5.1726907654699996</v>
      </c>
      <c r="Y382" s="7">
        <f>VLOOKUP($A382,[2]Worksheet!$B$5:$L$7983,7,0)</f>
        <v>-72.546300264300001</v>
      </c>
      <c r="Z382" s="7">
        <v>2</v>
      </c>
      <c r="AA382" s="7">
        <v>85</v>
      </c>
      <c r="AB382" s="7" t="s">
        <v>2386</v>
      </c>
      <c r="AC382" s="7" t="s">
        <v>2395</v>
      </c>
      <c r="AD382" s="7">
        <v>85010</v>
      </c>
    </row>
    <row r="383" spans="1:30" x14ac:dyDescent="0.25">
      <c r="A383" s="7">
        <v>85015</v>
      </c>
      <c r="B383" s="7">
        <v>85</v>
      </c>
      <c r="C383" s="7" t="s">
        <v>50</v>
      </c>
      <c r="D383" s="7" t="s">
        <v>2386</v>
      </c>
      <c r="E383" s="7" t="s">
        <v>2396</v>
      </c>
      <c r="F383" s="7" t="s">
        <v>57</v>
      </c>
      <c r="G383" s="7" t="s">
        <v>2388</v>
      </c>
      <c r="H383" s="7" t="s">
        <v>2389</v>
      </c>
      <c r="I383" s="7" t="s">
        <v>2397</v>
      </c>
      <c r="J383" s="8" t="s">
        <v>1655</v>
      </c>
      <c r="K383" s="8" t="s">
        <v>1631</v>
      </c>
      <c r="L383" s="7" t="s">
        <v>2398</v>
      </c>
      <c r="M383" s="7" t="s">
        <v>61</v>
      </c>
      <c r="N383" s="7" t="s">
        <v>54</v>
      </c>
      <c r="O383" s="7" t="s">
        <v>54</v>
      </c>
      <c r="P383" s="7">
        <v>8</v>
      </c>
      <c r="Q383" s="7">
        <v>7</v>
      </c>
      <c r="R383" s="7">
        <v>5</v>
      </c>
      <c r="S383" s="7" t="s">
        <v>2399</v>
      </c>
      <c r="T383" s="7">
        <v>85015</v>
      </c>
      <c r="U383" s="7" t="s">
        <v>62</v>
      </c>
      <c r="V383" s="7">
        <v>1</v>
      </c>
      <c r="W383" s="7" t="s">
        <v>55</v>
      </c>
      <c r="X383" s="7">
        <f>VLOOKUP($A383,[2]Worksheet!$B$5:$L$7983,8,0)</f>
        <v>5.2143117494900002</v>
      </c>
      <c r="Y383" s="7">
        <f>VLOOKUP($A383,[2]Worksheet!$B$5:$L$7983,7,0)</f>
        <v>-72.870235584200003</v>
      </c>
      <c r="Z383" s="7">
        <v>2</v>
      </c>
      <c r="AA383" s="7">
        <v>85</v>
      </c>
      <c r="AB383" s="7" t="s">
        <v>2386</v>
      </c>
      <c r="AC383" s="7" t="s">
        <v>2400</v>
      </c>
      <c r="AD383" s="7">
        <v>85015</v>
      </c>
    </row>
    <row r="384" spans="1:30" x14ac:dyDescent="0.25">
      <c r="A384" s="7">
        <v>85125</v>
      </c>
      <c r="B384" s="7">
        <v>85</v>
      </c>
      <c r="C384" s="7" t="s">
        <v>50</v>
      </c>
      <c r="D384" s="7" t="s">
        <v>2386</v>
      </c>
      <c r="E384" s="7" t="s">
        <v>2401</v>
      </c>
      <c r="F384" s="7" t="s">
        <v>57</v>
      </c>
      <c r="G384" s="7" t="s">
        <v>2388</v>
      </c>
      <c r="H384" s="7" t="s">
        <v>2389</v>
      </c>
      <c r="I384" s="7" t="s">
        <v>2402</v>
      </c>
      <c r="J384" s="8" t="s">
        <v>2403</v>
      </c>
      <c r="K384" s="8" t="s">
        <v>2404</v>
      </c>
      <c r="L384" s="7" t="s">
        <v>2405</v>
      </c>
      <c r="M384" s="7" t="s">
        <v>61</v>
      </c>
      <c r="N384" s="7" t="s">
        <v>54</v>
      </c>
      <c r="O384" s="7" t="s">
        <v>54</v>
      </c>
      <c r="P384" s="7">
        <v>8</v>
      </c>
      <c r="Q384" s="7">
        <v>12</v>
      </c>
      <c r="R384" s="7">
        <v>5</v>
      </c>
      <c r="S384" s="7" t="s">
        <v>2406</v>
      </c>
      <c r="T384" s="7">
        <v>85125</v>
      </c>
      <c r="U384" s="7" t="s">
        <v>62</v>
      </c>
      <c r="V384" s="7">
        <v>1</v>
      </c>
      <c r="W384" s="7" t="s">
        <v>55</v>
      </c>
      <c r="X384" s="7">
        <f>VLOOKUP($A384,[2]Worksheet!$B$5:$L$7983,8,0)</f>
        <v>6.1561724433</v>
      </c>
      <c r="Y384" s="7">
        <f>VLOOKUP($A384,[2]Worksheet!$B$5:$L$7983,7,0)</f>
        <v>-71.764922543699996</v>
      </c>
      <c r="Z384" s="7">
        <v>2</v>
      </c>
      <c r="AA384" s="7">
        <v>85</v>
      </c>
      <c r="AB384" s="7" t="s">
        <v>2386</v>
      </c>
      <c r="AC384" s="7" t="s">
        <v>2407</v>
      </c>
      <c r="AD384" s="7">
        <v>85125</v>
      </c>
    </row>
    <row r="385" spans="1:30" x14ac:dyDescent="0.25">
      <c r="A385" s="7">
        <v>85136</v>
      </c>
      <c r="B385" s="7">
        <v>85</v>
      </c>
      <c r="C385" s="7" t="s">
        <v>50</v>
      </c>
      <c r="D385" s="7" t="s">
        <v>2386</v>
      </c>
      <c r="E385" s="7" t="s">
        <v>2408</v>
      </c>
      <c r="F385" s="7" t="s">
        <v>57</v>
      </c>
      <c r="G385" s="7" t="s">
        <v>2388</v>
      </c>
      <c r="H385" s="7" t="s">
        <v>2389</v>
      </c>
      <c r="I385" s="7" t="s">
        <v>2409</v>
      </c>
      <c r="J385" s="8" t="s">
        <v>2410</v>
      </c>
      <c r="K385" s="8" t="s">
        <v>2411</v>
      </c>
      <c r="L385" s="7" t="s">
        <v>2412</v>
      </c>
      <c r="M385" s="7" t="s">
        <v>61</v>
      </c>
      <c r="N385" s="7" t="s">
        <v>54</v>
      </c>
      <c r="O385" s="7" t="s">
        <v>54</v>
      </c>
      <c r="P385" s="7">
        <v>8</v>
      </c>
      <c r="Q385" s="7">
        <v>9</v>
      </c>
      <c r="R385" s="7">
        <v>5</v>
      </c>
      <c r="S385" s="7" t="s">
        <v>2413</v>
      </c>
      <c r="T385" s="7">
        <v>85136</v>
      </c>
      <c r="U385" s="7" t="s">
        <v>62</v>
      </c>
      <c r="V385" s="7">
        <v>1</v>
      </c>
      <c r="W385" s="7" t="s">
        <v>55</v>
      </c>
      <c r="X385" s="7">
        <f>VLOOKUP($A385,[2]Worksheet!$B$5:$L$7983,8,0)</f>
        <v>6.1278253852300004</v>
      </c>
      <c r="Y385" s="7">
        <f>VLOOKUP($A385,[2]Worksheet!$B$5:$L$7983,7,0)</f>
        <v>-72.333881665099995</v>
      </c>
      <c r="Z385" s="7">
        <v>2</v>
      </c>
      <c r="AA385" s="7">
        <v>85</v>
      </c>
      <c r="AB385" s="7" t="s">
        <v>2386</v>
      </c>
      <c r="AC385" s="7" t="s">
        <v>2414</v>
      </c>
      <c r="AD385" s="7">
        <v>85136</v>
      </c>
    </row>
    <row r="386" spans="1:30" x14ac:dyDescent="0.25">
      <c r="A386" s="7">
        <v>85139</v>
      </c>
      <c r="B386" s="7">
        <v>85</v>
      </c>
      <c r="C386" s="7" t="s">
        <v>50</v>
      </c>
      <c r="D386" s="7" t="s">
        <v>2386</v>
      </c>
      <c r="E386" s="7" t="s">
        <v>2415</v>
      </c>
      <c r="F386" s="7" t="s">
        <v>57</v>
      </c>
      <c r="G386" s="7" t="s">
        <v>2388</v>
      </c>
      <c r="H386" s="7" t="s">
        <v>2389</v>
      </c>
      <c r="I386" s="7" t="s">
        <v>2416</v>
      </c>
      <c r="J386" s="8" t="s">
        <v>2417</v>
      </c>
      <c r="K386" s="8" t="s">
        <v>1516</v>
      </c>
      <c r="L386" s="7" t="s">
        <v>2418</v>
      </c>
      <c r="M386" s="7" t="s">
        <v>61</v>
      </c>
      <c r="N386" s="7" t="s">
        <v>54</v>
      </c>
      <c r="O386" s="7" t="s">
        <v>54</v>
      </c>
      <c r="P386" s="7">
        <v>8</v>
      </c>
      <c r="Q386" s="7">
        <v>4</v>
      </c>
      <c r="R386" s="7">
        <v>5</v>
      </c>
      <c r="S386" s="7" t="s">
        <v>2419</v>
      </c>
      <c r="T386" s="7">
        <v>85139</v>
      </c>
      <c r="U386" s="7" t="s">
        <v>62</v>
      </c>
      <c r="V386" s="7">
        <v>1</v>
      </c>
      <c r="W386" s="7" t="s">
        <v>55</v>
      </c>
      <c r="X386" s="7">
        <f>VLOOKUP($A386,[2]Worksheet!$B$5:$L$7983,8,0)</f>
        <v>4.8168268599699999</v>
      </c>
      <c r="Y386" s="7">
        <f>VLOOKUP($A386,[2]Worksheet!$B$5:$L$7983,7,0)</f>
        <v>-72.281398450899999</v>
      </c>
      <c r="Z386" s="7">
        <v>2</v>
      </c>
      <c r="AA386" s="7">
        <v>85</v>
      </c>
      <c r="AB386" s="7" t="s">
        <v>2386</v>
      </c>
      <c r="AC386" s="7" t="s">
        <v>2420</v>
      </c>
      <c r="AD386" s="7">
        <v>85139</v>
      </c>
    </row>
    <row r="387" spans="1:30" x14ac:dyDescent="0.25">
      <c r="A387" s="7">
        <v>85162</v>
      </c>
      <c r="B387" s="7">
        <v>85</v>
      </c>
      <c r="C387" s="7" t="s">
        <v>50</v>
      </c>
      <c r="D387" s="7" t="s">
        <v>2386</v>
      </c>
      <c r="E387" s="7" t="s">
        <v>2421</v>
      </c>
      <c r="F387" s="7" t="s">
        <v>57</v>
      </c>
      <c r="G387" s="7" t="s">
        <v>2388</v>
      </c>
      <c r="H387" s="7" t="s">
        <v>2389</v>
      </c>
      <c r="I387" s="7" t="s">
        <v>2422</v>
      </c>
      <c r="J387" s="8" t="s">
        <v>1412</v>
      </c>
      <c r="K387" s="8" t="s">
        <v>1447</v>
      </c>
      <c r="L387" s="7" t="s">
        <v>2423</v>
      </c>
      <c r="M387" s="7" t="s">
        <v>61</v>
      </c>
      <c r="N387" s="7" t="s">
        <v>54</v>
      </c>
      <c r="O387" s="7" t="s">
        <v>54</v>
      </c>
      <c r="P387" s="7">
        <v>8</v>
      </c>
      <c r="Q387" s="7">
        <v>9</v>
      </c>
      <c r="R387" s="7">
        <v>5</v>
      </c>
      <c r="S387" s="7" t="s">
        <v>2424</v>
      </c>
      <c r="T387" s="7">
        <v>85162</v>
      </c>
      <c r="U387" s="7" t="s">
        <v>62</v>
      </c>
      <c r="V387" s="7">
        <v>1</v>
      </c>
      <c r="W387" s="7" t="s">
        <v>55</v>
      </c>
      <c r="X387" s="7">
        <f>VLOOKUP($A387,[2]Worksheet!$B$5:$L$7983,8,0)</f>
        <v>4.87684543607</v>
      </c>
      <c r="Y387" s="7">
        <f>VLOOKUP($A387,[2]Worksheet!$B$5:$L$7983,7,0)</f>
        <v>-72.895036138799995</v>
      </c>
      <c r="Z387" s="7">
        <v>2</v>
      </c>
      <c r="AA387" s="7">
        <v>85</v>
      </c>
      <c r="AB387" s="7" t="s">
        <v>2386</v>
      </c>
      <c r="AC387" s="7" t="s">
        <v>2425</v>
      </c>
      <c r="AD387" s="7">
        <v>85162</v>
      </c>
    </row>
    <row r="388" spans="1:30" x14ac:dyDescent="0.25">
      <c r="A388" s="7">
        <v>85225</v>
      </c>
      <c r="B388" s="7">
        <v>85</v>
      </c>
      <c r="C388" s="7" t="s">
        <v>50</v>
      </c>
      <c r="D388" s="7" t="s">
        <v>2386</v>
      </c>
      <c r="E388" s="7" t="s">
        <v>2426</v>
      </c>
      <c r="F388" s="7" t="s">
        <v>57</v>
      </c>
      <c r="G388" s="7" t="s">
        <v>2388</v>
      </c>
      <c r="H388" s="7" t="s">
        <v>2389</v>
      </c>
      <c r="I388" s="7" t="s">
        <v>2427</v>
      </c>
      <c r="J388" s="8" t="s">
        <v>2428</v>
      </c>
      <c r="K388" s="8" t="s">
        <v>2429</v>
      </c>
      <c r="L388" s="7" t="s">
        <v>2430</v>
      </c>
      <c r="M388" s="7" t="s">
        <v>61</v>
      </c>
      <c r="N388" s="7" t="s">
        <v>54</v>
      </c>
      <c r="O388" s="7" t="s">
        <v>54</v>
      </c>
      <c r="P388" s="7">
        <v>8</v>
      </c>
      <c r="Q388" s="7">
        <v>7</v>
      </c>
      <c r="R388" s="7">
        <v>5</v>
      </c>
      <c r="S388" s="7" t="s">
        <v>2431</v>
      </c>
      <c r="T388" s="7">
        <v>85225</v>
      </c>
      <c r="U388" s="7" t="s">
        <v>62</v>
      </c>
      <c r="V388" s="7">
        <v>1</v>
      </c>
      <c r="W388" s="7" t="s">
        <v>55</v>
      </c>
      <c r="X388" s="7">
        <f>VLOOKUP($A388,[2]Worksheet!$B$5:$L$7983,8,0)</f>
        <v>5.6366625967999999</v>
      </c>
      <c r="Y388" s="7">
        <f>VLOOKUP($A388,[2]Worksheet!$B$5:$L$7983,7,0)</f>
        <v>-72.195071041999995</v>
      </c>
      <c r="Z388" s="7">
        <v>2</v>
      </c>
      <c r="AA388" s="7">
        <v>85</v>
      </c>
      <c r="AB388" s="7" t="s">
        <v>2386</v>
      </c>
      <c r="AC388" s="7" t="s">
        <v>2432</v>
      </c>
      <c r="AD388" s="7">
        <v>85225</v>
      </c>
    </row>
    <row r="389" spans="1:30" x14ac:dyDescent="0.25">
      <c r="A389" s="7">
        <v>85230</v>
      </c>
      <c r="B389" s="7">
        <v>85</v>
      </c>
      <c r="C389" s="7" t="s">
        <v>50</v>
      </c>
      <c r="D389" s="7" t="s">
        <v>2386</v>
      </c>
      <c r="E389" s="7" t="s">
        <v>2433</v>
      </c>
      <c r="F389" s="7" t="s">
        <v>57</v>
      </c>
      <c r="G389" s="7" t="s">
        <v>2388</v>
      </c>
      <c r="H389" s="7" t="s">
        <v>2389</v>
      </c>
      <c r="I389" s="7" t="s">
        <v>2434</v>
      </c>
      <c r="J389" s="8" t="s">
        <v>2435</v>
      </c>
      <c r="K389" s="8" t="s">
        <v>2436</v>
      </c>
      <c r="L389" s="7" t="s">
        <v>2437</v>
      </c>
      <c r="M389" s="7" t="s">
        <v>61</v>
      </c>
      <c r="N389" s="7" t="s">
        <v>54</v>
      </c>
      <c r="O389" s="7" t="s">
        <v>54</v>
      </c>
      <c r="P389" s="7">
        <v>8</v>
      </c>
      <c r="Q389" s="7">
        <v>6</v>
      </c>
      <c r="R389" s="7">
        <v>5</v>
      </c>
      <c r="S389" s="7" t="s">
        <v>2438</v>
      </c>
      <c r="T389" s="7">
        <v>85230</v>
      </c>
      <c r="U389" s="7" t="s">
        <v>62</v>
      </c>
      <c r="V389" s="7">
        <v>1</v>
      </c>
      <c r="W389" s="7" t="s">
        <v>55</v>
      </c>
      <c r="X389" s="7">
        <f>VLOOKUP($A389,[2]Worksheet!$B$5:$L$7983,8,0)</f>
        <v>4.7902696650100003</v>
      </c>
      <c r="Y389" s="7">
        <f>VLOOKUP($A389,[2]Worksheet!$B$5:$L$7983,7,0)</f>
        <v>-71.338517916000001</v>
      </c>
      <c r="Z389" s="7">
        <v>2</v>
      </c>
      <c r="AA389" s="7">
        <v>85</v>
      </c>
      <c r="AB389" s="7" t="s">
        <v>2386</v>
      </c>
      <c r="AC389" s="7" t="s">
        <v>2439</v>
      </c>
      <c r="AD389" s="7">
        <v>85230</v>
      </c>
    </row>
    <row r="390" spans="1:30" x14ac:dyDescent="0.25">
      <c r="A390" s="7">
        <v>85250</v>
      </c>
      <c r="B390" s="7">
        <v>85</v>
      </c>
      <c r="C390" s="7" t="s">
        <v>50</v>
      </c>
      <c r="D390" s="7" t="s">
        <v>2386</v>
      </c>
      <c r="E390" s="7" t="s">
        <v>2440</v>
      </c>
      <c r="F390" s="7" t="s">
        <v>57</v>
      </c>
      <c r="G390" s="7" t="s">
        <v>2388</v>
      </c>
      <c r="H390" s="7" t="s">
        <v>2389</v>
      </c>
      <c r="I390" s="7" t="s">
        <v>2441</v>
      </c>
      <c r="J390" s="8" t="s">
        <v>2442</v>
      </c>
      <c r="K390" s="8" t="s">
        <v>2443</v>
      </c>
      <c r="L390" s="7" t="s">
        <v>2444</v>
      </c>
      <c r="M390" s="7" t="s">
        <v>61</v>
      </c>
      <c r="N390" s="7" t="s">
        <v>54</v>
      </c>
      <c r="O390" s="7" t="s">
        <v>54</v>
      </c>
      <c r="P390" s="7">
        <v>8</v>
      </c>
      <c r="Q390" s="7">
        <v>14</v>
      </c>
      <c r="R390" s="7">
        <v>5</v>
      </c>
      <c r="S390" s="7" t="s">
        <v>2445</v>
      </c>
      <c r="T390" s="7">
        <v>85250</v>
      </c>
      <c r="U390" s="7" t="s">
        <v>62</v>
      </c>
      <c r="V390" s="7">
        <v>1</v>
      </c>
      <c r="W390" s="7" t="s">
        <v>55</v>
      </c>
      <c r="X390" s="7">
        <f>VLOOKUP($A390,[2]Worksheet!$B$5:$L$7983,8,0)</f>
        <v>5.8800365704299997</v>
      </c>
      <c r="Y390" s="7">
        <f>VLOOKUP($A390,[2]Worksheet!$B$5:$L$7983,7,0)</f>
        <v>-71.890923963800006</v>
      </c>
      <c r="Z390" s="7">
        <v>2</v>
      </c>
      <c r="AA390" s="7">
        <v>85</v>
      </c>
      <c r="AB390" s="7" t="s">
        <v>2386</v>
      </c>
      <c r="AC390" s="7" t="s">
        <v>2446</v>
      </c>
      <c r="AD390" s="7">
        <v>85250</v>
      </c>
    </row>
    <row r="391" spans="1:30" x14ac:dyDescent="0.25">
      <c r="A391" s="7">
        <v>85263</v>
      </c>
      <c r="B391" s="7">
        <v>85</v>
      </c>
      <c r="C391" s="7" t="s">
        <v>50</v>
      </c>
      <c r="D391" s="7" t="s">
        <v>2386</v>
      </c>
      <c r="E391" s="7" t="s">
        <v>2447</v>
      </c>
      <c r="F391" s="7" t="s">
        <v>57</v>
      </c>
      <c r="G391" s="7" t="s">
        <v>2388</v>
      </c>
      <c r="H391" s="7" t="s">
        <v>2389</v>
      </c>
      <c r="I391" s="7" t="s">
        <v>2448</v>
      </c>
      <c r="J391" s="8" t="s">
        <v>2449</v>
      </c>
      <c r="K391" s="8" t="s">
        <v>2450</v>
      </c>
      <c r="L391" s="7" t="s">
        <v>2451</v>
      </c>
      <c r="M391" s="7" t="s">
        <v>61</v>
      </c>
      <c r="N391" s="7" t="s">
        <v>54</v>
      </c>
      <c r="O391" s="7" t="s">
        <v>54</v>
      </c>
      <c r="P391" s="7">
        <v>8</v>
      </c>
      <c r="Q391" s="7">
        <v>4</v>
      </c>
      <c r="R391" s="7">
        <v>5</v>
      </c>
      <c r="S391" s="7" t="s">
        <v>2452</v>
      </c>
      <c r="T391" s="7">
        <v>85263</v>
      </c>
      <c r="U391" s="7" t="s">
        <v>62</v>
      </c>
      <c r="V391" s="7">
        <v>1</v>
      </c>
      <c r="W391" s="7" t="s">
        <v>55</v>
      </c>
      <c r="X391" s="7">
        <f>VLOOKUP($A391,[2]Worksheet!$B$5:$L$7983,8,0)</f>
        <v>5.7277298780299999</v>
      </c>
      <c r="Y391" s="7">
        <f>VLOOKUP($A391,[2]Worksheet!$B$5:$L$7983,7,0)</f>
        <v>-71.992859601399999</v>
      </c>
      <c r="Z391" s="7">
        <v>2</v>
      </c>
      <c r="AA391" s="7">
        <v>85</v>
      </c>
      <c r="AB391" s="7" t="s">
        <v>2386</v>
      </c>
      <c r="AC391" s="7" t="s">
        <v>2453</v>
      </c>
      <c r="AD391" s="7">
        <v>85263</v>
      </c>
    </row>
    <row r="392" spans="1:30" x14ac:dyDescent="0.25">
      <c r="A392" s="7">
        <v>85279</v>
      </c>
      <c r="B392" s="7">
        <v>85</v>
      </c>
      <c r="C392" s="7" t="s">
        <v>50</v>
      </c>
      <c r="D392" s="7" t="s">
        <v>2386</v>
      </c>
      <c r="E392" s="7" t="s">
        <v>2454</v>
      </c>
      <c r="F392" s="7" t="s">
        <v>57</v>
      </c>
      <c r="G392" s="7" t="s">
        <v>2388</v>
      </c>
      <c r="H392" s="7" t="s">
        <v>2389</v>
      </c>
      <c r="I392" s="7" t="s">
        <v>2455</v>
      </c>
      <c r="J392" s="8" t="s">
        <v>1440</v>
      </c>
      <c r="K392" s="8" t="s">
        <v>1631</v>
      </c>
      <c r="L392" s="7" t="s">
        <v>2456</v>
      </c>
      <c r="M392" s="7" t="s">
        <v>61</v>
      </c>
      <c r="N392" s="7" t="s">
        <v>54</v>
      </c>
      <c r="O392" s="7" t="s">
        <v>54</v>
      </c>
      <c r="P392" s="7">
        <v>8</v>
      </c>
      <c r="Q392" s="7">
        <v>7</v>
      </c>
      <c r="R392" s="7">
        <v>5</v>
      </c>
      <c r="S392" s="7" t="s">
        <v>2457</v>
      </c>
      <c r="T392" s="7">
        <v>85279</v>
      </c>
      <c r="U392" s="7" t="s">
        <v>62</v>
      </c>
      <c r="V392" s="7">
        <v>1</v>
      </c>
      <c r="W392" s="7" t="s">
        <v>55</v>
      </c>
      <c r="X392" s="7">
        <f>VLOOKUP($A392,[2]Worksheet!$B$5:$L$7983,8,0)</f>
        <v>5.2294936483100001</v>
      </c>
      <c r="Y392" s="7">
        <f>VLOOKUP($A392,[2]Worksheet!$B$5:$L$7983,7,0)</f>
        <v>-72.761146056399994</v>
      </c>
      <c r="Z392" s="7">
        <v>2</v>
      </c>
      <c r="AA392" s="7">
        <v>85</v>
      </c>
      <c r="AB392" s="7" t="s">
        <v>2386</v>
      </c>
      <c r="AC392" s="7" t="s">
        <v>2458</v>
      </c>
      <c r="AD392" s="7">
        <v>85279</v>
      </c>
    </row>
    <row r="393" spans="1:30" x14ac:dyDescent="0.25">
      <c r="A393" s="7">
        <v>85300</v>
      </c>
      <c r="B393" s="7">
        <v>85</v>
      </c>
      <c r="C393" s="7" t="s">
        <v>50</v>
      </c>
      <c r="D393" s="7" t="s">
        <v>2386</v>
      </c>
      <c r="E393" s="7" t="s">
        <v>651</v>
      </c>
      <c r="F393" s="7" t="s">
        <v>57</v>
      </c>
      <c r="G393" s="7" t="s">
        <v>2388</v>
      </c>
      <c r="H393" s="7" t="s">
        <v>2389</v>
      </c>
      <c r="I393" s="7" t="s">
        <v>652</v>
      </c>
      <c r="J393" s="8" t="s">
        <v>2459</v>
      </c>
      <c r="K393" s="8" t="s">
        <v>2460</v>
      </c>
      <c r="L393" s="7" t="s">
        <v>2461</v>
      </c>
      <c r="M393" s="7" t="s">
        <v>61</v>
      </c>
      <c r="N393" s="7" t="s">
        <v>54</v>
      </c>
      <c r="O393" s="7" t="s">
        <v>54</v>
      </c>
      <c r="P393" s="7">
        <v>8</v>
      </c>
      <c r="Q393" s="7">
        <v>11</v>
      </c>
      <c r="R393" s="7">
        <v>5</v>
      </c>
      <c r="S393" s="7" t="s">
        <v>2462</v>
      </c>
      <c r="T393" s="7">
        <v>85300</v>
      </c>
      <c r="U393" s="7" t="s">
        <v>62</v>
      </c>
      <c r="V393" s="7">
        <v>1</v>
      </c>
      <c r="W393" s="7" t="s">
        <v>76</v>
      </c>
      <c r="X393" s="7">
        <f>VLOOKUP($A393,[2]Worksheet!$B$5:$L$7983,8,0)</f>
        <v>4.8546178661199999</v>
      </c>
      <c r="Y393" s="7">
        <f>VLOOKUP($A393,[2]Worksheet!$B$5:$L$7983,7,0)</f>
        <v>-73.038723382499995</v>
      </c>
      <c r="Z393" s="7">
        <v>2</v>
      </c>
      <c r="AA393" s="7">
        <v>85</v>
      </c>
      <c r="AB393" s="7" t="s">
        <v>2386</v>
      </c>
      <c r="AC393" s="7" t="s">
        <v>2463</v>
      </c>
      <c r="AD393" s="7">
        <v>85300</v>
      </c>
    </row>
    <row r="394" spans="1:30" x14ac:dyDescent="0.25">
      <c r="A394" s="7">
        <v>85315</v>
      </c>
      <c r="B394" s="7">
        <v>85</v>
      </c>
      <c r="C394" s="7" t="s">
        <v>50</v>
      </c>
      <c r="D394" s="7" t="s">
        <v>2386</v>
      </c>
      <c r="E394" s="7" t="s">
        <v>2464</v>
      </c>
      <c r="F394" s="7" t="s">
        <v>57</v>
      </c>
      <c r="G394" s="7" t="s">
        <v>2388</v>
      </c>
      <c r="H394" s="7" t="s">
        <v>2389</v>
      </c>
      <c r="I394" s="7" t="s">
        <v>2465</v>
      </c>
      <c r="J394" s="8" t="s">
        <v>278</v>
      </c>
      <c r="K394" s="8" t="s">
        <v>2466</v>
      </c>
      <c r="L394" s="7" t="s">
        <v>2467</v>
      </c>
      <c r="M394" s="7" t="s">
        <v>61</v>
      </c>
      <c r="N394" s="7" t="s">
        <v>54</v>
      </c>
      <c r="O394" s="7" t="s">
        <v>54</v>
      </c>
      <c r="P394" s="7">
        <v>8</v>
      </c>
      <c r="Q394" s="7">
        <v>6</v>
      </c>
      <c r="R394" s="7">
        <v>5</v>
      </c>
      <c r="S394" s="7" t="s">
        <v>2468</v>
      </c>
      <c r="T394" s="7">
        <v>85315</v>
      </c>
      <c r="U394" s="7" t="s">
        <v>62</v>
      </c>
      <c r="V394" s="7">
        <v>1</v>
      </c>
      <c r="W394" s="7" t="s">
        <v>55</v>
      </c>
      <c r="X394" s="7">
        <f>VLOOKUP($A394,[2]Worksheet!$B$5:$L$7983,8,0)</f>
        <v>6.0969749203600001</v>
      </c>
      <c r="Y394" s="7">
        <f>VLOOKUP($A394,[2]Worksheet!$B$5:$L$7983,7,0)</f>
        <v>-72.250275886200001</v>
      </c>
      <c r="Z394" s="7">
        <v>2</v>
      </c>
      <c r="AA394" s="7">
        <v>85</v>
      </c>
      <c r="AB394" s="7" t="s">
        <v>2386</v>
      </c>
      <c r="AC394" s="7" t="s">
        <v>2469</v>
      </c>
      <c r="AD394" s="7">
        <v>85315</v>
      </c>
    </row>
    <row r="395" spans="1:30" x14ac:dyDescent="0.25">
      <c r="A395" s="7">
        <v>85325</v>
      </c>
      <c r="B395" s="7">
        <v>85</v>
      </c>
      <c r="C395" s="7" t="s">
        <v>50</v>
      </c>
      <c r="D395" s="7" t="s">
        <v>2386</v>
      </c>
      <c r="E395" s="7" t="s">
        <v>2470</v>
      </c>
      <c r="F395" s="7" t="s">
        <v>57</v>
      </c>
      <c r="G395" s="7" t="s">
        <v>2388</v>
      </c>
      <c r="H395" s="7" t="s">
        <v>2389</v>
      </c>
      <c r="I395" s="7" t="s">
        <v>2471</v>
      </c>
      <c r="J395" s="8" t="s">
        <v>2472</v>
      </c>
      <c r="K395" s="8" t="s">
        <v>2473</v>
      </c>
      <c r="L395" s="7" t="s">
        <v>2474</v>
      </c>
      <c r="M395" s="7" t="s">
        <v>61</v>
      </c>
      <c r="N395" s="7" t="s">
        <v>54</v>
      </c>
      <c r="O395" s="7" t="s">
        <v>54</v>
      </c>
      <c r="P395" s="7">
        <v>8</v>
      </c>
      <c r="Q395" s="7">
        <v>20</v>
      </c>
      <c r="R395" s="7">
        <v>5</v>
      </c>
      <c r="S395" s="7" t="s">
        <v>2475</v>
      </c>
      <c r="T395" s="7">
        <v>85325</v>
      </c>
      <c r="U395" s="7" t="s">
        <v>62</v>
      </c>
      <c r="V395" s="7">
        <v>1</v>
      </c>
      <c r="W395" s="7" t="s">
        <v>55</v>
      </c>
      <c r="X395" s="7">
        <f>VLOOKUP($A395,[2]Worksheet!$B$5:$L$7983,8,0)</f>
        <v>5.4208870711800001</v>
      </c>
      <c r="Y395" s="7">
        <f>VLOOKUP($A395,[2]Worksheet!$B$5:$L$7983,7,0)</f>
        <v>-71.732925060100001</v>
      </c>
      <c r="Z395" s="7">
        <v>2</v>
      </c>
      <c r="AA395" s="7">
        <v>85</v>
      </c>
      <c r="AB395" s="7" t="s">
        <v>2386</v>
      </c>
      <c r="AC395" s="7" t="s">
        <v>2476</v>
      </c>
      <c r="AD395" s="7">
        <v>85325</v>
      </c>
    </row>
    <row r="396" spans="1:30" x14ac:dyDescent="0.25">
      <c r="A396" s="7">
        <v>85400</v>
      </c>
      <c r="B396" s="7">
        <v>85</v>
      </c>
      <c r="C396" s="7" t="s">
        <v>50</v>
      </c>
      <c r="D396" s="7" t="s">
        <v>2386</v>
      </c>
      <c r="E396" s="7" t="s">
        <v>2477</v>
      </c>
      <c r="F396" s="7" t="s">
        <v>57</v>
      </c>
      <c r="G396" s="7" t="s">
        <v>2388</v>
      </c>
      <c r="H396" s="7" t="s">
        <v>2389</v>
      </c>
      <c r="I396" s="7" t="s">
        <v>2478</v>
      </c>
      <c r="J396" s="8" t="s">
        <v>2479</v>
      </c>
      <c r="K396" s="8" t="s">
        <v>2480</v>
      </c>
      <c r="L396" s="7" t="s">
        <v>2481</v>
      </c>
      <c r="M396" s="7" t="s">
        <v>61</v>
      </c>
      <c r="N396" s="7" t="s">
        <v>54</v>
      </c>
      <c r="O396" s="7" t="s">
        <v>54</v>
      </c>
      <c r="P396" s="7">
        <v>8</v>
      </c>
      <c r="Q396" s="7">
        <v>6</v>
      </c>
      <c r="R396" s="7">
        <v>5</v>
      </c>
      <c r="S396" s="7" t="s">
        <v>2482</v>
      </c>
      <c r="T396" s="7">
        <v>85400</v>
      </c>
      <c r="U396" s="7" t="s">
        <v>62</v>
      </c>
      <c r="V396" s="7">
        <v>1</v>
      </c>
      <c r="W396" s="7" t="s">
        <v>55</v>
      </c>
      <c r="X396" s="7">
        <f>VLOOKUP($A396,[2]Worksheet!$B$5:$L$7983,8,0)</f>
        <v>5.8298265968200003</v>
      </c>
      <c r="Y396" s="7">
        <f>VLOOKUP($A396,[2]Worksheet!$B$5:$L$7983,7,0)</f>
        <v>-72.161825239099997</v>
      </c>
      <c r="Z396" s="7">
        <v>2</v>
      </c>
      <c r="AA396" s="7">
        <v>85</v>
      </c>
      <c r="AB396" s="7" t="s">
        <v>2386</v>
      </c>
      <c r="AC396" s="7" t="s">
        <v>2483</v>
      </c>
      <c r="AD396" s="7">
        <v>85400</v>
      </c>
    </row>
    <row r="397" spans="1:30" x14ac:dyDescent="0.25">
      <c r="A397" s="7">
        <v>85410</v>
      </c>
      <c r="B397" s="7">
        <v>85</v>
      </c>
      <c r="C397" s="7" t="s">
        <v>50</v>
      </c>
      <c r="D397" s="7" t="s">
        <v>2386</v>
      </c>
      <c r="E397" s="7" t="s">
        <v>2484</v>
      </c>
      <c r="F397" s="7" t="s">
        <v>57</v>
      </c>
      <c r="G397" s="7" t="s">
        <v>2388</v>
      </c>
      <c r="H397" s="7" t="s">
        <v>2389</v>
      </c>
      <c r="I397" s="7" t="s">
        <v>2485</v>
      </c>
      <c r="J397" s="8" t="s">
        <v>2486</v>
      </c>
      <c r="K397" s="8" t="s">
        <v>2487</v>
      </c>
      <c r="L397" s="7" t="s">
        <v>2488</v>
      </c>
      <c r="M397" s="7" t="s">
        <v>61</v>
      </c>
      <c r="N397" s="7" t="s">
        <v>54</v>
      </c>
      <c r="O397" s="7" t="s">
        <v>54</v>
      </c>
      <c r="P397" s="7">
        <v>8</v>
      </c>
      <c r="Q397" s="7">
        <v>9</v>
      </c>
      <c r="R397" s="7">
        <v>5</v>
      </c>
      <c r="S397" s="7" t="s">
        <v>2489</v>
      </c>
      <c r="T397" s="7">
        <v>85410</v>
      </c>
      <c r="U397" s="7" t="s">
        <v>62</v>
      </c>
      <c r="V397" s="7">
        <v>1</v>
      </c>
      <c r="W397" s="7" t="s">
        <v>55</v>
      </c>
      <c r="X397" s="7">
        <f>VLOOKUP($A397,[2]Worksheet!$B$5:$L$7983,8,0)</f>
        <v>5.0192052597199996</v>
      </c>
      <c r="Y397" s="7">
        <f>VLOOKUP($A397,[2]Worksheet!$B$5:$L$7983,7,0)</f>
        <v>-72.747251915700005</v>
      </c>
      <c r="Z397" s="7">
        <v>2</v>
      </c>
      <c r="AA397" s="7">
        <v>85</v>
      </c>
      <c r="AB397" s="7" t="s">
        <v>2386</v>
      </c>
      <c r="AC397" s="7" t="s">
        <v>2490</v>
      </c>
      <c r="AD397" s="7">
        <v>85410</v>
      </c>
    </row>
    <row r="398" spans="1:30" x14ac:dyDescent="0.25">
      <c r="A398" s="7">
        <v>85430</v>
      </c>
      <c r="B398" s="7">
        <v>85</v>
      </c>
      <c r="C398" s="7" t="s">
        <v>50</v>
      </c>
      <c r="D398" s="7" t="s">
        <v>2386</v>
      </c>
      <c r="E398" s="7" t="s">
        <v>2491</v>
      </c>
      <c r="F398" s="7" t="s">
        <v>57</v>
      </c>
      <c r="G398" s="7" t="s">
        <v>2388</v>
      </c>
      <c r="H398" s="7" t="s">
        <v>2389</v>
      </c>
      <c r="I398" s="7" t="s">
        <v>2492</v>
      </c>
      <c r="J398" s="8" t="s">
        <v>2493</v>
      </c>
      <c r="K398" s="8" t="s">
        <v>2494</v>
      </c>
      <c r="L398" s="7" t="s">
        <v>2495</v>
      </c>
      <c r="M398" s="7" t="s">
        <v>61</v>
      </c>
      <c r="N398" s="7" t="s">
        <v>54</v>
      </c>
      <c r="O398" s="7" t="s">
        <v>54</v>
      </c>
      <c r="P398" s="7">
        <v>8</v>
      </c>
      <c r="Q398" s="7">
        <v>8</v>
      </c>
      <c r="R398" s="7">
        <v>5</v>
      </c>
      <c r="S398" s="7" t="s">
        <v>2496</v>
      </c>
      <c r="T398" s="7">
        <v>85430</v>
      </c>
      <c r="U398" s="7" t="s">
        <v>62</v>
      </c>
      <c r="V398" s="7">
        <v>1</v>
      </c>
      <c r="W398" s="7" t="s">
        <v>55</v>
      </c>
      <c r="X398" s="7">
        <f>VLOOKUP($A398,[2]Worksheet!$B$5:$L$7983,8,0)</f>
        <v>5.4122147162400003</v>
      </c>
      <c r="Y398" s="7">
        <f>VLOOKUP($A398,[2]Worksheet!$B$5:$L$7983,7,0)</f>
        <v>-71.663340904500004</v>
      </c>
      <c r="Z398" s="7">
        <v>2</v>
      </c>
      <c r="AA398" s="7">
        <v>85</v>
      </c>
      <c r="AB398" s="7" t="s">
        <v>2386</v>
      </c>
      <c r="AC398" s="7" t="s">
        <v>2497</v>
      </c>
      <c r="AD398" s="7">
        <v>85430</v>
      </c>
    </row>
    <row r="399" spans="1:30" x14ac:dyDescent="0.25">
      <c r="A399" s="7">
        <v>85440</v>
      </c>
      <c r="B399" s="7">
        <v>85</v>
      </c>
      <c r="C399" s="7" t="s">
        <v>50</v>
      </c>
      <c r="D399" s="7" t="s">
        <v>2386</v>
      </c>
      <c r="E399" s="7" t="s">
        <v>1397</v>
      </c>
      <c r="F399" s="7" t="s">
        <v>57</v>
      </c>
      <c r="G399" s="7" t="s">
        <v>2388</v>
      </c>
      <c r="H399" s="7" t="s">
        <v>2389</v>
      </c>
      <c r="I399" s="7" t="s">
        <v>1398</v>
      </c>
      <c r="J399" s="8" t="s">
        <v>2498</v>
      </c>
      <c r="K399" s="8" t="s">
        <v>2499</v>
      </c>
      <c r="L399" s="7" t="s">
        <v>2500</v>
      </c>
      <c r="M399" s="7" t="s">
        <v>61</v>
      </c>
      <c r="N399" s="7" t="s">
        <v>54</v>
      </c>
      <c r="O399" s="7" t="s">
        <v>54</v>
      </c>
      <c r="P399" s="7">
        <v>8</v>
      </c>
      <c r="Q399" s="7">
        <v>10</v>
      </c>
      <c r="R399" s="7">
        <v>5</v>
      </c>
      <c r="S399" s="7" t="s">
        <v>2501</v>
      </c>
      <c r="T399" s="7">
        <v>85440</v>
      </c>
      <c r="U399" s="7" t="s">
        <v>62</v>
      </c>
      <c r="V399" s="7">
        <v>1</v>
      </c>
      <c r="W399" s="7" t="s">
        <v>76</v>
      </c>
      <c r="X399" s="7">
        <f>VLOOKUP($A399,[2]Worksheet!$B$5:$L$7983,8,0)</f>
        <v>4.6097991082399998</v>
      </c>
      <c r="Y399" s="7">
        <f>VLOOKUP($A399,[2]Worksheet!$B$5:$L$7983,7,0)</f>
        <v>-72.927468434700003</v>
      </c>
      <c r="Z399" s="7">
        <v>2</v>
      </c>
      <c r="AA399" s="7">
        <v>85</v>
      </c>
      <c r="AB399" s="7" t="s">
        <v>2386</v>
      </c>
      <c r="AC399" s="7" t="s">
        <v>2502</v>
      </c>
      <c r="AD399" s="7">
        <v>85440</v>
      </c>
    </row>
    <row r="400" spans="1:30" x14ac:dyDescent="0.25">
      <c r="A400" s="7">
        <v>85001</v>
      </c>
      <c r="B400" s="7">
        <v>85</v>
      </c>
      <c r="C400" s="7" t="s">
        <v>50</v>
      </c>
      <c r="D400" s="7" t="s">
        <v>2386</v>
      </c>
      <c r="E400" s="7" t="s">
        <v>2503</v>
      </c>
      <c r="F400" s="7" t="s">
        <v>57</v>
      </c>
      <c r="G400" s="7" t="s">
        <v>2388</v>
      </c>
      <c r="H400" s="7" t="s">
        <v>2389</v>
      </c>
      <c r="I400" s="7" t="s">
        <v>2504</v>
      </c>
      <c r="J400" s="8" t="s">
        <v>2505</v>
      </c>
      <c r="K400" s="8" t="s">
        <v>2506</v>
      </c>
      <c r="L400" s="7" t="s">
        <v>2507</v>
      </c>
      <c r="M400" s="7" t="s">
        <v>61</v>
      </c>
      <c r="N400" s="7" t="s">
        <v>54</v>
      </c>
      <c r="O400" s="7" t="s">
        <v>54</v>
      </c>
      <c r="P400" s="7">
        <v>8</v>
      </c>
      <c r="Q400" s="7">
        <v>5</v>
      </c>
      <c r="R400" s="7">
        <v>5</v>
      </c>
      <c r="S400" s="7" t="s">
        <v>2508</v>
      </c>
      <c r="T400" s="7">
        <v>85001</v>
      </c>
      <c r="U400" s="7" t="s">
        <v>62</v>
      </c>
      <c r="V400" s="7">
        <v>1</v>
      </c>
      <c r="W400" s="7" t="s">
        <v>55</v>
      </c>
      <c r="X400" s="7">
        <f>VLOOKUP($A400,[2]Worksheet!$B$5:$L$7983,8,0)</f>
        <v>5.3276126512999999</v>
      </c>
      <c r="Y400" s="7">
        <f>VLOOKUP($A400,[2]Worksheet!$B$5:$L$7983,7,0)</f>
        <v>-72.396915159000002</v>
      </c>
      <c r="Z400" s="7">
        <v>2</v>
      </c>
      <c r="AA400" s="7">
        <v>85</v>
      </c>
      <c r="AB400" s="7" t="s">
        <v>2386</v>
      </c>
      <c r="AC400" s="7" t="s">
        <v>2509</v>
      </c>
      <c r="AD400" s="7">
        <v>85001</v>
      </c>
    </row>
    <row r="401" spans="1:30" x14ac:dyDescent="0.25">
      <c r="A401" s="7">
        <v>19022</v>
      </c>
      <c r="B401" s="7">
        <v>19</v>
      </c>
      <c r="C401" s="7" t="s">
        <v>50</v>
      </c>
      <c r="D401" s="7" t="s">
        <v>2510</v>
      </c>
      <c r="E401" s="7" t="s">
        <v>2511</v>
      </c>
      <c r="F401" s="7" t="s">
        <v>57</v>
      </c>
      <c r="G401" s="7" t="s">
        <v>2512</v>
      </c>
      <c r="H401" s="7" t="s">
        <v>2513</v>
      </c>
      <c r="I401" s="7" t="s">
        <v>2514</v>
      </c>
      <c r="J401" s="8" t="s">
        <v>2515</v>
      </c>
      <c r="K401" s="8" t="s">
        <v>2516</v>
      </c>
      <c r="L401" s="7" t="s">
        <v>2517</v>
      </c>
      <c r="M401" s="7" t="s">
        <v>2510</v>
      </c>
      <c r="N401" s="7" t="s">
        <v>54</v>
      </c>
      <c r="O401" s="7" t="s">
        <v>54</v>
      </c>
      <c r="P401" s="7">
        <v>5</v>
      </c>
      <c r="Q401" s="7">
        <v>8</v>
      </c>
      <c r="R401" s="7">
        <v>5</v>
      </c>
      <c r="S401" s="7" t="s">
        <v>2518</v>
      </c>
      <c r="T401" s="7">
        <v>19022</v>
      </c>
      <c r="U401" s="7" t="s">
        <v>2519</v>
      </c>
      <c r="V401" s="7">
        <v>4</v>
      </c>
      <c r="W401" s="7" t="s">
        <v>55</v>
      </c>
      <c r="X401" s="7">
        <f>VLOOKUP($A401,[2]Worksheet!$B$5:$L$7983,8,0)</f>
        <v>1.9133602328899999</v>
      </c>
      <c r="Y401" s="7">
        <f>VLOOKUP($A401,[2]Worksheet!$B$5:$L$7983,7,0)</f>
        <v>-76.855924489100005</v>
      </c>
      <c r="Z401" s="7">
        <v>4</v>
      </c>
      <c r="AA401" s="7">
        <v>19</v>
      </c>
      <c r="AB401" s="7" t="s">
        <v>2510</v>
      </c>
      <c r="AC401" s="7" t="s">
        <v>2520</v>
      </c>
      <c r="AD401" s="7">
        <v>19022</v>
      </c>
    </row>
    <row r="402" spans="1:30" x14ac:dyDescent="0.25">
      <c r="A402" s="7">
        <v>19050</v>
      </c>
      <c r="B402" s="7">
        <v>19</v>
      </c>
      <c r="C402" s="7" t="s">
        <v>50</v>
      </c>
      <c r="D402" s="7" t="s">
        <v>2510</v>
      </c>
      <c r="E402" s="7" t="s">
        <v>207</v>
      </c>
      <c r="F402" s="7" t="s">
        <v>57</v>
      </c>
      <c r="G402" s="7" t="s">
        <v>2512</v>
      </c>
      <c r="H402" s="7" t="s">
        <v>2513</v>
      </c>
      <c r="I402" s="7" t="s">
        <v>208</v>
      </c>
      <c r="J402" s="8" t="s">
        <v>2521</v>
      </c>
      <c r="K402" s="8" t="s">
        <v>2522</v>
      </c>
      <c r="L402" s="7" t="s">
        <v>2523</v>
      </c>
      <c r="M402" s="7" t="s">
        <v>2510</v>
      </c>
      <c r="N402" s="7" t="s">
        <v>76</v>
      </c>
      <c r="O402" s="7" t="s">
        <v>2524</v>
      </c>
      <c r="P402" s="7">
        <v>5</v>
      </c>
      <c r="Q402" s="7">
        <v>7</v>
      </c>
      <c r="R402" s="7">
        <v>5</v>
      </c>
      <c r="S402" s="7" t="s">
        <v>2525</v>
      </c>
      <c r="T402" s="7">
        <v>19050</v>
      </c>
      <c r="U402" s="7" t="s">
        <v>2519</v>
      </c>
      <c r="V402" s="7">
        <v>4</v>
      </c>
      <c r="W402" s="7" t="s">
        <v>76</v>
      </c>
      <c r="X402" s="7">
        <f>VLOOKUP($A402,[2]Worksheet!$B$5:$L$7983,8,0)</f>
        <v>2.2567549087100001</v>
      </c>
      <c r="Y402" s="7">
        <f>VLOOKUP($A402,[2]Worksheet!$B$5:$L$7983,7,0)</f>
        <v>-77.249450280600001</v>
      </c>
      <c r="Z402" s="7">
        <v>4</v>
      </c>
      <c r="AA402" s="7">
        <v>19</v>
      </c>
      <c r="AB402" s="7" t="s">
        <v>2510</v>
      </c>
      <c r="AC402" s="7" t="s">
        <v>2526</v>
      </c>
      <c r="AD402" s="7">
        <v>19050</v>
      </c>
    </row>
    <row r="403" spans="1:30" x14ac:dyDescent="0.25">
      <c r="A403" s="7">
        <v>19075</v>
      </c>
      <c r="B403" s="7">
        <v>19</v>
      </c>
      <c r="C403" s="7" t="s">
        <v>50</v>
      </c>
      <c r="D403" s="7" t="s">
        <v>2510</v>
      </c>
      <c r="E403" s="7" t="s">
        <v>2527</v>
      </c>
      <c r="F403" s="7" t="s">
        <v>57</v>
      </c>
      <c r="G403" s="7" t="s">
        <v>2512</v>
      </c>
      <c r="H403" s="7" t="s">
        <v>2513</v>
      </c>
      <c r="I403" s="7" t="s">
        <v>2528</v>
      </c>
      <c r="J403" s="8" t="s">
        <v>2529</v>
      </c>
      <c r="K403" s="8" t="s">
        <v>2530</v>
      </c>
      <c r="L403" s="7" t="s">
        <v>2531</v>
      </c>
      <c r="M403" s="7" t="s">
        <v>2510</v>
      </c>
      <c r="N403" s="7" t="s">
        <v>76</v>
      </c>
      <c r="O403" s="7" t="s">
        <v>2524</v>
      </c>
      <c r="P403" s="7">
        <v>5</v>
      </c>
      <c r="Q403" s="7">
        <v>6</v>
      </c>
      <c r="R403" s="7">
        <v>5</v>
      </c>
      <c r="S403" s="7" t="s">
        <v>2532</v>
      </c>
      <c r="T403" s="7">
        <v>19075</v>
      </c>
      <c r="U403" s="7" t="s">
        <v>2519</v>
      </c>
      <c r="V403" s="7">
        <v>4</v>
      </c>
      <c r="W403" s="7" t="s">
        <v>76</v>
      </c>
      <c r="X403" s="7">
        <f>VLOOKUP($A403,[2]Worksheet!$B$5:$L$7983,8,0)</f>
        <v>2.0404787682799999</v>
      </c>
      <c r="Y403" s="7">
        <f>VLOOKUP($A403,[2]Worksheet!$B$5:$L$7983,7,0)</f>
        <v>-77.215898142599997</v>
      </c>
      <c r="Z403" s="7">
        <v>4</v>
      </c>
      <c r="AA403" s="7">
        <v>19</v>
      </c>
      <c r="AB403" s="7" t="s">
        <v>2510</v>
      </c>
      <c r="AC403" s="7" t="s">
        <v>2533</v>
      </c>
      <c r="AD403" s="7">
        <v>19075</v>
      </c>
    </row>
    <row r="404" spans="1:30" x14ac:dyDescent="0.25">
      <c r="A404" s="7">
        <v>19100</v>
      </c>
      <c r="B404" s="7">
        <v>19</v>
      </c>
      <c r="C404" s="7" t="s">
        <v>50</v>
      </c>
      <c r="D404" s="7" t="s">
        <v>2510</v>
      </c>
      <c r="E404" s="7" t="s">
        <v>1106</v>
      </c>
      <c r="F404" s="7" t="s">
        <v>57</v>
      </c>
      <c r="G404" s="7" t="s">
        <v>2512</v>
      </c>
      <c r="H404" s="7" t="s">
        <v>2513</v>
      </c>
      <c r="I404" s="7" t="s">
        <v>1109</v>
      </c>
      <c r="J404" s="8" t="s">
        <v>2534</v>
      </c>
      <c r="K404" s="8" t="s">
        <v>2535</v>
      </c>
      <c r="L404" s="7" t="s">
        <v>2536</v>
      </c>
      <c r="M404" s="7" t="s">
        <v>2510</v>
      </c>
      <c r="N404" s="7" t="s">
        <v>54</v>
      </c>
      <c r="O404" s="7" t="s">
        <v>54</v>
      </c>
      <c r="P404" s="7">
        <v>5</v>
      </c>
      <c r="Q404" s="7">
        <v>7</v>
      </c>
      <c r="R404" s="7">
        <v>5</v>
      </c>
      <c r="S404" s="7" t="s">
        <v>2537</v>
      </c>
      <c r="T404" s="7">
        <v>19100</v>
      </c>
      <c r="U404" s="7" t="s">
        <v>2519</v>
      </c>
      <c r="V404" s="7">
        <v>4</v>
      </c>
      <c r="W404" s="7" t="s">
        <v>76</v>
      </c>
      <c r="X404" s="7">
        <f>VLOOKUP($A404,[2]Worksheet!$B$5:$L$7983,8,0)</f>
        <v>1.83741640354</v>
      </c>
      <c r="Y404" s="7">
        <f>VLOOKUP($A404,[2]Worksheet!$B$5:$L$7983,7,0)</f>
        <v>-76.966312035399994</v>
      </c>
      <c r="Z404" s="7">
        <v>4</v>
      </c>
      <c r="AA404" s="7">
        <v>19</v>
      </c>
      <c r="AB404" s="7" t="s">
        <v>2510</v>
      </c>
      <c r="AC404" s="7" t="s">
        <v>2538</v>
      </c>
      <c r="AD404" s="7">
        <v>19100</v>
      </c>
    </row>
    <row r="405" spans="1:30" x14ac:dyDescent="0.25">
      <c r="A405" s="7">
        <v>19110</v>
      </c>
      <c r="B405" s="7">
        <v>19</v>
      </c>
      <c r="C405" s="7" t="s">
        <v>50</v>
      </c>
      <c r="D405" s="7" t="s">
        <v>2510</v>
      </c>
      <c r="E405" s="7" t="s">
        <v>2539</v>
      </c>
      <c r="F405" s="7" t="s">
        <v>57</v>
      </c>
      <c r="G405" s="7" t="s">
        <v>2512</v>
      </c>
      <c r="H405" s="7" t="s">
        <v>2513</v>
      </c>
      <c r="I405" s="7" t="s">
        <v>2540</v>
      </c>
      <c r="J405" s="8" t="s">
        <v>2541</v>
      </c>
      <c r="K405" s="8" t="s">
        <v>331</v>
      </c>
      <c r="L405" s="7" t="s">
        <v>2542</v>
      </c>
      <c r="M405" s="7" t="s">
        <v>2510</v>
      </c>
      <c r="N405" s="7" t="s">
        <v>76</v>
      </c>
      <c r="O405" s="7" t="s">
        <v>2524</v>
      </c>
      <c r="P405" s="7">
        <v>5</v>
      </c>
      <c r="Q405" s="7">
        <v>12</v>
      </c>
      <c r="R405" s="7">
        <v>5</v>
      </c>
      <c r="S405" s="7" t="s">
        <v>2543</v>
      </c>
      <c r="T405" s="7">
        <v>19110</v>
      </c>
      <c r="U405" s="7" t="s">
        <v>2519</v>
      </c>
      <c r="V405" s="7">
        <v>4</v>
      </c>
      <c r="W405" s="7" t="s">
        <v>55</v>
      </c>
      <c r="X405" s="7">
        <f>VLOOKUP($A405,[2]Worksheet!$B$5:$L$7983,8,0)</f>
        <v>3.01542682958</v>
      </c>
      <c r="Y405" s="7">
        <f>VLOOKUP($A405,[2]Worksheet!$B$5:$L$7983,7,0)</f>
        <v>-76.642280594200002</v>
      </c>
      <c r="Z405" s="7">
        <v>4</v>
      </c>
      <c r="AA405" s="7">
        <v>19</v>
      </c>
      <c r="AB405" s="7" t="s">
        <v>2510</v>
      </c>
      <c r="AC405" s="7" t="s">
        <v>2544</v>
      </c>
      <c r="AD405" s="7">
        <v>19110</v>
      </c>
    </row>
    <row r="406" spans="1:30" x14ac:dyDescent="0.25">
      <c r="A406" s="7">
        <v>19130</v>
      </c>
      <c r="B406" s="7">
        <v>19</v>
      </c>
      <c r="C406" s="7" t="s">
        <v>50</v>
      </c>
      <c r="D406" s="7" t="s">
        <v>2510</v>
      </c>
      <c r="E406" s="7" t="s">
        <v>2545</v>
      </c>
      <c r="F406" s="7" t="s">
        <v>57</v>
      </c>
      <c r="G406" s="7" t="s">
        <v>2512</v>
      </c>
      <c r="H406" s="7" t="s">
        <v>2513</v>
      </c>
      <c r="I406" s="7" t="s">
        <v>2546</v>
      </c>
      <c r="J406" s="8" t="s">
        <v>2547</v>
      </c>
      <c r="K406" s="8" t="s">
        <v>331</v>
      </c>
      <c r="L406" s="7" t="s">
        <v>2548</v>
      </c>
      <c r="M406" s="7" t="s">
        <v>2510</v>
      </c>
      <c r="N406" s="7" t="s">
        <v>76</v>
      </c>
      <c r="O406" s="7" t="s">
        <v>2524</v>
      </c>
      <c r="P406" s="7">
        <v>5</v>
      </c>
      <c r="Q406" s="7">
        <v>7</v>
      </c>
      <c r="R406" s="7">
        <v>5</v>
      </c>
      <c r="S406" s="7" t="s">
        <v>2549</v>
      </c>
      <c r="T406" s="7">
        <v>19130</v>
      </c>
      <c r="U406" s="7" t="s">
        <v>2519</v>
      </c>
      <c r="V406" s="7">
        <v>4</v>
      </c>
      <c r="W406" s="7" t="s">
        <v>55</v>
      </c>
      <c r="X406" s="7">
        <f>VLOOKUP($A406,[2]Worksheet!$B$5:$L$7983,8,0)</f>
        <v>2.6233382536600001</v>
      </c>
      <c r="Y406" s="7">
        <f>VLOOKUP($A406,[2]Worksheet!$B$5:$L$7983,7,0)</f>
        <v>-76.570884273999994</v>
      </c>
      <c r="Z406" s="7">
        <v>4</v>
      </c>
      <c r="AA406" s="7">
        <v>19</v>
      </c>
      <c r="AB406" s="7" t="s">
        <v>2510</v>
      </c>
      <c r="AC406" s="7" t="s">
        <v>2550</v>
      </c>
      <c r="AD406" s="7">
        <v>19130</v>
      </c>
    </row>
    <row r="407" spans="1:30" x14ac:dyDescent="0.25">
      <c r="A407" s="7">
        <v>19137</v>
      </c>
      <c r="B407" s="7">
        <v>19</v>
      </c>
      <c r="C407" s="7" t="s">
        <v>50</v>
      </c>
      <c r="D407" s="7" t="s">
        <v>2510</v>
      </c>
      <c r="E407" s="7" t="s">
        <v>2551</v>
      </c>
      <c r="F407" s="7" t="s">
        <v>57</v>
      </c>
      <c r="G407" s="7" t="s">
        <v>2512</v>
      </c>
      <c r="H407" s="7" t="s">
        <v>2513</v>
      </c>
      <c r="I407" s="7" t="s">
        <v>2552</v>
      </c>
      <c r="J407" s="8" t="s">
        <v>2553</v>
      </c>
      <c r="K407" s="8" t="s">
        <v>203</v>
      </c>
      <c r="L407" s="7" t="s">
        <v>2554</v>
      </c>
      <c r="M407" s="7" t="s">
        <v>2510</v>
      </c>
      <c r="N407" s="7" t="s">
        <v>76</v>
      </c>
      <c r="O407" s="7" t="s">
        <v>2524</v>
      </c>
      <c r="P407" s="7">
        <v>5</v>
      </c>
      <c r="Q407" s="7">
        <v>7</v>
      </c>
      <c r="R407" s="7">
        <v>5</v>
      </c>
      <c r="S407" s="7" t="s">
        <v>2555</v>
      </c>
      <c r="T407" s="7">
        <v>19137</v>
      </c>
      <c r="U407" s="7" t="s">
        <v>2519</v>
      </c>
      <c r="V407" s="7">
        <v>4</v>
      </c>
      <c r="W407" s="7" t="s">
        <v>55</v>
      </c>
      <c r="X407" s="7">
        <f>VLOOKUP($A407,[2]Worksheet!$B$5:$L$7983,8,0)</f>
        <v>2.7981308255799999</v>
      </c>
      <c r="Y407" s="7">
        <f>VLOOKUP($A407,[2]Worksheet!$B$5:$L$7983,7,0)</f>
        <v>-76.484447858300001</v>
      </c>
      <c r="Z407" s="7">
        <v>4</v>
      </c>
      <c r="AA407" s="7">
        <v>19</v>
      </c>
      <c r="AB407" s="7" t="s">
        <v>2510</v>
      </c>
      <c r="AC407" s="7" t="s">
        <v>2556</v>
      </c>
      <c r="AD407" s="7">
        <v>19137</v>
      </c>
    </row>
    <row r="408" spans="1:30" x14ac:dyDescent="0.25">
      <c r="A408" s="7">
        <v>19142</v>
      </c>
      <c r="B408" s="7">
        <v>19</v>
      </c>
      <c r="C408" s="7" t="s">
        <v>50</v>
      </c>
      <c r="D408" s="7" t="s">
        <v>2510</v>
      </c>
      <c r="E408" s="7" t="s">
        <v>2557</v>
      </c>
      <c r="F408" s="7" t="s">
        <v>57</v>
      </c>
      <c r="G408" s="7" t="s">
        <v>2512</v>
      </c>
      <c r="H408" s="7" t="s">
        <v>2513</v>
      </c>
      <c r="I408" s="7" t="s">
        <v>2558</v>
      </c>
      <c r="J408" s="8" t="s">
        <v>2559</v>
      </c>
      <c r="K408" s="8" t="s">
        <v>426</v>
      </c>
      <c r="L408" s="7" t="s">
        <v>2560</v>
      </c>
      <c r="M408" s="7" t="s">
        <v>2510</v>
      </c>
      <c r="N408" s="7" t="s">
        <v>76</v>
      </c>
      <c r="O408" s="7" t="s">
        <v>2524</v>
      </c>
      <c r="P408" s="7">
        <v>5</v>
      </c>
      <c r="Q408" s="7">
        <v>6</v>
      </c>
      <c r="R408" s="7">
        <v>5</v>
      </c>
      <c r="S408" s="7" t="s">
        <v>2561</v>
      </c>
      <c r="T408" s="7">
        <v>19142</v>
      </c>
      <c r="U408" s="7" t="s">
        <v>2519</v>
      </c>
      <c r="V408" s="7">
        <v>4</v>
      </c>
      <c r="W408" s="7" t="s">
        <v>55</v>
      </c>
      <c r="X408" s="7">
        <f>VLOOKUP($A408,[2]Worksheet!$B$5:$L$7983,8,0)</f>
        <v>3.0340707783399998</v>
      </c>
      <c r="Y408" s="7">
        <f>VLOOKUP($A408,[2]Worksheet!$B$5:$L$7983,7,0)</f>
        <v>-76.408487041599997</v>
      </c>
      <c r="Z408" s="7">
        <v>4</v>
      </c>
      <c r="AA408" s="7">
        <v>19</v>
      </c>
      <c r="AB408" s="7" t="s">
        <v>2510</v>
      </c>
      <c r="AC408" s="7" t="s">
        <v>2562</v>
      </c>
      <c r="AD408" s="7">
        <v>19142</v>
      </c>
    </row>
    <row r="409" spans="1:30" x14ac:dyDescent="0.25">
      <c r="A409" s="7">
        <v>19212</v>
      </c>
      <c r="B409" s="7">
        <v>19</v>
      </c>
      <c r="C409" s="7" t="s">
        <v>50</v>
      </c>
      <c r="D409" s="7" t="s">
        <v>2510</v>
      </c>
      <c r="E409" s="7" t="s">
        <v>2564</v>
      </c>
      <c r="F409" s="7" t="s">
        <v>57</v>
      </c>
      <c r="G409" s="7" t="s">
        <v>2512</v>
      </c>
      <c r="H409" s="7" t="s">
        <v>2513</v>
      </c>
      <c r="I409" s="7" t="s">
        <v>2565</v>
      </c>
      <c r="J409" s="8" t="s">
        <v>2566</v>
      </c>
      <c r="K409" s="8" t="s">
        <v>2567</v>
      </c>
      <c r="L409" s="7" t="s">
        <v>2568</v>
      </c>
      <c r="M409" s="7" t="s">
        <v>2510</v>
      </c>
      <c r="N409" s="7" t="s">
        <v>76</v>
      </c>
      <c r="O409" s="7" t="s">
        <v>2524</v>
      </c>
      <c r="P409" s="7">
        <v>5</v>
      </c>
      <c r="Q409" s="7">
        <v>7</v>
      </c>
      <c r="R409" s="7">
        <v>5</v>
      </c>
      <c r="S409" s="7" t="s">
        <v>2569</v>
      </c>
      <c r="T409" s="7">
        <v>19212</v>
      </c>
      <c r="U409" s="7" t="s">
        <v>2519</v>
      </c>
      <c r="V409" s="7">
        <v>4</v>
      </c>
      <c r="W409" s="7" t="s">
        <v>55</v>
      </c>
      <c r="X409" s="7">
        <f>VLOOKUP($A409,[2]Worksheet!$B$5:$L$7983,8,0)</f>
        <v>3.1738154571199999</v>
      </c>
      <c r="Y409" s="7">
        <f>VLOOKUP($A409,[2]Worksheet!$B$5:$L$7983,7,0)</f>
        <v>-76.261314185800003</v>
      </c>
      <c r="Z409" s="7">
        <v>4</v>
      </c>
      <c r="AA409" s="7">
        <v>19</v>
      </c>
      <c r="AB409" s="7" t="s">
        <v>2510</v>
      </c>
      <c r="AC409" s="7" t="s">
        <v>2570</v>
      </c>
      <c r="AD409" s="7">
        <v>19212</v>
      </c>
    </row>
    <row r="410" spans="1:30" x14ac:dyDescent="0.25">
      <c r="A410" s="7">
        <v>19256</v>
      </c>
      <c r="B410" s="7">
        <v>19</v>
      </c>
      <c r="C410" s="7" t="s">
        <v>50</v>
      </c>
      <c r="D410" s="7" t="s">
        <v>2510</v>
      </c>
      <c r="E410" s="7" t="s">
        <v>2571</v>
      </c>
      <c r="F410" s="7" t="s">
        <v>57</v>
      </c>
      <c r="G410" s="7" t="s">
        <v>2512</v>
      </c>
      <c r="H410" s="7" t="s">
        <v>2513</v>
      </c>
      <c r="I410" s="7" t="s">
        <v>2572</v>
      </c>
      <c r="J410" s="8" t="s">
        <v>2563</v>
      </c>
      <c r="K410" s="8" t="s">
        <v>2573</v>
      </c>
      <c r="L410" s="7" t="s">
        <v>2574</v>
      </c>
      <c r="M410" s="7" t="s">
        <v>2510</v>
      </c>
      <c r="N410" s="7" t="s">
        <v>76</v>
      </c>
      <c r="O410" s="7" t="s">
        <v>2524</v>
      </c>
      <c r="P410" s="7">
        <v>5</v>
      </c>
      <c r="Q410" s="7">
        <v>8</v>
      </c>
      <c r="R410" s="7">
        <v>5</v>
      </c>
      <c r="S410" s="7" t="s">
        <v>2575</v>
      </c>
      <c r="T410" s="7">
        <v>19256</v>
      </c>
      <c r="U410" s="7" t="s">
        <v>2519</v>
      </c>
      <c r="V410" s="7">
        <v>4</v>
      </c>
      <c r="W410" s="7" t="s">
        <v>76</v>
      </c>
      <c r="X410" s="7">
        <f>VLOOKUP($A410,[2]Worksheet!$B$5:$L$7983,8,0)</f>
        <v>2.4513713597</v>
      </c>
      <c r="Y410" s="7">
        <f>VLOOKUP($A410,[2]Worksheet!$B$5:$L$7983,7,0)</f>
        <v>-76.810772248700005</v>
      </c>
      <c r="Z410" s="7">
        <v>4</v>
      </c>
      <c r="AA410" s="7">
        <v>19</v>
      </c>
      <c r="AB410" s="7" t="s">
        <v>2510</v>
      </c>
      <c r="AC410" s="7" t="s">
        <v>2576</v>
      </c>
      <c r="AD410" s="7">
        <v>19256</v>
      </c>
    </row>
    <row r="411" spans="1:30" x14ac:dyDescent="0.25">
      <c r="A411" s="7">
        <v>19290</v>
      </c>
      <c r="B411" s="7">
        <v>19</v>
      </c>
      <c r="C411" s="7" t="s">
        <v>50</v>
      </c>
      <c r="D411" s="7" t="s">
        <v>2510</v>
      </c>
      <c r="E411" s="7" t="s">
        <v>2319</v>
      </c>
      <c r="F411" s="7" t="s">
        <v>57</v>
      </c>
      <c r="G411" s="7" t="s">
        <v>2512</v>
      </c>
      <c r="H411" s="7" t="s">
        <v>2513</v>
      </c>
      <c r="I411" s="7" t="s">
        <v>2320</v>
      </c>
      <c r="J411" s="8" t="s">
        <v>2577</v>
      </c>
      <c r="K411" s="8" t="s">
        <v>2578</v>
      </c>
      <c r="L411" s="7" t="s">
        <v>2579</v>
      </c>
      <c r="M411" s="7" t="s">
        <v>2510</v>
      </c>
      <c r="N411" s="7" t="s">
        <v>54</v>
      </c>
      <c r="O411" s="7" t="s">
        <v>54</v>
      </c>
      <c r="P411" s="7">
        <v>5</v>
      </c>
      <c r="Q411" s="7">
        <v>9</v>
      </c>
      <c r="R411" s="7">
        <v>5</v>
      </c>
      <c r="S411" s="7" t="s">
        <v>2580</v>
      </c>
      <c r="T411" s="7">
        <v>19290</v>
      </c>
      <c r="U411" s="7" t="s">
        <v>2519</v>
      </c>
      <c r="V411" s="7">
        <v>4</v>
      </c>
      <c r="W411" s="7" t="s">
        <v>76</v>
      </c>
      <c r="X411" s="7">
        <f>VLOOKUP($A411,[2]Worksheet!$B$5:$L$7983,8,0)</f>
        <v>1.68252246324</v>
      </c>
      <c r="Y411" s="7">
        <f>VLOOKUP($A411,[2]Worksheet!$B$5:$L$7983,7,0)</f>
        <v>-77.072534255600004</v>
      </c>
      <c r="Z411" s="7">
        <v>4</v>
      </c>
      <c r="AA411" s="7">
        <v>19</v>
      </c>
      <c r="AB411" s="7" t="s">
        <v>2510</v>
      </c>
      <c r="AC411" s="7" t="s">
        <v>2581</v>
      </c>
      <c r="AD411" s="7">
        <v>19290</v>
      </c>
    </row>
    <row r="412" spans="1:30" x14ac:dyDescent="0.25">
      <c r="A412" s="7">
        <v>19300</v>
      </c>
      <c r="B412" s="7">
        <v>19</v>
      </c>
      <c r="C412" s="7" t="s">
        <v>50</v>
      </c>
      <c r="D412" s="7" t="s">
        <v>2510</v>
      </c>
      <c r="E412" s="7" t="s">
        <v>2582</v>
      </c>
      <c r="F412" s="7" t="s">
        <v>57</v>
      </c>
      <c r="G412" s="7" t="s">
        <v>2512</v>
      </c>
      <c r="H412" s="7" t="s">
        <v>2513</v>
      </c>
      <c r="I412" s="7" t="s">
        <v>2583</v>
      </c>
      <c r="J412" s="8" t="s">
        <v>2584</v>
      </c>
      <c r="K412" s="8" t="s">
        <v>2585</v>
      </c>
      <c r="L412" s="7" t="s">
        <v>2586</v>
      </c>
      <c r="M412" s="7" t="s">
        <v>2510</v>
      </c>
      <c r="N412" s="7" t="s">
        <v>54</v>
      </c>
      <c r="O412" s="7" t="s">
        <v>54</v>
      </c>
      <c r="P412" s="7">
        <v>5</v>
      </c>
      <c r="Q412" s="7">
        <v>8</v>
      </c>
      <c r="R412" s="7">
        <v>5</v>
      </c>
      <c r="S412" s="7" t="s">
        <v>2587</v>
      </c>
      <c r="T412" s="7">
        <v>19300</v>
      </c>
      <c r="U412" s="7" t="s">
        <v>2519</v>
      </c>
      <c r="V412" s="7">
        <v>4</v>
      </c>
      <c r="W412" s="7" t="s">
        <v>55</v>
      </c>
      <c r="X412" s="7">
        <f>VLOOKUP($A412,[2]Worksheet!$B$5:$L$7983,8,0)</f>
        <v>3.13415329544</v>
      </c>
      <c r="Y412" s="7">
        <f>VLOOKUP($A412,[2]Worksheet!$B$5:$L$7983,7,0)</f>
        <v>-76.3921887379</v>
      </c>
      <c r="Z412" s="7">
        <v>4</v>
      </c>
      <c r="AA412" s="7">
        <v>19</v>
      </c>
      <c r="AB412" s="7" t="s">
        <v>2510</v>
      </c>
      <c r="AC412" s="7" t="s">
        <v>2588</v>
      </c>
      <c r="AD412" s="7">
        <v>19300</v>
      </c>
    </row>
    <row r="413" spans="1:30" x14ac:dyDescent="0.25">
      <c r="A413" s="7">
        <v>19318</v>
      </c>
      <c r="B413" s="7">
        <v>19</v>
      </c>
      <c r="C413" s="7" t="s">
        <v>50</v>
      </c>
      <c r="D413" s="7" t="s">
        <v>2510</v>
      </c>
      <c r="E413" s="7" t="s">
        <v>2589</v>
      </c>
      <c r="F413" s="7" t="s">
        <v>57</v>
      </c>
      <c r="G413" s="7" t="s">
        <v>2512</v>
      </c>
      <c r="H413" s="7" t="s">
        <v>2513</v>
      </c>
      <c r="I413" s="7" t="s">
        <v>2590</v>
      </c>
      <c r="J413" s="8" t="s">
        <v>2591</v>
      </c>
      <c r="K413" s="8" t="s">
        <v>2592</v>
      </c>
      <c r="L413" s="7" t="s">
        <v>2593</v>
      </c>
      <c r="M413" s="7" t="s">
        <v>2510</v>
      </c>
      <c r="N413" s="7" t="s">
        <v>76</v>
      </c>
      <c r="O413" s="7" t="s">
        <v>2594</v>
      </c>
      <c r="P413" s="7">
        <v>5</v>
      </c>
      <c r="Q413" s="7">
        <v>5</v>
      </c>
      <c r="R413" s="7">
        <v>5</v>
      </c>
      <c r="S413" s="7" t="s">
        <v>2595</v>
      </c>
      <c r="T413" s="7">
        <v>19318</v>
      </c>
      <c r="U413" s="7" t="s">
        <v>2519</v>
      </c>
      <c r="V413" s="7">
        <v>4</v>
      </c>
      <c r="W413" s="7" t="s">
        <v>55</v>
      </c>
      <c r="X413" s="7">
        <f>VLOOKUP($A413,[2]Worksheet!$B$5:$L$7983,8,0)</f>
        <v>2.5729183656900001</v>
      </c>
      <c r="Y413" s="7">
        <f>VLOOKUP($A413,[2]Worksheet!$B$5:$L$7983,7,0)</f>
        <v>-77.888033472299995</v>
      </c>
      <c r="Z413" s="7">
        <v>4</v>
      </c>
      <c r="AA413" s="7">
        <v>19</v>
      </c>
      <c r="AB413" s="7" t="s">
        <v>2510</v>
      </c>
      <c r="AC413" s="7" t="s">
        <v>2596</v>
      </c>
      <c r="AD413" s="7">
        <v>19318</v>
      </c>
    </row>
    <row r="414" spans="1:30" x14ac:dyDescent="0.25">
      <c r="A414" s="7">
        <v>19355</v>
      </c>
      <c r="B414" s="7">
        <v>19</v>
      </c>
      <c r="C414" s="7" t="s">
        <v>50</v>
      </c>
      <c r="D414" s="7" t="s">
        <v>2510</v>
      </c>
      <c r="E414" s="7" t="s">
        <v>2597</v>
      </c>
      <c r="F414" s="7" t="s">
        <v>57</v>
      </c>
      <c r="G414" s="7" t="s">
        <v>2512</v>
      </c>
      <c r="H414" s="7" t="s">
        <v>2513</v>
      </c>
      <c r="I414" s="7" t="s">
        <v>2598</v>
      </c>
      <c r="J414" s="8" t="s">
        <v>2547</v>
      </c>
      <c r="K414" s="8" t="s">
        <v>131</v>
      </c>
      <c r="L414" s="7" t="s">
        <v>2599</v>
      </c>
      <c r="M414" s="7" t="s">
        <v>2510</v>
      </c>
      <c r="N414" s="7" t="s">
        <v>54</v>
      </c>
      <c r="O414" s="7" t="s">
        <v>54</v>
      </c>
      <c r="P414" s="7">
        <v>5</v>
      </c>
      <c r="Q414" s="7">
        <v>4</v>
      </c>
      <c r="R414" s="7">
        <v>5</v>
      </c>
      <c r="S414" s="7" t="s">
        <v>2600</v>
      </c>
      <c r="T414" s="7">
        <v>19355</v>
      </c>
      <c r="U414" s="7" t="s">
        <v>2519</v>
      </c>
      <c r="V414" s="7">
        <v>4</v>
      </c>
      <c r="W414" s="7" t="s">
        <v>55</v>
      </c>
      <c r="X414" s="7">
        <f>VLOOKUP($A414,[2]Worksheet!$B$5:$L$7983,8,0)</f>
        <v>2.5491829843099998</v>
      </c>
      <c r="Y414" s="7">
        <f>VLOOKUP($A414,[2]Worksheet!$B$5:$L$7983,7,0)</f>
        <v>-76.063502721500001</v>
      </c>
      <c r="Z414" s="7">
        <v>4</v>
      </c>
      <c r="AA414" s="7">
        <v>19</v>
      </c>
      <c r="AB414" s="7" t="s">
        <v>2510</v>
      </c>
      <c r="AC414" s="7" t="s">
        <v>2601</v>
      </c>
      <c r="AD414" s="7">
        <v>19355</v>
      </c>
    </row>
    <row r="415" spans="1:30" x14ac:dyDescent="0.25">
      <c r="A415" s="7">
        <v>19364</v>
      </c>
      <c r="B415" s="7">
        <v>19</v>
      </c>
      <c r="C415" s="7" t="s">
        <v>50</v>
      </c>
      <c r="D415" s="7" t="s">
        <v>2510</v>
      </c>
      <c r="E415" s="7" t="s">
        <v>2602</v>
      </c>
      <c r="F415" s="7" t="s">
        <v>57</v>
      </c>
      <c r="G415" s="7" t="s">
        <v>2512</v>
      </c>
      <c r="H415" s="7" t="s">
        <v>2513</v>
      </c>
      <c r="I415" s="7" t="s">
        <v>2603</v>
      </c>
      <c r="J415" s="8" t="s">
        <v>2604</v>
      </c>
      <c r="K415" s="8" t="s">
        <v>2605</v>
      </c>
      <c r="L415" s="7" t="s">
        <v>2606</v>
      </c>
      <c r="M415" s="7" t="s">
        <v>2510</v>
      </c>
      <c r="N415" s="7" t="s">
        <v>76</v>
      </c>
      <c r="O415" s="7" t="s">
        <v>2524</v>
      </c>
      <c r="P415" s="7">
        <v>5</v>
      </c>
      <c r="Q415" s="7">
        <v>7</v>
      </c>
      <c r="R415" s="7">
        <v>5</v>
      </c>
      <c r="S415" s="7" t="s">
        <v>2607</v>
      </c>
      <c r="T415" s="7">
        <v>19364</v>
      </c>
      <c r="U415" s="7" t="s">
        <v>2519</v>
      </c>
      <c r="V415" s="7">
        <v>4</v>
      </c>
      <c r="W415" s="7" t="s">
        <v>55</v>
      </c>
      <c r="X415" s="7">
        <f>VLOOKUP($A415,[2]Worksheet!$B$5:$L$7983,8,0)</f>
        <v>2.7778373466200001</v>
      </c>
      <c r="Y415" s="7">
        <f>VLOOKUP($A415,[2]Worksheet!$B$5:$L$7983,7,0)</f>
        <v>-76.323878184099996</v>
      </c>
      <c r="Z415" s="7">
        <v>4</v>
      </c>
      <c r="AA415" s="7">
        <v>19</v>
      </c>
      <c r="AB415" s="7" t="s">
        <v>2510</v>
      </c>
      <c r="AC415" s="7" t="s">
        <v>2608</v>
      </c>
      <c r="AD415" s="7">
        <v>19364</v>
      </c>
    </row>
    <row r="416" spans="1:30" x14ac:dyDescent="0.25">
      <c r="A416" s="7">
        <v>19392</v>
      </c>
      <c r="B416" s="7">
        <v>19</v>
      </c>
      <c r="C416" s="7" t="s">
        <v>50</v>
      </c>
      <c r="D416" s="7" t="s">
        <v>2510</v>
      </c>
      <c r="E416" s="7" t="s">
        <v>2609</v>
      </c>
      <c r="F416" s="7" t="s">
        <v>57</v>
      </c>
      <c r="G416" s="7" t="s">
        <v>2512</v>
      </c>
      <c r="H416" s="7" t="s">
        <v>2513</v>
      </c>
      <c r="I416" s="7" t="s">
        <v>2610</v>
      </c>
      <c r="J416" s="8" t="s">
        <v>2611</v>
      </c>
      <c r="K416" s="8" t="s">
        <v>2516</v>
      </c>
      <c r="L416" s="7" t="s">
        <v>2612</v>
      </c>
      <c r="M416" s="7" t="s">
        <v>2510</v>
      </c>
      <c r="N416" s="7" t="s">
        <v>54</v>
      </c>
      <c r="O416" s="7" t="s">
        <v>54</v>
      </c>
      <c r="P416" s="7">
        <v>5</v>
      </c>
      <c r="Q416" s="7">
        <v>9</v>
      </c>
      <c r="R416" s="7">
        <v>5</v>
      </c>
      <c r="S416" s="7" t="s">
        <v>2613</v>
      </c>
      <c r="T416" s="7">
        <v>19392</v>
      </c>
      <c r="U416" s="7" t="s">
        <v>2519</v>
      </c>
      <c r="V416" s="7">
        <v>4</v>
      </c>
      <c r="W416" s="7" t="s">
        <v>55</v>
      </c>
      <c r="X416" s="7">
        <f>VLOOKUP($A416,[2]Worksheet!$B$5:$L$7983,8,0)</f>
        <v>2.1793224054999998</v>
      </c>
      <c r="Y416" s="7">
        <f>VLOOKUP($A416,[2]Worksheet!$B$5:$L$7983,7,0)</f>
        <v>-76.763209079700005</v>
      </c>
      <c r="Z416" s="7">
        <v>4</v>
      </c>
      <c r="AA416" s="7">
        <v>19</v>
      </c>
      <c r="AB416" s="7" t="s">
        <v>2510</v>
      </c>
      <c r="AC416" s="7" t="s">
        <v>2614</v>
      </c>
      <c r="AD416" s="7">
        <v>19392</v>
      </c>
    </row>
    <row r="417" spans="1:30" x14ac:dyDescent="0.25">
      <c r="A417" s="7">
        <v>19397</v>
      </c>
      <c r="B417" s="7">
        <v>19</v>
      </c>
      <c r="C417" s="7" t="s">
        <v>50</v>
      </c>
      <c r="D417" s="7" t="s">
        <v>2510</v>
      </c>
      <c r="E417" s="7" t="s">
        <v>2615</v>
      </c>
      <c r="F417" s="7" t="s">
        <v>57</v>
      </c>
      <c r="G417" s="7" t="s">
        <v>2512</v>
      </c>
      <c r="H417" s="7" t="s">
        <v>2513</v>
      </c>
      <c r="I417" s="7" t="s">
        <v>2616</v>
      </c>
      <c r="J417" s="8" t="s">
        <v>2617</v>
      </c>
      <c r="K417" s="8" t="s">
        <v>2516</v>
      </c>
      <c r="L417" s="7" t="s">
        <v>2618</v>
      </c>
      <c r="M417" s="7" t="s">
        <v>2510</v>
      </c>
      <c r="N417" s="7" t="s">
        <v>54</v>
      </c>
      <c r="O417" s="7" t="s">
        <v>54</v>
      </c>
      <c r="P417" s="7">
        <v>5</v>
      </c>
      <c r="Q417" s="7">
        <v>7</v>
      </c>
      <c r="R417" s="7">
        <v>5</v>
      </c>
      <c r="S417" s="7" t="s">
        <v>2619</v>
      </c>
      <c r="T417" s="7">
        <v>19397</v>
      </c>
      <c r="U417" s="7" t="s">
        <v>2519</v>
      </c>
      <c r="V417" s="7">
        <v>4</v>
      </c>
      <c r="W417" s="7" t="s">
        <v>76</v>
      </c>
      <c r="X417" s="7">
        <f>VLOOKUP($A417,[2]Worksheet!$B$5:$L$7983,8,0)</f>
        <v>2.0011092235099999</v>
      </c>
      <c r="Y417" s="7">
        <f>VLOOKUP($A417,[2]Worksheet!$B$5:$L$7983,7,0)</f>
        <v>-76.778897301399994</v>
      </c>
      <c r="Z417" s="7">
        <v>4</v>
      </c>
      <c r="AA417" s="7">
        <v>19</v>
      </c>
      <c r="AB417" s="7" t="s">
        <v>2510</v>
      </c>
      <c r="AC417" s="7" t="s">
        <v>2620</v>
      </c>
      <c r="AD417" s="7">
        <v>19397</v>
      </c>
    </row>
    <row r="418" spans="1:30" x14ac:dyDescent="0.25">
      <c r="A418" s="7">
        <v>19418</v>
      </c>
      <c r="B418" s="7">
        <v>19</v>
      </c>
      <c r="C418" s="7" t="s">
        <v>50</v>
      </c>
      <c r="D418" s="7" t="s">
        <v>2510</v>
      </c>
      <c r="E418" s="7" t="s">
        <v>2621</v>
      </c>
      <c r="F418" s="7" t="s">
        <v>57</v>
      </c>
      <c r="G418" s="7" t="s">
        <v>2512</v>
      </c>
      <c r="H418" s="7" t="s">
        <v>2513</v>
      </c>
      <c r="I418" s="7" t="s">
        <v>2622</v>
      </c>
      <c r="J418" s="8" t="s">
        <v>2623</v>
      </c>
      <c r="K418" s="8" t="s">
        <v>559</v>
      </c>
      <c r="L418" s="7" t="s">
        <v>2624</v>
      </c>
      <c r="M418" s="7" t="s">
        <v>2510</v>
      </c>
      <c r="N418" s="7" t="s">
        <v>76</v>
      </c>
      <c r="O418" s="7" t="s">
        <v>2594</v>
      </c>
      <c r="P418" s="7">
        <v>5</v>
      </c>
      <c r="Q418" s="7">
        <v>5</v>
      </c>
      <c r="R418" s="7">
        <v>5</v>
      </c>
      <c r="S418" s="7" t="s">
        <v>2625</v>
      </c>
      <c r="T418" s="7">
        <v>19418</v>
      </c>
      <c r="U418" s="7" t="s">
        <v>2519</v>
      </c>
      <c r="V418" s="7">
        <v>4</v>
      </c>
      <c r="W418" s="7" t="s">
        <v>55</v>
      </c>
      <c r="X418" s="7">
        <f>VLOOKUP($A418,[2]Worksheet!$B$5:$L$7983,8,0)</f>
        <v>2.8467159319899999</v>
      </c>
      <c r="Y418" s="7">
        <f>VLOOKUP($A418,[2]Worksheet!$B$5:$L$7983,7,0)</f>
        <v>-77.2476915421</v>
      </c>
      <c r="Z418" s="7">
        <v>4</v>
      </c>
      <c r="AA418" s="7">
        <v>19</v>
      </c>
      <c r="AB418" s="7" t="s">
        <v>2510</v>
      </c>
      <c r="AC418" s="7" t="s">
        <v>2626</v>
      </c>
      <c r="AD418" s="7">
        <v>19418</v>
      </c>
    </row>
    <row r="419" spans="1:30" x14ac:dyDescent="0.25">
      <c r="A419" s="7">
        <v>19450</v>
      </c>
      <c r="B419" s="7">
        <v>19</v>
      </c>
      <c r="C419" s="7" t="s">
        <v>50</v>
      </c>
      <c r="D419" s="7" t="s">
        <v>2510</v>
      </c>
      <c r="E419" s="7" t="s">
        <v>2627</v>
      </c>
      <c r="F419" s="7" t="s">
        <v>57</v>
      </c>
      <c r="G419" s="7" t="s">
        <v>2512</v>
      </c>
      <c r="H419" s="7" t="s">
        <v>2513</v>
      </c>
      <c r="I419" s="7" t="s">
        <v>2628</v>
      </c>
      <c r="J419" s="8" t="s">
        <v>2629</v>
      </c>
      <c r="K419" s="8" t="s">
        <v>2630</v>
      </c>
      <c r="L419" s="7" t="s">
        <v>2631</v>
      </c>
      <c r="M419" s="7" t="s">
        <v>2510</v>
      </c>
      <c r="N419" s="7" t="s">
        <v>76</v>
      </c>
      <c r="O419" s="7" t="s">
        <v>2524</v>
      </c>
      <c r="P419" s="7">
        <v>5</v>
      </c>
      <c r="Q419" s="7">
        <v>10</v>
      </c>
      <c r="R419" s="7">
        <v>5</v>
      </c>
      <c r="S419" s="7" t="s">
        <v>2632</v>
      </c>
      <c r="T419" s="7">
        <v>19450</v>
      </c>
      <c r="U419" s="7" t="s">
        <v>2519</v>
      </c>
      <c r="V419" s="7">
        <v>4</v>
      </c>
      <c r="W419" s="7" t="s">
        <v>55</v>
      </c>
      <c r="X419" s="7">
        <f>VLOOKUP($A419,[2]Worksheet!$B$5:$L$7983,8,0)</f>
        <v>1.7757724953</v>
      </c>
      <c r="Y419" s="7">
        <f>VLOOKUP($A419,[2]Worksheet!$B$5:$L$7983,7,0)</f>
        <v>-77.165844322799998</v>
      </c>
      <c r="Z419" s="7">
        <v>4</v>
      </c>
      <c r="AA419" s="7">
        <v>19</v>
      </c>
      <c r="AB419" s="7" t="s">
        <v>2510</v>
      </c>
      <c r="AC419" s="7" t="s">
        <v>2633</v>
      </c>
      <c r="AD419" s="7">
        <v>19450</v>
      </c>
    </row>
    <row r="420" spans="1:30" x14ac:dyDescent="0.25">
      <c r="A420" s="7">
        <v>19455</v>
      </c>
      <c r="B420" s="7">
        <v>19</v>
      </c>
      <c r="C420" s="7" t="s">
        <v>50</v>
      </c>
      <c r="D420" s="7" t="s">
        <v>2510</v>
      </c>
      <c r="E420" s="7" t="s">
        <v>2634</v>
      </c>
      <c r="F420" s="7" t="s">
        <v>57</v>
      </c>
      <c r="G420" s="7" t="s">
        <v>2512</v>
      </c>
      <c r="H420" s="7" t="s">
        <v>2513</v>
      </c>
      <c r="I420" s="7" t="s">
        <v>2635</v>
      </c>
      <c r="J420" s="8" t="s">
        <v>2636</v>
      </c>
      <c r="K420" s="8" t="s">
        <v>371</v>
      </c>
      <c r="L420" s="7" t="s">
        <v>2637</v>
      </c>
      <c r="M420" s="7" t="s">
        <v>2510</v>
      </c>
      <c r="N420" s="7" t="s">
        <v>76</v>
      </c>
      <c r="O420" s="7" t="s">
        <v>2524</v>
      </c>
      <c r="P420" s="7">
        <v>5</v>
      </c>
      <c r="Q420" s="7">
        <v>7</v>
      </c>
      <c r="R420" s="7">
        <v>5</v>
      </c>
      <c r="S420" s="7" t="s">
        <v>2638</v>
      </c>
      <c r="T420" s="7">
        <v>19455</v>
      </c>
      <c r="U420" s="7" t="s">
        <v>2519</v>
      </c>
      <c r="V420" s="7">
        <v>4</v>
      </c>
      <c r="W420" s="7" t="s">
        <v>55</v>
      </c>
      <c r="X420" s="7">
        <f>VLOOKUP($A420,[2]Worksheet!$B$5:$L$7983,8,0)</f>
        <v>3.2530954052299998</v>
      </c>
      <c r="Y420" s="7">
        <f>VLOOKUP($A420,[2]Worksheet!$B$5:$L$7983,7,0)</f>
        <v>-76.228869865099995</v>
      </c>
      <c r="Z420" s="7">
        <v>4</v>
      </c>
      <c r="AA420" s="7">
        <v>19</v>
      </c>
      <c r="AB420" s="7" t="s">
        <v>2510</v>
      </c>
      <c r="AC420" s="7" t="s">
        <v>2639</v>
      </c>
      <c r="AD420" s="7">
        <v>19455</v>
      </c>
    </row>
    <row r="421" spans="1:30" x14ac:dyDescent="0.25">
      <c r="A421" s="7">
        <v>19473</v>
      </c>
      <c r="B421" s="7">
        <v>19</v>
      </c>
      <c r="C421" s="7" t="s">
        <v>50</v>
      </c>
      <c r="D421" s="7" t="s">
        <v>2510</v>
      </c>
      <c r="E421" s="7" t="s">
        <v>1256</v>
      </c>
      <c r="F421" s="7" t="s">
        <v>57</v>
      </c>
      <c r="G421" s="7" t="s">
        <v>2512</v>
      </c>
      <c r="H421" s="7" t="s">
        <v>2513</v>
      </c>
      <c r="I421" s="7" t="s">
        <v>1257</v>
      </c>
      <c r="J421" s="8" t="s">
        <v>2640</v>
      </c>
      <c r="K421" s="8" t="s">
        <v>331</v>
      </c>
      <c r="L421" s="7" t="s">
        <v>2641</v>
      </c>
      <c r="M421" s="7" t="s">
        <v>2510</v>
      </c>
      <c r="N421" s="7" t="s">
        <v>76</v>
      </c>
      <c r="O421" s="7" t="s">
        <v>2524</v>
      </c>
      <c r="P421" s="7">
        <v>5</v>
      </c>
      <c r="Q421" s="7">
        <v>7</v>
      </c>
      <c r="R421" s="7">
        <v>5</v>
      </c>
      <c r="S421" s="7" t="s">
        <v>2642</v>
      </c>
      <c r="T421" s="7">
        <v>19473</v>
      </c>
      <c r="U421" s="7" t="s">
        <v>2519</v>
      </c>
      <c r="V421" s="7">
        <v>4</v>
      </c>
      <c r="W421" s="7" t="s">
        <v>76</v>
      </c>
      <c r="X421" s="7">
        <f>VLOOKUP($A421,[2]Worksheet!$B$5:$L$7983,8,0)</f>
        <v>2.7545585672200001</v>
      </c>
      <c r="Y421" s="7">
        <f>VLOOKUP($A421,[2]Worksheet!$B$5:$L$7983,7,0)</f>
        <v>-76.629220563900006</v>
      </c>
      <c r="Z421" s="7">
        <v>4</v>
      </c>
      <c r="AA421" s="7">
        <v>19</v>
      </c>
      <c r="AB421" s="7" t="s">
        <v>2510</v>
      </c>
      <c r="AC421" s="7" t="s">
        <v>2643</v>
      </c>
      <c r="AD421" s="7">
        <v>19473</v>
      </c>
    </row>
    <row r="422" spans="1:30" x14ac:dyDescent="0.25">
      <c r="A422" s="7">
        <v>19513</v>
      </c>
      <c r="B422" s="7">
        <v>19</v>
      </c>
      <c r="C422" s="7" t="s">
        <v>50</v>
      </c>
      <c r="D422" s="7" t="s">
        <v>2510</v>
      </c>
      <c r="E422" s="7" t="s">
        <v>2644</v>
      </c>
      <c r="F422" s="7" t="s">
        <v>57</v>
      </c>
      <c r="G422" s="7" t="s">
        <v>2512</v>
      </c>
      <c r="H422" s="7" t="s">
        <v>2513</v>
      </c>
      <c r="I422" s="7" t="s">
        <v>2645</v>
      </c>
      <c r="J422" s="8" t="s">
        <v>2646</v>
      </c>
      <c r="K422" s="8" t="s">
        <v>2605</v>
      </c>
      <c r="L422" s="7" t="s">
        <v>2647</v>
      </c>
      <c r="M422" s="7" t="s">
        <v>2510</v>
      </c>
      <c r="N422" s="7" t="s">
        <v>54</v>
      </c>
      <c r="O422" s="7" t="s">
        <v>54</v>
      </c>
      <c r="P422" s="7">
        <v>5</v>
      </c>
      <c r="Q422" s="7">
        <v>7</v>
      </c>
      <c r="R422" s="7">
        <v>5</v>
      </c>
      <c r="S422" s="7" t="s">
        <v>2648</v>
      </c>
      <c r="T422" s="7">
        <v>19513</v>
      </c>
      <c r="U422" s="7" t="s">
        <v>2519</v>
      </c>
      <c r="V422" s="7">
        <v>4</v>
      </c>
      <c r="W422" s="7" t="s">
        <v>55</v>
      </c>
      <c r="X422" s="7">
        <f>VLOOKUP($A422,[2]Worksheet!$B$5:$L$7983,8,0)</f>
        <v>3.2208538357399998</v>
      </c>
      <c r="Y422" s="7">
        <f>VLOOKUP($A422,[2]Worksheet!$B$5:$L$7983,7,0)</f>
        <v>-76.313290894700003</v>
      </c>
      <c r="Z422" s="7">
        <v>4</v>
      </c>
      <c r="AA422" s="7">
        <v>19</v>
      </c>
      <c r="AB422" s="7" t="s">
        <v>2510</v>
      </c>
      <c r="AC422" s="7" t="s">
        <v>2649</v>
      </c>
      <c r="AD422" s="7">
        <v>19513</v>
      </c>
    </row>
    <row r="423" spans="1:30" x14ac:dyDescent="0.25">
      <c r="A423" s="7">
        <v>19517</v>
      </c>
      <c r="B423" s="7">
        <v>19</v>
      </c>
      <c r="C423" s="7" t="s">
        <v>50</v>
      </c>
      <c r="D423" s="7" t="s">
        <v>2510</v>
      </c>
      <c r="E423" s="7" t="s">
        <v>1777</v>
      </c>
      <c r="F423" s="7" t="s">
        <v>57</v>
      </c>
      <c r="G423" s="7" t="s">
        <v>2512</v>
      </c>
      <c r="H423" s="7" t="s">
        <v>2513</v>
      </c>
      <c r="I423" s="7" t="s">
        <v>1778</v>
      </c>
      <c r="J423" s="8" t="s">
        <v>2650</v>
      </c>
      <c r="K423" s="8" t="s">
        <v>2651</v>
      </c>
      <c r="L423" s="7" t="str">
        <f>_xlfn.CONCAT(J423,"_",K423)</f>
        <v>5.1044444_-73.0555556</v>
      </c>
      <c r="M423" s="7" t="s">
        <v>2510</v>
      </c>
      <c r="N423" s="7" t="s">
        <v>54</v>
      </c>
      <c r="O423" s="7" t="s">
        <v>54</v>
      </c>
      <c r="P423" s="7">
        <v>5</v>
      </c>
      <c r="Q423" s="7">
        <v>4</v>
      </c>
      <c r="R423" s="7">
        <v>5</v>
      </c>
      <c r="S423" s="7" t="s">
        <v>2652</v>
      </c>
      <c r="T423" s="7">
        <v>19517</v>
      </c>
      <c r="U423" s="7" t="s">
        <v>2519</v>
      </c>
      <c r="V423" s="7">
        <v>4</v>
      </c>
      <c r="W423" s="7" t="s">
        <v>76</v>
      </c>
      <c r="X423" s="7">
        <f>VLOOKUP($A423,[2]Worksheet!$B$5:$L$7983,8,0)</f>
        <v>2.6413667675600001</v>
      </c>
      <c r="Y423" s="7">
        <f>VLOOKUP($A423,[2]Worksheet!$B$5:$L$7983,7,0)</f>
        <v>-75.971964511199999</v>
      </c>
      <c r="Z423" s="7">
        <v>4</v>
      </c>
      <c r="AA423" s="7">
        <v>19</v>
      </c>
      <c r="AB423" s="7" t="s">
        <v>2510</v>
      </c>
      <c r="AC423" s="7" t="s">
        <v>2653</v>
      </c>
      <c r="AD423" s="7">
        <v>19517</v>
      </c>
    </row>
    <row r="424" spans="1:30" x14ac:dyDescent="0.25">
      <c r="A424" s="7">
        <v>19532</v>
      </c>
      <c r="B424" s="7">
        <v>19</v>
      </c>
      <c r="C424" s="7" t="s">
        <v>50</v>
      </c>
      <c r="D424" s="7" t="s">
        <v>2510</v>
      </c>
      <c r="E424" s="7" t="s">
        <v>2654</v>
      </c>
      <c r="F424" s="7" t="s">
        <v>57</v>
      </c>
      <c r="G424" s="7" t="s">
        <v>2512</v>
      </c>
      <c r="H424" s="7" t="s">
        <v>2513</v>
      </c>
      <c r="I424" s="7" t="s">
        <v>2655</v>
      </c>
      <c r="J424" s="8" t="s">
        <v>2656</v>
      </c>
      <c r="K424" s="8" t="s">
        <v>2657</v>
      </c>
      <c r="L424" s="7" t="s">
        <v>2658</v>
      </c>
      <c r="M424" s="7" t="s">
        <v>2510</v>
      </c>
      <c r="N424" s="7" t="s">
        <v>76</v>
      </c>
      <c r="O424" s="7" t="s">
        <v>2524</v>
      </c>
      <c r="P424" s="7">
        <v>5</v>
      </c>
      <c r="Q424" s="7">
        <v>5</v>
      </c>
      <c r="R424" s="7">
        <v>5</v>
      </c>
      <c r="S424" s="7" t="s">
        <v>2659</v>
      </c>
      <c r="T424" s="7">
        <v>19532</v>
      </c>
      <c r="U424" s="7" t="s">
        <v>2519</v>
      </c>
      <c r="V424" s="7">
        <v>4</v>
      </c>
      <c r="W424" s="7" t="s">
        <v>55</v>
      </c>
      <c r="X424" s="7">
        <f>VLOOKUP($A424,[2]Worksheet!$B$5:$L$7983,8,0)</f>
        <v>2.1156702265999998</v>
      </c>
      <c r="Y424" s="7">
        <f>VLOOKUP($A424,[2]Worksheet!$B$5:$L$7983,7,0)</f>
        <v>-76.980978593000003</v>
      </c>
      <c r="Z424" s="7">
        <v>4</v>
      </c>
      <c r="AA424" s="7">
        <v>19</v>
      </c>
      <c r="AB424" s="7" t="s">
        <v>2510</v>
      </c>
      <c r="AC424" s="7" t="s">
        <v>2660</v>
      </c>
      <c r="AD424" s="7">
        <v>19532</v>
      </c>
    </row>
    <row r="425" spans="1:30" x14ac:dyDescent="0.25">
      <c r="A425" s="7">
        <v>19533</v>
      </c>
      <c r="B425" s="7">
        <v>19</v>
      </c>
      <c r="C425" s="7" t="s">
        <v>50</v>
      </c>
      <c r="D425" s="7" t="s">
        <v>2510</v>
      </c>
      <c r="E425" s="7" t="s">
        <v>2661</v>
      </c>
      <c r="F425" s="7" t="s">
        <v>57</v>
      </c>
      <c r="G425" s="7" t="s">
        <v>2512</v>
      </c>
      <c r="H425" s="7" t="s">
        <v>2513</v>
      </c>
      <c r="I425" s="7" t="s">
        <v>2662</v>
      </c>
      <c r="J425" s="8" t="s">
        <v>2663</v>
      </c>
      <c r="K425" s="8" t="s">
        <v>2664</v>
      </c>
      <c r="L425" s="7" t="s">
        <v>2665</v>
      </c>
      <c r="M425" s="7" t="s">
        <v>2510</v>
      </c>
      <c r="N425" s="7" t="s">
        <v>54</v>
      </c>
      <c r="O425" s="7" t="s">
        <v>54</v>
      </c>
      <c r="P425" s="7">
        <v>5</v>
      </c>
      <c r="Q425" s="7">
        <v>8</v>
      </c>
      <c r="R425" s="7">
        <v>5</v>
      </c>
      <c r="S425" s="7" t="s">
        <v>2666</v>
      </c>
      <c r="T425" s="7">
        <v>19533</v>
      </c>
      <c r="U425" s="7" t="s">
        <v>2519</v>
      </c>
      <c r="V425" s="7">
        <v>4</v>
      </c>
      <c r="W425" s="7" t="s">
        <v>55</v>
      </c>
      <c r="X425" s="7">
        <f>VLOOKUP($A425,[2]Worksheet!$B$5:$L$7983,8,0)</f>
        <v>1.1171977819500001</v>
      </c>
      <c r="Y425" s="7">
        <f>VLOOKUP($A425,[2]Worksheet!$B$5:$L$7983,7,0)</f>
        <v>-76.325764246800006</v>
      </c>
      <c r="Z425" s="7">
        <v>4</v>
      </c>
      <c r="AA425" s="7">
        <v>19</v>
      </c>
      <c r="AB425" s="7" t="s">
        <v>2510</v>
      </c>
      <c r="AC425" s="7" t="s">
        <v>2667</v>
      </c>
      <c r="AD425" s="7">
        <v>19533</v>
      </c>
    </row>
    <row r="426" spans="1:30" x14ac:dyDescent="0.25">
      <c r="A426" s="7">
        <v>19548</v>
      </c>
      <c r="B426" s="7">
        <v>19</v>
      </c>
      <c r="C426" s="7" t="s">
        <v>50</v>
      </c>
      <c r="D426" s="7" t="s">
        <v>2510</v>
      </c>
      <c r="E426" s="7" t="s">
        <v>2668</v>
      </c>
      <c r="F426" s="7" t="s">
        <v>57</v>
      </c>
      <c r="G426" s="7" t="s">
        <v>2512</v>
      </c>
      <c r="H426" s="7" t="s">
        <v>2513</v>
      </c>
      <c r="I426" s="7" t="s">
        <v>2669</v>
      </c>
      <c r="J426" s="8" t="s">
        <v>2670</v>
      </c>
      <c r="K426" s="8" t="s">
        <v>567</v>
      </c>
      <c r="L426" s="7" t="s">
        <v>2671</v>
      </c>
      <c r="M426" s="7" t="s">
        <v>2510</v>
      </c>
      <c r="N426" s="7" t="s">
        <v>76</v>
      </c>
      <c r="O426" s="7" t="s">
        <v>2524</v>
      </c>
      <c r="P426" s="7">
        <v>5</v>
      </c>
      <c r="Q426" s="7">
        <v>8</v>
      </c>
      <c r="R426" s="7">
        <v>5</v>
      </c>
      <c r="S426" s="7" t="s">
        <v>2672</v>
      </c>
      <c r="T426" s="7">
        <v>19548</v>
      </c>
      <c r="U426" s="7" t="s">
        <v>2519</v>
      </c>
      <c r="V426" s="7">
        <v>4</v>
      </c>
      <c r="W426" s="7" t="s">
        <v>55</v>
      </c>
      <c r="X426" s="7">
        <f>VLOOKUP($A426,[2]Worksheet!$B$5:$L$7983,8,0)</f>
        <v>2.6419875776600001</v>
      </c>
      <c r="Y426" s="7">
        <f>VLOOKUP($A426,[2]Worksheet!$B$5:$L$7983,7,0)</f>
        <v>-76.528505916</v>
      </c>
      <c r="Z426" s="7">
        <v>4</v>
      </c>
      <c r="AA426" s="7">
        <v>19</v>
      </c>
      <c r="AB426" s="7" t="s">
        <v>2510</v>
      </c>
      <c r="AC426" s="7" t="s">
        <v>2673</v>
      </c>
      <c r="AD426" s="7">
        <v>19548</v>
      </c>
    </row>
    <row r="427" spans="1:30" x14ac:dyDescent="0.25">
      <c r="A427" s="7">
        <v>19001</v>
      </c>
      <c r="B427" s="7">
        <v>19</v>
      </c>
      <c r="C427" s="7" t="s">
        <v>50</v>
      </c>
      <c r="D427" s="7" t="s">
        <v>2510</v>
      </c>
      <c r="E427" s="7" t="s">
        <v>2674</v>
      </c>
      <c r="F427" s="7" t="s">
        <v>57</v>
      </c>
      <c r="G427" s="7" t="s">
        <v>2512</v>
      </c>
      <c r="H427" s="7" t="s">
        <v>2513</v>
      </c>
      <c r="I427" s="7" t="s">
        <v>2675</v>
      </c>
      <c r="J427" s="8" t="s">
        <v>2676</v>
      </c>
      <c r="K427" s="8" t="s">
        <v>2677</v>
      </c>
      <c r="L427" s="7" t="s">
        <v>2678</v>
      </c>
      <c r="M427" s="7" t="s">
        <v>2510</v>
      </c>
      <c r="N427" s="7" t="s">
        <v>54</v>
      </c>
      <c r="O427" s="7" t="s">
        <v>54</v>
      </c>
      <c r="P427" s="7">
        <v>5</v>
      </c>
      <c r="Q427" s="7">
        <v>7</v>
      </c>
      <c r="R427" s="7">
        <v>5</v>
      </c>
      <c r="S427" s="7" t="s">
        <v>2679</v>
      </c>
      <c r="T427" s="7">
        <v>19001</v>
      </c>
      <c r="U427" s="7" t="s">
        <v>2519</v>
      </c>
      <c r="V427" s="7">
        <v>4</v>
      </c>
      <c r="W427" s="7" t="s">
        <v>55</v>
      </c>
      <c r="X427" s="7">
        <f>VLOOKUP($A427,[2]Worksheet!$B$5:$L$7983,8,0)</f>
        <v>2.4825033906199998</v>
      </c>
      <c r="Y427" s="7">
        <f>VLOOKUP($A427,[2]Worksheet!$B$5:$L$7983,7,0)</f>
        <v>-76.574064684099994</v>
      </c>
      <c r="Z427" s="7">
        <v>4</v>
      </c>
      <c r="AA427" s="7">
        <v>19</v>
      </c>
      <c r="AB427" s="7" t="s">
        <v>2510</v>
      </c>
      <c r="AC427" s="7" t="s">
        <v>2680</v>
      </c>
      <c r="AD427" s="7">
        <v>19001</v>
      </c>
    </row>
    <row r="428" spans="1:30" x14ac:dyDescent="0.25">
      <c r="A428" s="7">
        <v>19573</v>
      </c>
      <c r="B428" s="7">
        <v>19</v>
      </c>
      <c r="C428" s="7" t="s">
        <v>50</v>
      </c>
      <c r="D428" s="7" t="s">
        <v>2510</v>
      </c>
      <c r="E428" s="7" t="s">
        <v>2681</v>
      </c>
      <c r="F428" s="7" t="s">
        <v>57</v>
      </c>
      <c r="G428" s="7" t="s">
        <v>2512</v>
      </c>
      <c r="H428" s="7" t="s">
        <v>2513</v>
      </c>
      <c r="I428" s="7" t="s">
        <v>2682</v>
      </c>
      <c r="J428" s="8" t="s">
        <v>2636</v>
      </c>
      <c r="K428" s="8" t="s">
        <v>203</v>
      </c>
      <c r="L428" s="7" t="s">
        <v>2683</v>
      </c>
      <c r="M428" s="7" t="s">
        <v>2510</v>
      </c>
      <c r="N428" s="7" t="s">
        <v>54</v>
      </c>
      <c r="O428" s="7" t="s">
        <v>54</v>
      </c>
      <c r="P428" s="7">
        <v>5</v>
      </c>
      <c r="Q428" s="7">
        <v>13</v>
      </c>
      <c r="R428" s="7">
        <v>5</v>
      </c>
      <c r="S428" s="7" t="s">
        <v>2684</v>
      </c>
      <c r="T428" s="7">
        <v>19573</v>
      </c>
      <c r="U428" s="7" t="s">
        <v>2519</v>
      </c>
      <c r="V428" s="7">
        <v>4</v>
      </c>
      <c r="W428" s="7" t="s">
        <v>55</v>
      </c>
      <c r="X428" s="7">
        <f>VLOOKUP($A428,[2]Worksheet!$B$5:$L$7983,8,0)</f>
        <v>3.2332941270200002</v>
      </c>
      <c r="Y428" s="7">
        <f>VLOOKUP($A428,[2]Worksheet!$B$5:$L$7983,7,0)</f>
        <v>-76.417307796399996</v>
      </c>
      <c r="Z428" s="7">
        <v>4</v>
      </c>
      <c r="AA428" s="7">
        <v>19</v>
      </c>
      <c r="AB428" s="7" t="s">
        <v>2510</v>
      </c>
      <c r="AC428" s="7" t="s">
        <v>2685</v>
      </c>
      <c r="AD428" s="7">
        <v>19573</v>
      </c>
    </row>
    <row r="429" spans="1:30" x14ac:dyDescent="0.25">
      <c r="A429" s="7">
        <v>19585</v>
      </c>
      <c r="B429" s="7">
        <v>19</v>
      </c>
      <c r="C429" s="7" t="s">
        <v>50</v>
      </c>
      <c r="D429" s="7" t="s">
        <v>2510</v>
      </c>
      <c r="E429" s="7" t="s">
        <v>2686</v>
      </c>
      <c r="F429" s="7" t="s">
        <v>57</v>
      </c>
      <c r="G429" s="7" t="s">
        <v>2512</v>
      </c>
      <c r="H429" s="7" t="s">
        <v>2513</v>
      </c>
      <c r="I429" s="7" t="s">
        <v>2687</v>
      </c>
      <c r="J429" s="8" t="s">
        <v>2688</v>
      </c>
      <c r="K429" s="8" t="s">
        <v>2689</v>
      </c>
      <c r="L429" s="7" t="s">
        <v>2690</v>
      </c>
      <c r="M429" s="7" t="s">
        <v>2510</v>
      </c>
      <c r="N429" s="7" t="s">
        <v>54</v>
      </c>
      <c r="O429" s="7" t="s">
        <v>54</v>
      </c>
      <c r="P429" s="7">
        <v>5</v>
      </c>
      <c r="Q429" s="7">
        <v>6</v>
      </c>
      <c r="R429" s="7">
        <v>5</v>
      </c>
      <c r="S429" s="7" t="s">
        <v>2691</v>
      </c>
      <c r="T429" s="7">
        <v>19585</v>
      </c>
      <c r="U429" s="7" t="s">
        <v>2519</v>
      </c>
      <c r="V429" s="7">
        <v>4</v>
      </c>
      <c r="W429" s="7" t="s">
        <v>55</v>
      </c>
      <c r="X429" s="7">
        <f>VLOOKUP($A429,[2]Worksheet!$B$5:$L$7983,8,0)</f>
        <v>2.3426440473799999</v>
      </c>
      <c r="Y429" s="7">
        <f>VLOOKUP($A429,[2]Worksheet!$B$5:$L$7983,7,0)</f>
        <v>-76.495638943599999</v>
      </c>
      <c r="Z429" s="7">
        <v>4</v>
      </c>
      <c r="AA429" s="7">
        <v>19</v>
      </c>
      <c r="AB429" s="7" t="s">
        <v>2510</v>
      </c>
      <c r="AC429" s="7" t="s">
        <v>2692</v>
      </c>
      <c r="AD429" s="7">
        <v>19585</v>
      </c>
    </row>
    <row r="430" spans="1:30" x14ac:dyDescent="0.25">
      <c r="A430" s="7">
        <v>19622</v>
      </c>
      <c r="B430" s="7">
        <v>19</v>
      </c>
      <c r="C430" s="7" t="s">
        <v>50</v>
      </c>
      <c r="D430" s="7" t="s">
        <v>2510</v>
      </c>
      <c r="E430" s="7" t="s">
        <v>2693</v>
      </c>
      <c r="F430" s="7" t="s">
        <v>57</v>
      </c>
      <c r="G430" s="7" t="s">
        <v>2512</v>
      </c>
      <c r="H430" s="7" t="s">
        <v>2513</v>
      </c>
      <c r="I430" s="7" t="s">
        <v>2694</v>
      </c>
      <c r="J430" s="8" t="s">
        <v>2695</v>
      </c>
      <c r="K430" s="8" t="s">
        <v>2696</v>
      </c>
      <c r="L430" s="7" t="s">
        <v>2697</v>
      </c>
      <c r="M430" s="7" t="s">
        <v>2510</v>
      </c>
      <c r="N430" s="7" t="s">
        <v>54</v>
      </c>
      <c r="O430" s="7" t="s">
        <v>54</v>
      </c>
      <c r="P430" s="7">
        <v>5</v>
      </c>
      <c r="Q430" s="7">
        <v>5</v>
      </c>
      <c r="R430" s="7">
        <v>5</v>
      </c>
      <c r="S430" s="7" t="s">
        <v>2698</v>
      </c>
      <c r="T430" s="7">
        <v>19622</v>
      </c>
      <c r="U430" s="7" t="s">
        <v>2519</v>
      </c>
      <c r="V430" s="7">
        <v>4</v>
      </c>
      <c r="W430" s="7" t="s">
        <v>55</v>
      </c>
      <c r="X430" s="7">
        <f>VLOOKUP($A430,[2]Worksheet!$B$5:$L$7983,8,0)</f>
        <v>2.2609796988499999</v>
      </c>
      <c r="Y430" s="7">
        <f>VLOOKUP($A430,[2]Worksheet!$B$5:$L$7983,7,0)</f>
        <v>-76.7403518701</v>
      </c>
      <c r="Z430" s="7">
        <v>4</v>
      </c>
      <c r="AA430" s="7">
        <v>19</v>
      </c>
      <c r="AB430" s="7" t="s">
        <v>2510</v>
      </c>
      <c r="AC430" s="7" t="s">
        <v>2699</v>
      </c>
      <c r="AD430" s="7">
        <v>19622</v>
      </c>
    </row>
    <row r="431" spans="1:30" x14ac:dyDescent="0.25">
      <c r="A431" s="7">
        <v>19693</v>
      </c>
      <c r="B431" s="7">
        <v>19</v>
      </c>
      <c r="C431" s="7" t="s">
        <v>50</v>
      </c>
      <c r="D431" s="7" t="s">
        <v>2510</v>
      </c>
      <c r="E431" s="7" t="s">
        <v>2700</v>
      </c>
      <c r="F431" s="7" t="s">
        <v>57</v>
      </c>
      <c r="G431" s="7" t="s">
        <v>2512</v>
      </c>
      <c r="H431" s="7" t="s">
        <v>2513</v>
      </c>
      <c r="I431" s="7" t="s">
        <v>2701</v>
      </c>
      <c r="J431" s="8" t="s">
        <v>2515</v>
      </c>
      <c r="K431" s="8" t="s">
        <v>331</v>
      </c>
      <c r="L431" s="7" t="s">
        <v>2702</v>
      </c>
      <c r="M431" s="7" t="s">
        <v>2510</v>
      </c>
      <c r="N431" s="7" t="s">
        <v>54</v>
      </c>
      <c r="O431" s="7" t="s">
        <v>54</v>
      </c>
      <c r="P431" s="7">
        <v>5</v>
      </c>
      <c r="Q431" s="7">
        <v>13</v>
      </c>
      <c r="R431" s="7">
        <v>5</v>
      </c>
      <c r="S431" s="7" t="s">
        <v>2703</v>
      </c>
      <c r="T431" s="7">
        <v>19693</v>
      </c>
      <c r="U431" s="7" t="s">
        <v>2519</v>
      </c>
      <c r="V431" s="7">
        <v>4</v>
      </c>
      <c r="W431" s="7" t="s">
        <v>55</v>
      </c>
      <c r="X431" s="7">
        <f>VLOOKUP($A431,[2]Worksheet!$B$5:$L$7983,8,0)</f>
        <v>1.83837388745</v>
      </c>
      <c r="Y431" s="7">
        <f>VLOOKUP($A431,[2]Worksheet!$B$5:$L$7983,7,0)</f>
        <v>-76.769331601299996</v>
      </c>
      <c r="Z431" s="7">
        <v>4</v>
      </c>
      <c r="AA431" s="7">
        <v>19</v>
      </c>
      <c r="AB431" s="7" t="s">
        <v>2510</v>
      </c>
      <c r="AC431" s="7" t="s">
        <v>2704</v>
      </c>
      <c r="AD431" s="7">
        <v>19693</v>
      </c>
    </row>
    <row r="432" spans="1:30" x14ac:dyDescent="0.25">
      <c r="A432" s="7">
        <v>19701</v>
      </c>
      <c r="B432" s="7">
        <v>19</v>
      </c>
      <c r="C432" s="7" t="s">
        <v>50</v>
      </c>
      <c r="D432" s="7" t="s">
        <v>2510</v>
      </c>
      <c r="E432" s="7" t="s">
        <v>1348</v>
      </c>
      <c r="F432" s="7" t="s">
        <v>57</v>
      </c>
      <c r="G432" s="7" t="s">
        <v>2512</v>
      </c>
      <c r="H432" s="7" t="s">
        <v>2513</v>
      </c>
      <c r="I432" s="7" t="s">
        <v>1349</v>
      </c>
      <c r="J432" s="8" t="s">
        <v>2705</v>
      </c>
      <c r="K432" s="8" t="s">
        <v>567</v>
      </c>
      <c r="L432" s="7" t="s">
        <v>2706</v>
      </c>
      <c r="M432" s="7" t="s">
        <v>2510</v>
      </c>
      <c r="N432" s="7" t="s">
        <v>54</v>
      </c>
      <c r="O432" s="7" t="s">
        <v>54</v>
      </c>
      <c r="P432" s="7">
        <v>5</v>
      </c>
      <c r="Q432" s="7">
        <v>10</v>
      </c>
      <c r="R432" s="7">
        <v>5</v>
      </c>
      <c r="S432" s="7" t="s">
        <v>2707</v>
      </c>
      <c r="T432" s="7">
        <v>19701</v>
      </c>
      <c r="U432" s="7" t="s">
        <v>2519</v>
      </c>
      <c r="V432" s="7">
        <v>4</v>
      </c>
      <c r="W432" s="7" t="s">
        <v>76</v>
      </c>
      <c r="X432" s="7">
        <f>VLOOKUP($A432,[2]Worksheet!$B$5:$L$7983,8,0)</f>
        <v>1.70242028367</v>
      </c>
      <c r="Y432" s="7">
        <f>VLOOKUP($A432,[2]Worksheet!$B$5:$L$7983,7,0)</f>
        <v>-76.573972971299995</v>
      </c>
      <c r="Z432" s="7">
        <v>4</v>
      </c>
      <c r="AA432" s="7">
        <v>19</v>
      </c>
      <c r="AB432" s="7" t="s">
        <v>2510</v>
      </c>
      <c r="AC432" s="7" t="s">
        <v>2708</v>
      </c>
      <c r="AD432" s="7">
        <v>19701</v>
      </c>
    </row>
    <row r="433" spans="1:30" x14ac:dyDescent="0.25">
      <c r="A433" s="7">
        <v>19698</v>
      </c>
      <c r="B433" s="7">
        <v>19</v>
      </c>
      <c r="C433" s="7" t="s">
        <v>50</v>
      </c>
      <c r="D433" s="7" t="s">
        <v>2510</v>
      </c>
      <c r="E433" s="7" t="s">
        <v>2709</v>
      </c>
      <c r="F433" s="7" t="s">
        <v>57</v>
      </c>
      <c r="G433" s="7" t="s">
        <v>2512</v>
      </c>
      <c r="H433" s="7" t="s">
        <v>2513</v>
      </c>
      <c r="I433" s="7" t="s">
        <v>2710</v>
      </c>
      <c r="J433" s="8" t="s">
        <v>2711</v>
      </c>
      <c r="K433" s="8" t="s">
        <v>2712</v>
      </c>
      <c r="L433" s="7" t="s">
        <v>2713</v>
      </c>
      <c r="M433" s="7" t="s">
        <v>2510</v>
      </c>
      <c r="N433" s="7" t="s">
        <v>76</v>
      </c>
      <c r="O433" s="7" t="s">
        <v>2524</v>
      </c>
      <c r="P433" s="7">
        <v>5</v>
      </c>
      <c r="Q433" s="7">
        <v>22</v>
      </c>
      <c r="R433" s="7">
        <v>5</v>
      </c>
      <c r="S433" s="7" t="s">
        <v>2714</v>
      </c>
      <c r="T433" s="7">
        <v>19698</v>
      </c>
      <c r="U433" s="7" t="s">
        <v>2519</v>
      </c>
      <c r="V433" s="7">
        <v>4</v>
      </c>
      <c r="W433" s="7" t="s">
        <v>55</v>
      </c>
      <c r="X433" s="7">
        <f>VLOOKUP($A433,[2]Worksheet!$B$5:$L$7983,8,0)</f>
        <v>3.0160539007699998</v>
      </c>
      <c r="Y433" s="7">
        <f>VLOOKUP($A433,[2]Worksheet!$B$5:$L$7983,7,0)</f>
        <v>-76.485370290199995</v>
      </c>
      <c r="Z433" s="7">
        <v>4</v>
      </c>
      <c r="AA433" s="7">
        <v>19</v>
      </c>
      <c r="AB433" s="7" t="s">
        <v>2510</v>
      </c>
      <c r="AC433" s="7" t="s">
        <v>2715</v>
      </c>
      <c r="AD433" s="7">
        <v>19698</v>
      </c>
    </row>
    <row r="434" spans="1:30" x14ac:dyDescent="0.25">
      <c r="A434" s="7">
        <v>19743</v>
      </c>
      <c r="B434" s="7">
        <v>19</v>
      </c>
      <c r="C434" s="7" t="s">
        <v>50</v>
      </c>
      <c r="D434" s="7" t="s">
        <v>2510</v>
      </c>
      <c r="E434" s="7" t="s">
        <v>2716</v>
      </c>
      <c r="F434" s="7" t="s">
        <v>57</v>
      </c>
      <c r="G434" s="7" t="s">
        <v>2512</v>
      </c>
      <c r="H434" s="7" t="s">
        <v>2513</v>
      </c>
      <c r="I434" s="7" t="s">
        <v>2717</v>
      </c>
      <c r="J434" s="8" t="s">
        <v>2670</v>
      </c>
      <c r="K434" s="8" t="s">
        <v>426</v>
      </c>
      <c r="L434" s="7" t="s">
        <v>2718</v>
      </c>
      <c r="M434" s="7" t="s">
        <v>2510</v>
      </c>
      <c r="N434" s="7" t="s">
        <v>54</v>
      </c>
      <c r="O434" s="7" t="s">
        <v>54</v>
      </c>
      <c r="P434" s="7">
        <v>5</v>
      </c>
      <c r="Q434" s="7">
        <v>6</v>
      </c>
      <c r="R434" s="7">
        <v>5</v>
      </c>
      <c r="S434" s="7" t="s">
        <v>2719</v>
      </c>
      <c r="T434" s="7">
        <v>19743</v>
      </c>
      <c r="U434" s="7" t="s">
        <v>2519</v>
      </c>
      <c r="V434" s="7">
        <v>4</v>
      </c>
      <c r="W434" s="7" t="s">
        <v>55</v>
      </c>
      <c r="X434" s="7">
        <f>VLOOKUP($A434,[2]Worksheet!$B$5:$L$7983,8,0)</f>
        <v>2.6118156449800001</v>
      </c>
      <c r="Y434" s="7">
        <f>VLOOKUP($A434,[2]Worksheet!$B$5:$L$7983,7,0)</f>
        <v>-76.379570419499998</v>
      </c>
      <c r="Z434" s="7">
        <v>4</v>
      </c>
      <c r="AA434" s="7">
        <v>19</v>
      </c>
      <c r="AB434" s="7" t="s">
        <v>2510</v>
      </c>
      <c r="AC434" s="7" t="s">
        <v>2720</v>
      </c>
      <c r="AD434" s="7">
        <v>19743</v>
      </c>
    </row>
    <row r="435" spans="1:30" x14ac:dyDescent="0.25">
      <c r="A435" s="7">
        <v>19760</v>
      </c>
      <c r="B435" s="7">
        <v>19</v>
      </c>
      <c r="C435" s="7" t="s">
        <v>50</v>
      </c>
      <c r="D435" s="7" t="s">
        <v>2510</v>
      </c>
      <c r="E435" s="7" t="s">
        <v>2721</v>
      </c>
      <c r="F435" s="7" t="s">
        <v>57</v>
      </c>
      <c r="G435" s="7" t="s">
        <v>2512</v>
      </c>
      <c r="H435" s="7" t="s">
        <v>2513</v>
      </c>
      <c r="I435" s="7" t="s">
        <v>2722</v>
      </c>
      <c r="J435" s="8" t="s">
        <v>2723</v>
      </c>
      <c r="K435" s="8" t="s">
        <v>2724</v>
      </c>
      <c r="L435" s="7" t="s">
        <v>2725</v>
      </c>
      <c r="M435" s="7" t="s">
        <v>2510</v>
      </c>
      <c r="N435" s="7" t="s">
        <v>54</v>
      </c>
      <c r="O435" s="7" t="s">
        <v>54</v>
      </c>
      <c r="P435" s="7">
        <v>5</v>
      </c>
      <c r="Q435" s="7">
        <v>6</v>
      </c>
      <c r="R435" s="7">
        <v>5</v>
      </c>
      <c r="S435" s="7" t="s">
        <v>2726</v>
      </c>
      <c r="T435" s="7">
        <v>19760</v>
      </c>
      <c r="U435" s="7" t="s">
        <v>2519</v>
      </c>
      <c r="V435" s="7">
        <v>4</v>
      </c>
      <c r="W435" s="7" t="s">
        <v>55</v>
      </c>
      <c r="X435" s="7">
        <f>VLOOKUP($A435,[2]Worksheet!$B$5:$L$7983,8,0)</f>
        <v>2.25313406728</v>
      </c>
      <c r="Y435" s="7">
        <f>VLOOKUP($A435,[2]Worksheet!$B$5:$L$7983,7,0)</f>
        <v>-76.613298154299997</v>
      </c>
      <c r="Z435" s="7">
        <v>4</v>
      </c>
      <c r="AA435" s="7">
        <v>19</v>
      </c>
      <c r="AB435" s="7" t="s">
        <v>2510</v>
      </c>
      <c r="AC435" s="7" t="s">
        <v>2727</v>
      </c>
      <c r="AD435" s="7">
        <v>19760</v>
      </c>
    </row>
    <row r="436" spans="1:30" x14ac:dyDescent="0.25">
      <c r="A436" s="7">
        <v>19780</v>
      </c>
      <c r="B436" s="7">
        <v>19</v>
      </c>
      <c r="C436" s="7" t="s">
        <v>50</v>
      </c>
      <c r="D436" s="7" t="s">
        <v>2510</v>
      </c>
      <c r="E436" s="7" t="s">
        <v>2728</v>
      </c>
      <c r="F436" s="7" t="s">
        <v>57</v>
      </c>
      <c r="G436" s="7" t="s">
        <v>2512</v>
      </c>
      <c r="H436" s="7" t="s">
        <v>2513</v>
      </c>
      <c r="I436" s="7" t="s">
        <v>2729</v>
      </c>
      <c r="J436" s="8" t="s">
        <v>2730</v>
      </c>
      <c r="K436" s="8" t="s">
        <v>2731</v>
      </c>
      <c r="L436" s="7" t="s">
        <v>2732</v>
      </c>
      <c r="M436" s="7" t="s">
        <v>2510</v>
      </c>
      <c r="N436" s="7" t="s">
        <v>76</v>
      </c>
      <c r="O436" s="7" t="s">
        <v>2524</v>
      </c>
      <c r="P436" s="7">
        <v>5</v>
      </c>
      <c r="Q436" s="7">
        <v>6</v>
      </c>
      <c r="R436" s="7">
        <v>5</v>
      </c>
      <c r="S436" s="7" t="s">
        <v>2733</v>
      </c>
      <c r="T436" s="7">
        <v>19780</v>
      </c>
      <c r="U436" s="7" t="s">
        <v>2519</v>
      </c>
      <c r="V436" s="7">
        <v>4</v>
      </c>
      <c r="W436" s="7" t="s">
        <v>76</v>
      </c>
      <c r="X436" s="7">
        <f>VLOOKUP($A436,[2]Worksheet!$B$5:$L$7983,8,0)</f>
        <v>2.9597015368999999</v>
      </c>
      <c r="Y436" s="7">
        <f>VLOOKUP($A436,[2]Worksheet!$B$5:$L$7983,7,0)</f>
        <v>-76.693447113700003</v>
      </c>
      <c r="Z436" s="7">
        <v>4</v>
      </c>
      <c r="AA436" s="7">
        <v>19</v>
      </c>
      <c r="AB436" s="7" t="s">
        <v>2510</v>
      </c>
      <c r="AC436" s="7" t="s">
        <v>2734</v>
      </c>
      <c r="AD436" s="7">
        <v>19780</v>
      </c>
    </row>
    <row r="437" spans="1:30" x14ac:dyDescent="0.25">
      <c r="A437" s="7">
        <v>19785</v>
      </c>
      <c r="B437" s="7">
        <v>19</v>
      </c>
      <c r="C437" s="7" t="s">
        <v>50</v>
      </c>
      <c r="D437" s="7" t="s">
        <v>2510</v>
      </c>
      <c r="E437" s="7" t="s">
        <v>2735</v>
      </c>
      <c r="F437" s="7" t="s">
        <v>57</v>
      </c>
      <c r="G437" s="7" t="s">
        <v>2512</v>
      </c>
      <c r="H437" s="7" t="s">
        <v>2513</v>
      </c>
      <c r="I437" s="7" t="s">
        <v>2736</v>
      </c>
      <c r="J437" s="8" t="s">
        <v>2737</v>
      </c>
      <c r="K437" s="8" t="s">
        <v>2535</v>
      </c>
      <c r="L437" s="7" t="s">
        <v>2738</v>
      </c>
      <c r="M437" s="7" t="s">
        <v>2510</v>
      </c>
      <c r="N437" s="7" t="s">
        <v>54</v>
      </c>
      <c r="O437" s="7" t="s">
        <v>54</v>
      </c>
      <c r="P437" s="7">
        <v>5</v>
      </c>
      <c r="Q437" s="7">
        <v>5</v>
      </c>
      <c r="R437" s="7">
        <v>5</v>
      </c>
      <c r="S437" s="7" t="s">
        <v>2739</v>
      </c>
      <c r="T437" s="7">
        <v>19785</v>
      </c>
      <c r="U437" s="7" t="s">
        <v>2519</v>
      </c>
      <c r="V437" s="7">
        <v>4</v>
      </c>
      <c r="W437" s="7" t="s">
        <v>76</v>
      </c>
      <c r="X437" s="7">
        <f>VLOOKUP($A437,[2]Worksheet!$B$5:$L$7983,8,0)</f>
        <v>2.0382513966800002</v>
      </c>
      <c r="Y437" s="7">
        <f>VLOOKUP($A437,[2]Worksheet!$B$5:$L$7983,7,0)</f>
        <v>-76.926277307099994</v>
      </c>
      <c r="Z437" s="7">
        <v>4</v>
      </c>
      <c r="AA437" s="7">
        <v>19</v>
      </c>
      <c r="AB437" s="7" t="s">
        <v>2510</v>
      </c>
      <c r="AC437" s="7" t="s">
        <v>2740</v>
      </c>
      <c r="AD437" s="7">
        <v>19785</v>
      </c>
    </row>
    <row r="438" spans="1:30" x14ac:dyDescent="0.25">
      <c r="A438" s="7">
        <v>19807</v>
      </c>
      <c r="B438" s="7">
        <v>19</v>
      </c>
      <c r="C438" s="7" t="s">
        <v>50</v>
      </c>
      <c r="D438" s="7" t="s">
        <v>2510</v>
      </c>
      <c r="E438" s="7" t="s">
        <v>2741</v>
      </c>
      <c r="F438" s="7" t="s">
        <v>57</v>
      </c>
      <c r="G438" s="7" t="s">
        <v>2512</v>
      </c>
      <c r="H438" s="7" t="s">
        <v>2513</v>
      </c>
      <c r="I438" s="7" t="s">
        <v>2742</v>
      </c>
      <c r="J438" s="8" t="s">
        <v>2591</v>
      </c>
      <c r="K438" s="8" t="s">
        <v>2696</v>
      </c>
      <c r="L438" s="7" t="s">
        <v>2743</v>
      </c>
      <c r="M438" s="7" t="s">
        <v>2510</v>
      </c>
      <c r="N438" s="7" t="s">
        <v>54</v>
      </c>
      <c r="O438" s="7" t="s">
        <v>54</v>
      </c>
      <c r="P438" s="7">
        <v>5</v>
      </c>
      <c r="Q438" s="7">
        <v>6</v>
      </c>
      <c r="R438" s="7">
        <v>5</v>
      </c>
      <c r="S438" s="7" t="s">
        <v>2744</v>
      </c>
      <c r="T438" s="7">
        <v>19807</v>
      </c>
      <c r="U438" s="7" t="s">
        <v>2519</v>
      </c>
      <c r="V438" s="7">
        <v>4</v>
      </c>
      <c r="W438" s="7" t="s">
        <v>55</v>
      </c>
      <c r="X438" s="7">
        <f>VLOOKUP($A438,[2]Worksheet!$B$5:$L$7983,8,0)</f>
        <v>2.3499764250699999</v>
      </c>
      <c r="Y438" s="7">
        <f>VLOOKUP($A438,[2]Worksheet!$B$5:$L$7983,7,0)</f>
        <v>-76.684238788900004</v>
      </c>
      <c r="Z438" s="7">
        <v>4</v>
      </c>
      <c r="AA438" s="7">
        <v>19</v>
      </c>
      <c r="AB438" s="7" t="s">
        <v>2510</v>
      </c>
      <c r="AC438" s="7" t="s">
        <v>2745</v>
      </c>
      <c r="AD438" s="7">
        <v>19807</v>
      </c>
    </row>
    <row r="439" spans="1:30" x14ac:dyDescent="0.25">
      <c r="A439" s="7">
        <v>19809</v>
      </c>
      <c r="B439" s="7">
        <v>19</v>
      </c>
      <c r="C439" s="7" t="s">
        <v>50</v>
      </c>
      <c r="D439" s="7" t="s">
        <v>2510</v>
      </c>
      <c r="E439" s="7" t="s">
        <v>2746</v>
      </c>
      <c r="F439" s="7" t="s">
        <v>57</v>
      </c>
      <c r="G439" s="7" t="s">
        <v>2512</v>
      </c>
      <c r="H439" s="7" t="s">
        <v>2513</v>
      </c>
      <c r="I439" s="7" t="s">
        <v>2747</v>
      </c>
      <c r="J439" s="8" t="s">
        <v>2670</v>
      </c>
      <c r="K439" s="8" t="s">
        <v>2748</v>
      </c>
      <c r="L439" s="7" t="s">
        <v>2749</v>
      </c>
      <c r="M439" s="7" t="s">
        <v>2510</v>
      </c>
      <c r="N439" s="7" t="s">
        <v>76</v>
      </c>
      <c r="O439" s="7" t="s">
        <v>2594</v>
      </c>
      <c r="P439" s="7">
        <v>5</v>
      </c>
      <c r="Q439" s="7">
        <v>8</v>
      </c>
      <c r="R439" s="7">
        <v>5</v>
      </c>
      <c r="S439" s="7" t="s">
        <v>2750</v>
      </c>
      <c r="T439" s="7">
        <v>19809</v>
      </c>
      <c r="U439" s="7" t="s">
        <v>2519</v>
      </c>
      <c r="V439" s="7">
        <v>4</v>
      </c>
      <c r="W439" s="7" t="s">
        <v>55</v>
      </c>
      <c r="X439" s="7">
        <f>VLOOKUP($A439,[2]Worksheet!$B$5:$L$7983,8,0)</f>
        <v>2.77741370208</v>
      </c>
      <c r="Y439" s="7">
        <f>VLOOKUP($A439,[2]Worksheet!$B$5:$L$7983,7,0)</f>
        <v>-77.667565242799995</v>
      </c>
      <c r="Z439" s="7">
        <v>4</v>
      </c>
      <c r="AA439" s="7">
        <v>19</v>
      </c>
      <c r="AB439" s="7" t="s">
        <v>2510</v>
      </c>
      <c r="AC439" s="7" t="s">
        <v>2751</v>
      </c>
      <c r="AD439" s="7">
        <v>19809</v>
      </c>
    </row>
    <row r="440" spans="1:30" x14ac:dyDescent="0.25">
      <c r="A440" s="7">
        <v>19821</v>
      </c>
      <c r="B440" s="7">
        <v>19</v>
      </c>
      <c r="C440" s="7" t="s">
        <v>50</v>
      </c>
      <c r="D440" s="7" t="s">
        <v>2510</v>
      </c>
      <c r="E440" s="7" t="s">
        <v>2752</v>
      </c>
      <c r="F440" s="7" t="s">
        <v>57</v>
      </c>
      <c r="G440" s="7" t="s">
        <v>2512</v>
      </c>
      <c r="H440" s="7" t="s">
        <v>2513</v>
      </c>
      <c r="I440" s="7" t="s">
        <v>2753</v>
      </c>
      <c r="J440" s="8" t="s">
        <v>2754</v>
      </c>
      <c r="K440" s="8" t="s">
        <v>2755</v>
      </c>
      <c r="L440" s="7" t="s">
        <v>2756</v>
      </c>
      <c r="M440" s="7" t="s">
        <v>2510</v>
      </c>
      <c r="N440" s="7" t="s">
        <v>76</v>
      </c>
      <c r="O440" s="7" t="s">
        <v>2524</v>
      </c>
      <c r="P440" s="7">
        <v>5</v>
      </c>
      <c r="Q440" s="7">
        <v>7</v>
      </c>
      <c r="R440" s="7">
        <v>5</v>
      </c>
      <c r="S440" s="7" t="s">
        <v>2757</v>
      </c>
      <c r="T440" s="7">
        <v>19821</v>
      </c>
      <c r="U440" s="7" t="s">
        <v>2519</v>
      </c>
      <c r="V440" s="7">
        <v>4</v>
      </c>
      <c r="W440" s="7" t="s">
        <v>55</v>
      </c>
      <c r="X440" s="7">
        <f>VLOOKUP($A440,[2]Worksheet!$B$5:$L$7983,8,0)</f>
        <v>2.95145040911</v>
      </c>
      <c r="Y440" s="7">
        <f>VLOOKUP($A440,[2]Worksheet!$B$5:$L$7983,7,0)</f>
        <v>-76.271127213</v>
      </c>
      <c r="Z440" s="7">
        <v>4</v>
      </c>
      <c r="AA440" s="7">
        <v>19</v>
      </c>
      <c r="AB440" s="7" t="s">
        <v>2510</v>
      </c>
      <c r="AC440" s="7" t="s">
        <v>2758</v>
      </c>
      <c r="AD440" s="7">
        <v>19821</v>
      </c>
    </row>
    <row r="441" spans="1:30" x14ac:dyDescent="0.25">
      <c r="A441" s="7">
        <v>19824</v>
      </c>
      <c r="B441" s="7">
        <v>19</v>
      </c>
      <c r="C441" s="7" t="s">
        <v>50</v>
      </c>
      <c r="D441" s="7" t="s">
        <v>2510</v>
      </c>
      <c r="E441" s="7" t="s">
        <v>2759</v>
      </c>
      <c r="F441" s="7" t="s">
        <v>57</v>
      </c>
      <c r="G441" s="7" t="s">
        <v>2512</v>
      </c>
      <c r="H441" s="7" t="s">
        <v>2513</v>
      </c>
      <c r="I441" s="7" t="s">
        <v>2760</v>
      </c>
      <c r="J441" s="8" t="s">
        <v>2761</v>
      </c>
      <c r="K441" s="8" t="s">
        <v>426</v>
      </c>
      <c r="L441" s="7" t="s">
        <v>2762</v>
      </c>
      <c r="M441" s="7" t="s">
        <v>2510</v>
      </c>
      <c r="N441" s="7" t="s">
        <v>54</v>
      </c>
      <c r="O441" s="7" t="s">
        <v>54</v>
      </c>
      <c r="P441" s="7">
        <v>5</v>
      </c>
      <c r="Q441" s="7">
        <v>6</v>
      </c>
      <c r="R441" s="7">
        <v>5</v>
      </c>
      <c r="S441" s="7" t="s">
        <v>2763</v>
      </c>
      <c r="T441" s="7">
        <v>19824</v>
      </c>
      <c r="U441" s="7" t="s">
        <v>2519</v>
      </c>
      <c r="V441" s="7">
        <v>4</v>
      </c>
      <c r="W441" s="7" t="s">
        <v>55</v>
      </c>
      <c r="X441" s="7">
        <f>VLOOKUP($A441,[2]Worksheet!$B$5:$L$7983,8,0)</f>
        <v>2.5102291925200002</v>
      </c>
      <c r="Y441" s="7">
        <f>VLOOKUP($A441,[2]Worksheet!$B$5:$L$7983,7,0)</f>
        <v>-76.402442509300002</v>
      </c>
      <c r="Z441" s="7">
        <v>4</v>
      </c>
      <c r="AA441" s="7">
        <v>19</v>
      </c>
      <c r="AB441" s="7" t="s">
        <v>2510</v>
      </c>
      <c r="AC441" s="7" t="s">
        <v>2764</v>
      </c>
      <c r="AD441" s="7">
        <v>19824</v>
      </c>
    </row>
    <row r="442" spans="1:30" x14ac:dyDescent="0.25">
      <c r="A442" s="7">
        <v>19845</v>
      </c>
      <c r="B442" s="7">
        <v>19</v>
      </c>
      <c r="C442" s="7" t="s">
        <v>50</v>
      </c>
      <c r="D442" s="7" t="s">
        <v>2510</v>
      </c>
      <c r="E442" s="7" t="s">
        <v>2765</v>
      </c>
      <c r="F442" s="7" t="s">
        <v>57</v>
      </c>
      <c r="G442" s="7" t="s">
        <v>2512</v>
      </c>
      <c r="H442" s="7" t="s">
        <v>2513</v>
      </c>
      <c r="I442" s="7" t="s">
        <v>2766</v>
      </c>
      <c r="J442" s="8" t="s">
        <v>2767</v>
      </c>
      <c r="K442" s="8" t="s">
        <v>2768</v>
      </c>
      <c r="L442" s="7" t="s">
        <v>2769</v>
      </c>
      <c r="M442" s="7" t="s">
        <v>2510</v>
      </c>
      <c r="N442" s="7" t="s">
        <v>54</v>
      </c>
      <c r="O442" s="7" t="s">
        <v>54</v>
      </c>
      <c r="P442" s="7">
        <v>5</v>
      </c>
      <c r="Q442" s="7">
        <v>10</v>
      </c>
      <c r="R442" s="7">
        <v>5</v>
      </c>
      <c r="S442" s="7" t="s">
        <v>2770</v>
      </c>
      <c r="T442" s="7">
        <v>19845</v>
      </c>
      <c r="U442" s="7" t="s">
        <v>2519</v>
      </c>
      <c r="V442" s="7">
        <v>4</v>
      </c>
      <c r="W442" s="7" t="s">
        <v>55</v>
      </c>
      <c r="X442" s="7">
        <f>VLOOKUP($A442,[2]Worksheet!$B$5:$L$7983,8,0)</f>
        <v>3.1775779264800001</v>
      </c>
      <c r="Y442" s="7">
        <f>VLOOKUP($A442,[2]Worksheet!$B$5:$L$7983,7,0)</f>
        <v>-76.457872657999999</v>
      </c>
      <c r="Z442" s="7">
        <v>4</v>
      </c>
      <c r="AA442" s="7">
        <v>19</v>
      </c>
      <c r="AB442" s="7" t="s">
        <v>2510</v>
      </c>
      <c r="AC442" s="7" t="s">
        <v>2771</v>
      </c>
      <c r="AD442" s="7">
        <v>19845</v>
      </c>
    </row>
    <row r="443" spans="1:30" x14ac:dyDescent="0.25">
      <c r="A443" s="7">
        <v>20011</v>
      </c>
      <c r="B443" s="7">
        <v>20</v>
      </c>
      <c r="C443" s="7" t="s">
        <v>50</v>
      </c>
      <c r="D443" s="7" t="s">
        <v>2772</v>
      </c>
      <c r="E443" s="7" t="s">
        <v>2773</v>
      </c>
      <c r="F443" s="7" t="s">
        <v>57</v>
      </c>
      <c r="G443" s="7" t="s">
        <v>2774</v>
      </c>
      <c r="H443" s="7" t="s">
        <v>2775</v>
      </c>
      <c r="I443" s="7" t="s">
        <v>2776</v>
      </c>
      <c r="J443" s="8" t="s">
        <v>2777</v>
      </c>
      <c r="K443" s="8" t="s">
        <v>1921</v>
      </c>
      <c r="L443" s="7" t="s">
        <v>2778</v>
      </c>
      <c r="M443" s="7" t="s">
        <v>2779</v>
      </c>
      <c r="N443" s="7" t="s">
        <v>54</v>
      </c>
      <c r="O443" s="7" t="s">
        <v>54</v>
      </c>
      <c r="P443" s="7">
        <v>5</v>
      </c>
      <c r="Q443" s="7">
        <v>9</v>
      </c>
      <c r="R443" s="7">
        <v>5</v>
      </c>
      <c r="S443" s="7" t="s">
        <v>2780</v>
      </c>
      <c r="T443" s="7">
        <v>20011</v>
      </c>
      <c r="U443" s="7" t="s">
        <v>619</v>
      </c>
      <c r="V443" s="7">
        <v>2</v>
      </c>
      <c r="W443" s="7" t="s">
        <v>55</v>
      </c>
      <c r="X443" s="7">
        <f>VLOOKUP($A443,[2]Worksheet!$B$5:$L$7983,8,0)</f>
        <v>8.3103369583800006</v>
      </c>
      <c r="Y443" s="7">
        <f>VLOOKUP($A443,[2]Worksheet!$B$5:$L$7983,7,0)</f>
        <v>-73.599028584999999</v>
      </c>
      <c r="Z443" s="7">
        <v>3</v>
      </c>
      <c r="AA443" s="7">
        <v>20</v>
      </c>
      <c r="AB443" s="7" t="s">
        <v>2772</v>
      </c>
      <c r="AC443" s="7" t="s">
        <v>2781</v>
      </c>
      <c r="AD443" s="7">
        <v>20011</v>
      </c>
    </row>
    <row r="444" spans="1:30" x14ac:dyDescent="0.25">
      <c r="A444" s="7">
        <v>20013</v>
      </c>
      <c r="B444" s="7">
        <v>20</v>
      </c>
      <c r="C444" s="7" t="s">
        <v>50</v>
      </c>
      <c r="D444" s="7" t="s">
        <v>2772</v>
      </c>
      <c r="E444" s="7" t="s">
        <v>2782</v>
      </c>
      <c r="F444" s="7" t="s">
        <v>57</v>
      </c>
      <c r="G444" s="7" t="s">
        <v>2774</v>
      </c>
      <c r="H444" s="7" t="s">
        <v>2775</v>
      </c>
      <c r="I444" s="7" t="s">
        <v>2783</v>
      </c>
      <c r="J444" s="8" t="s">
        <v>2784</v>
      </c>
      <c r="K444" s="8" t="s">
        <v>1549</v>
      </c>
      <c r="L444" s="7" t="s">
        <v>2785</v>
      </c>
      <c r="M444" s="7" t="s">
        <v>2779</v>
      </c>
      <c r="N444" s="7" t="s">
        <v>76</v>
      </c>
      <c r="O444" s="7" t="s">
        <v>2786</v>
      </c>
      <c r="P444" s="7">
        <v>5</v>
      </c>
      <c r="Q444" s="7">
        <v>15</v>
      </c>
      <c r="R444" s="7">
        <v>5</v>
      </c>
      <c r="S444" s="7" t="s">
        <v>2787</v>
      </c>
      <c r="T444" s="7">
        <v>20013</v>
      </c>
      <c r="U444" s="7" t="s">
        <v>619</v>
      </c>
      <c r="V444" s="7">
        <v>2</v>
      </c>
      <c r="W444" s="7" t="s">
        <v>55</v>
      </c>
      <c r="X444" s="7">
        <f>VLOOKUP($A444,[2]Worksheet!$B$5:$L$7983,8,0)</f>
        <v>10.040457994100001</v>
      </c>
      <c r="Y444" s="7">
        <f>VLOOKUP($A444,[2]Worksheet!$B$5:$L$7983,7,0)</f>
        <v>-73.238396168199998</v>
      </c>
      <c r="Z444" s="7">
        <v>3</v>
      </c>
      <c r="AA444" s="7">
        <v>20</v>
      </c>
      <c r="AB444" s="7" t="s">
        <v>2772</v>
      </c>
      <c r="AC444" s="7" t="s">
        <v>2788</v>
      </c>
      <c r="AD444" s="7">
        <v>20013</v>
      </c>
    </row>
    <row r="445" spans="1:30" x14ac:dyDescent="0.25">
      <c r="A445" s="7">
        <v>20032</v>
      </c>
      <c r="B445" s="7">
        <v>20</v>
      </c>
      <c r="C445" s="7" t="s">
        <v>50</v>
      </c>
      <c r="D445" s="7" t="s">
        <v>2772</v>
      </c>
      <c r="E445" s="7" t="s">
        <v>2789</v>
      </c>
      <c r="F445" s="7" t="s">
        <v>57</v>
      </c>
      <c r="G445" s="7" t="s">
        <v>2774</v>
      </c>
      <c r="H445" s="7" t="s">
        <v>2775</v>
      </c>
      <c r="I445" s="7" t="s">
        <v>2790</v>
      </c>
      <c r="J445" s="8" t="s">
        <v>2791</v>
      </c>
      <c r="K445" s="8" t="s">
        <v>2792</v>
      </c>
      <c r="L445" s="7" t="s">
        <v>2793</v>
      </c>
      <c r="M445" s="7" t="s">
        <v>2779</v>
      </c>
      <c r="N445" s="7" t="s">
        <v>54</v>
      </c>
      <c r="O445" s="7" t="s">
        <v>54</v>
      </c>
      <c r="P445" s="7">
        <v>5</v>
      </c>
      <c r="Q445" s="7">
        <v>6</v>
      </c>
      <c r="R445" s="7">
        <v>5</v>
      </c>
      <c r="S445" s="7" t="s">
        <v>2794</v>
      </c>
      <c r="T445" s="7">
        <v>20032</v>
      </c>
      <c r="U445" s="7" t="s">
        <v>619</v>
      </c>
      <c r="V445" s="7">
        <v>2</v>
      </c>
      <c r="W445" s="7" t="s">
        <v>55</v>
      </c>
      <c r="X445" s="7">
        <f>VLOOKUP($A445,[2]Worksheet!$B$5:$L$7983,8,0)</f>
        <v>9.4981611076500005</v>
      </c>
      <c r="Y445" s="7">
        <f>VLOOKUP($A445,[2]Worksheet!$B$5:$L$7983,7,0)</f>
        <v>-73.975863799300001</v>
      </c>
      <c r="Z445" s="7">
        <v>3</v>
      </c>
      <c r="AA445" s="7">
        <v>20</v>
      </c>
      <c r="AB445" s="7" t="s">
        <v>2772</v>
      </c>
      <c r="AC445" s="7" t="s">
        <v>2795</v>
      </c>
      <c r="AD445" s="7">
        <v>20032</v>
      </c>
    </row>
    <row r="446" spans="1:30" x14ac:dyDescent="0.25">
      <c r="A446" s="7">
        <v>20045</v>
      </c>
      <c r="B446" s="7">
        <v>20</v>
      </c>
      <c r="C446" s="7" t="s">
        <v>50</v>
      </c>
      <c r="D446" s="7" t="s">
        <v>2772</v>
      </c>
      <c r="E446" s="7" t="s">
        <v>2796</v>
      </c>
      <c r="F446" s="7" t="s">
        <v>57</v>
      </c>
      <c r="G446" s="7" t="s">
        <v>2774</v>
      </c>
      <c r="H446" s="7" t="s">
        <v>2775</v>
      </c>
      <c r="I446" s="7" t="s">
        <v>2797</v>
      </c>
      <c r="J446" s="8" t="s">
        <v>2798</v>
      </c>
      <c r="K446" s="8" t="s">
        <v>2799</v>
      </c>
      <c r="L446" s="7" t="s">
        <v>2800</v>
      </c>
      <c r="M446" s="7" t="s">
        <v>2779</v>
      </c>
      <c r="N446" s="7" t="s">
        <v>76</v>
      </c>
      <c r="O446" s="7" t="s">
        <v>2786</v>
      </c>
      <c r="P446" s="7">
        <v>5</v>
      </c>
      <c r="Q446" s="7">
        <v>8</v>
      </c>
      <c r="R446" s="7">
        <v>5</v>
      </c>
      <c r="S446" s="7" t="s">
        <v>2801</v>
      </c>
      <c r="T446" s="7">
        <v>20045</v>
      </c>
      <c r="U446" s="7" t="s">
        <v>619</v>
      </c>
      <c r="V446" s="7">
        <v>2</v>
      </c>
      <c r="W446" s="7" t="s">
        <v>55</v>
      </c>
      <c r="X446" s="7">
        <f>VLOOKUP($A446,[2]Worksheet!$B$5:$L$7983,8,0)</f>
        <v>9.7046061157800008</v>
      </c>
      <c r="Y446" s="7">
        <f>VLOOKUP($A446,[2]Worksheet!$B$5:$L$7983,7,0)</f>
        <v>-73.279231674499997</v>
      </c>
      <c r="Z446" s="7">
        <v>3</v>
      </c>
      <c r="AA446" s="7">
        <v>20</v>
      </c>
      <c r="AB446" s="7" t="s">
        <v>2772</v>
      </c>
      <c r="AC446" s="7" t="s">
        <v>2802</v>
      </c>
      <c r="AD446" s="7">
        <v>20045</v>
      </c>
    </row>
    <row r="447" spans="1:30" x14ac:dyDescent="0.25">
      <c r="A447" s="7">
        <v>20060</v>
      </c>
      <c r="B447" s="7">
        <v>20</v>
      </c>
      <c r="C447" s="7" t="s">
        <v>50</v>
      </c>
      <c r="D447" s="7" t="s">
        <v>2772</v>
      </c>
      <c r="E447" s="7" t="s">
        <v>2803</v>
      </c>
      <c r="F447" s="7" t="s">
        <v>57</v>
      </c>
      <c r="G447" s="7" t="s">
        <v>2774</v>
      </c>
      <c r="H447" s="7" t="s">
        <v>2775</v>
      </c>
      <c r="I447" s="7" t="s">
        <v>2804</v>
      </c>
      <c r="J447" s="8" t="s">
        <v>2805</v>
      </c>
      <c r="K447" s="8" t="s">
        <v>2806</v>
      </c>
      <c r="L447" s="7" t="s">
        <v>2807</v>
      </c>
      <c r="M447" s="7" t="s">
        <v>2779</v>
      </c>
      <c r="N447" s="7" t="s">
        <v>54</v>
      </c>
      <c r="O447" s="7" t="s">
        <v>54</v>
      </c>
      <c r="P447" s="7">
        <v>5</v>
      </c>
      <c r="Q447" s="7">
        <v>8</v>
      </c>
      <c r="R447" s="7">
        <v>5</v>
      </c>
      <c r="S447" s="7" t="s">
        <v>2808</v>
      </c>
      <c r="T447" s="7">
        <v>20060</v>
      </c>
      <c r="U447" s="7" t="s">
        <v>619</v>
      </c>
      <c r="V447" s="7">
        <v>2</v>
      </c>
      <c r="W447" s="7" t="s">
        <v>55</v>
      </c>
      <c r="X447" s="7">
        <f>VLOOKUP($A447,[2]Worksheet!$B$5:$L$7983,8,0)</f>
        <v>9.9750947003599997</v>
      </c>
      <c r="Y447" s="7">
        <f>VLOOKUP($A447,[2]Worksheet!$B$5:$L$7983,7,0)</f>
        <v>-73.888767664300005</v>
      </c>
      <c r="Z447" s="7">
        <v>3</v>
      </c>
      <c r="AA447" s="7">
        <v>20</v>
      </c>
      <c r="AB447" s="7" t="s">
        <v>2772</v>
      </c>
      <c r="AC447" s="7" t="s">
        <v>2809</v>
      </c>
      <c r="AD447" s="7">
        <v>20060</v>
      </c>
    </row>
    <row r="448" spans="1:30" x14ac:dyDescent="0.25">
      <c r="A448" s="7">
        <v>20175</v>
      </c>
      <c r="B448" s="7">
        <v>20</v>
      </c>
      <c r="C448" s="7" t="s">
        <v>50</v>
      </c>
      <c r="D448" s="7" t="s">
        <v>2772</v>
      </c>
      <c r="E448" s="7" t="s">
        <v>2811</v>
      </c>
      <c r="F448" s="7" t="s">
        <v>57</v>
      </c>
      <c r="G448" s="7" t="s">
        <v>2774</v>
      </c>
      <c r="H448" s="7" t="s">
        <v>2775</v>
      </c>
      <c r="I448" s="7" t="s">
        <v>2812</v>
      </c>
      <c r="J448" s="8" t="s">
        <v>2813</v>
      </c>
      <c r="K448" s="8" t="s">
        <v>2814</v>
      </c>
      <c r="L448" s="7" t="s">
        <v>2815</v>
      </c>
      <c r="M448" s="7" t="s">
        <v>2779</v>
      </c>
      <c r="N448" s="7" t="s">
        <v>54</v>
      </c>
      <c r="O448" s="7" t="s">
        <v>54</v>
      </c>
      <c r="P448" s="7">
        <v>5</v>
      </c>
      <c r="Q448" s="7">
        <v>11</v>
      </c>
      <c r="R448" s="7">
        <v>5</v>
      </c>
      <c r="S448" s="7" t="s">
        <v>2816</v>
      </c>
      <c r="T448" s="7">
        <v>20175</v>
      </c>
      <c r="U448" s="7" t="s">
        <v>619</v>
      </c>
      <c r="V448" s="7">
        <v>2</v>
      </c>
      <c r="W448" s="7" t="s">
        <v>55</v>
      </c>
      <c r="X448" s="7">
        <f>VLOOKUP($A448,[2]Worksheet!$B$5:$L$7983,8,0)</f>
        <v>9.2582714403700006</v>
      </c>
      <c r="Y448" s="7">
        <f>VLOOKUP($A448,[2]Worksheet!$B$5:$L$7983,7,0)</f>
        <v>-73.813328445500005</v>
      </c>
      <c r="Z448" s="7">
        <v>3</v>
      </c>
      <c r="AA448" s="7">
        <v>20</v>
      </c>
      <c r="AB448" s="7" t="s">
        <v>2772</v>
      </c>
      <c r="AC448" s="7" t="s">
        <v>2817</v>
      </c>
      <c r="AD448" s="7">
        <v>20175</v>
      </c>
    </row>
    <row r="449" spans="1:30" x14ac:dyDescent="0.25">
      <c r="A449" s="7">
        <v>20178</v>
      </c>
      <c r="B449" s="7">
        <v>20</v>
      </c>
      <c r="C449" s="7" t="s">
        <v>50</v>
      </c>
      <c r="D449" s="7" t="s">
        <v>2772</v>
      </c>
      <c r="E449" s="7" t="s">
        <v>2818</v>
      </c>
      <c r="F449" s="7" t="s">
        <v>57</v>
      </c>
      <c r="G449" s="7" t="s">
        <v>2774</v>
      </c>
      <c r="H449" s="7" t="s">
        <v>2775</v>
      </c>
      <c r="I449" s="7" t="s">
        <v>2819</v>
      </c>
      <c r="J449" s="8" t="s">
        <v>1187</v>
      </c>
      <c r="K449" s="8" t="s">
        <v>1755</v>
      </c>
      <c r="L449" s="7" t="s">
        <v>2820</v>
      </c>
      <c r="M449" s="7" t="s">
        <v>2779</v>
      </c>
      <c r="N449" s="7" t="s">
        <v>54</v>
      </c>
      <c r="O449" s="7" t="s">
        <v>54</v>
      </c>
      <c r="P449" s="7">
        <v>5</v>
      </c>
      <c r="Q449" s="7">
        <v>10</v>
      </c>
      <c r="R449" s="7">
        <v>5</v>
      </c>
      <c r="S449" s="7" t="s">
        <v>2821</v>
      </c>
      <c r="T449" s="7">
        <v>20178</v>
      </c>
      <c r="U449" s="7" t="s">
        <v>619</v>
      </c>
      <c r="V449" s="7">
        <v>2</v>
      </c>
      <c r="W449" s="7" t="s">
        <v>55</v>
      </c>
      <c r="X449" s="7">
        <f>VLOOKUP($A449,[2]Worksheet!$B$5:$L$7983,8,0)</f>
        <v>9.3611896107099994</v>
      </c>
      <c r="Y449" s="7">
        <f>VLOOKUP($A449,[2]Worksheet!$B$5:$L$7983,7,0)</f>
        <v>-73.600144438599997</v>
      </c>
      <c r="Z449" s="7">
        <v>3</v>
      </c>
      <c r="AA449" s="7">
        <v>20</v>
      </c>
      <c r="AB449" s="7" t="s">
        <v>2772</v>
      </c>
      <c r="AC449" s="7" t="s">
        <v>2822</v>
      </c>
      <c r="AD449" s="7">
        <v>20178</v>
      </c>
    </row>
    <row r="450" spans="1:30" x14ac:dyDescent="0.25">
      <c r="A450" s="7">
        <v>20228</v>
      </c>
      <c r="B450" s="7">
        <v>20</v>
      </c>
      <c r="C450" s="7" t="s">
        <v>50</v>
      </c>
      <c r="D450" s="7" t="s">
        <v>2772</v>
      </c>
      <c r="E450" s="7" t="s">
        <v>2823</v>
      </c>
      <c r="F450" s="7" t="s">
        <v>57</v>
      </c>
      <c r="G450" s="7" t="s">
        <v>2774</v>
      </c>
      <c r="H450" s="7" t="s">
        <v>2775</v>
      </c>
      <c r="I450" s="7" t="s">
        <v>2824</v>
      </c>
      <c r="J450" s="8" t="s">
        <v>2825</v>
      </c>
      <c r="K450" s="8" t="s">
        <v>2826</v>
      </c>
      <c r="L450" s="7" t="s">
        <v>2827</v>
      </c>
      <c r="M450" s="7" t="s">
        <v>2779</v>
      </c>
      <c r="N450" s="7" t="s">
        <v>54</v>
      </c>
      <c r="O450" s="7" t="s">
        <v>54</v>
      </c>
      <c r="P450" s="7">
        <v>5</v>
      </c>
      <c r="Q450" s="7">
        <v>8</v>
      </c>
      <c r="R450" s="7">
        <v>5</v>
      </c>
      <c r="S450" s="7" t="s">
        <v>2828</v>
      </c>
      <c r="T450" s="7">
        <v>20228</v>
      </c>
      <c r="U450" s="7" t="s">
        <v>619</v>
      </c>
      <c r="V450" s="7">
        <v>2</v>
      </c>
      <c r="W450" s="7" t="s">
        <v>55</v>
      </c>
      <c r="X450" s="7">
        <f>VLOOKUP($A450,[2]Worksheet!$B$5:$L$7983,8,0)</f>
        <v>9.2018105921900002</v>
      </c>
      <c r="Y450" s="7">
        <f>VLOOKUP($A450,[2]Worksheet!$B$5:$L$7983,7,0)</f>
        <v>-73.540986516399997</v>
      </c>
      <c r="Z450" s="7">
        <v>3</v>
      </c>
      <c r="AA450" s="7">
        <v>20</v>
      </c>
      <c r="AB450" s="7" t="s">
        <v>2772</v>
      </c>
      <c r="AC450" s="7" t="s">
        <v>2829</v>
      </c>
      <c r="AD450" s="7">
        <v>20228</v>
      </c>
    </row>
    <row r="451" spans="1:30" x14ac:dyDescent="0.25">
      <c r="A451" s="7">
        <v>20238</v>
      </c>
      <c r="B451" s="7">
        <v>20</v>
      </c>
      <c r="C451" s="7" t="s">
        <v>50</v>
      </c>
      <c r="D451" s="7" t="s">
        <v>2772</v>
      </c>
      <c r="E451" s="7" t="s">
        <v>2830</v>
      </c>
      <c r="F451" s="7" t="s">
        <v>57</v>
      </c>
      <c r="G451" s="7" t="s">
        <v>2774</v>
      </c>
      <c r="H451" s="7" t="s">
        <v>2775</v>
      </c>
      <c r="I451" s="7" t="s">
        <v>2831</v>
      </c>
      <c r="J451" s="8" t="s">
        <v>2832</v>
      </c>
      <c r="K451" s="8" t="s">
        <v>2833</v>
      </c>
      <c r="L451" s="7" t="s">
        <v>2834</v>
      </c>
      <c r="M451" s="7" t="s">
        <v>2779</v>
      </c>
      <c r="N451" s="7" t="s">
        <v>54</v>
      </c>
      <c r="O451" s="7" t="s">
        <v>54</v>
      </c>
      <c r="P451" s="7">
        <v>5</v>
      </c>
      <c r="Q451" s="7">
        <v>8</v>
      </c>
      <c r="R451" s="7">
        <v>5</v>
      </c>
      <c r="S451" s="7" t="s">
        <v>2835</v>
      </c>
      <c r="T451" s="7">
        <v>20238</v>
      </c>
      <c r="U451" s="7" t="s">
        <v>619</v>
      </c>
      <c r="V451" s="7">
        <v>2</v>
      </c>
      <c r="W451" s="7" t="s">
        <v>55</v>
      </c>
      <c r="X451" s="7">
        <f>VLOOKUP($A451,[2]Worksheet!$B$5:$L$7983,8,0)</f>
        <v>10.149525434599999</v>
      </c>
      <c r="Y451" s="7">
        <f>VLOOKUP($A451,[2]Worksheet!$B$5:$L$7983,7,0)</f>
        <v>-73.962717437699993</v>
      </c>
      <c r="Z451" s="7">
        <v>3</v>
      </c>
      <c r="AA451" s="7">
        <v>20</v>
      </c>
      <c r="AB451" s="7" t="s">
        <v>2772</v>
      </c>
      <c r="AC451" s="7" t="s">
        <v>2836</v>
      </c>
      <c r="AD451" s="7">
        <v>20238</v>
      </c>
    </row>
    <row r="452" spans="1:30" x14ac:dyDescent="0.25">
      <c r="A452" s="7">
        <v>20250</v>
      </c>
      <c r="B452" s="7">
        <v>20</v>
      </c>
      <c r="C452" s="7" t="s">
        <v>50</v>
      </c>
      <c r="D452" s="7" t="s">
        <v>2772</v>
      </c>
      <c r="E452" s="7" t="s">
        <v>2837</v>
      </c>
      <c r="F452" s="7" t="s">
        <v>57</v>
      </c>
      <c r="G452" s="7" t="s">
        <v>2774</v>
      </c>
      <c r="H452" s="7" t="s">
        <v>2775</v>
      </c>
      <c r="I452" s="7" t="s">
        <v>2838</v>
      </c>
      <c r="J452" s="8" t="s">
        <v>2839</v>
      </c>
      <c r="K452" s="8" t="s">
        <v>2840</v>
      </c>
      <c r="L452" s="7" t="s">
        <v>2841</v>
      </c>
      <c r="M452" s="7" t="s">
        <v>2779</v>
      </c>
      <c r="N452" s="7" t="s">
        <v>54</v>
      </c>
      <c r="O452" s="7" t="s">
        <v>54</v>
      </c>
      <c r="P452" s="7">
        <v>5</v>
      </c>
      <c r="Q452" s="7">
        <v>7</v>
      </c>
      <c r="R452" s="7">
        <v>5</v>
      </c>
      <c r="S452" s="7" t="s">
        <v>2842</v>
      </c>
      <c r="T452" s="7">
        <v>20250</v>
      </c>
      <c r="U452" s="7" t="s">
        <v>619</v>
      </c>
      <c r="V452" s="7">
        <v>2</v>
      </c>
      <c r="W452" s="7" t="s">
        <v>55</v>
      </c>
      <c r="X452" s="7">
        <f>VLOOKUP($A452,[2]Worksheet!$B$5:$L$7983,8,0)</f>
        <v>9.6684703909999996</v>
      </c>
      <c r="Y452" s="7">
        <f>VLOOKUP($A452,[2]Worksheet!$B$5:$L$7983,7,0)</f>
        <v>-73.741788483799994</v>
      </c>
      <c r="Z452" s="7">
        <v>3</v>
      </c>
      <c r="AA452" s="7">
        <v>20</v>
      </c>
      <c r="AB452" s="7" t="s">
        <v>2772</v>
      </c>
      <c r="AC452" s="7" t="s">
        <v>2843</v>
      </c>
      <c r="AD452" s="7">
        <v>20250</v>
      </c>
    </row>
    <row r="453" spans="1:30" x14ac:dyDescent="0.25">
      <c r="A453" s="7">
        <v>20295</v>
      </c>
      <c r="B453" s="7">
        <v>20</v>
      </c>
      <c r="C453" s="7" t="s">
        <v>50</v>
      </c>
      <c r="D453" s="7" t="s">
        <v>2772</v>
      </c>
      <c r="E453" s="7" t="s">
        <v>2844</v>
      </c>
      <c r="F453" s="7" t="s">
        <v>57</v>
      </c>
      <c r="G453" s="7" t="s">
        <v>2774</v>
      </c>
      <c r="H453" s="7" t="s">
        <v>2775</v>
      </c>
      <c r="I453" s="7" t="s">
        <v>2845</v>
      </c>
      <c r="J453" s="8" t="s">
        <v>2777</v>
      </c>
      <c r="K453" s="8" t="s">
        <v>2846</v>
      </c>
      <c r="L453" s="7" t="s">
        <v>2847</v>
      </c>
      <c r="M453" s="7" t="s">
        <v>2779</v>
      </c>
      <c r="N453" s="7" t="s">
        <v>54</v>
      </c>
      <c r="O453" s="7" t="s">
        <v>54</v>
      </c>
      <c r="P453" s="7">
        <v>5</v>
      </c>
      <c r="Q453" s="7">
        <v>7</v>
      </c>
      <c r="R453" s="7">
        <v>5</v>
      </c>
      <c r="S453" s="7" t="s">
        <v>2848</v>
      </c>
      <c r="T453" s="7">
        <v>20295</v>
      </c>
      <c r="U453" s="7" t="s">
        <v>619</v>
      </c>
      <c r="V453" s="7">
        <v>2</v>
      </c>
      <c r="W453" s="7" t="s">
        <v>55</v>
      </c>
      <c r="X453" s="7">
        <f>VLOOKUP($A453,[2]Worksheet!$B$5:$L$7983,8,0)</f>
        <v>8.3204490505800006</v>
      </c>
      <c r="Y453" s="7">
        <f>VLOOKUP($A453,[2]Worksheet!$B$5:$L$7983,7,0)</f>
        <v>-73.743759997300003</v>
      </c>
      <c r="Z453" s="7">
        <v>3</v>
      </c>
      <c r="AA453" s="7">
        <v>20</v>
      </c>
      <c r="AB453" s="7" t="s">
        <v>2772</v>
      </c>
      <c r="AC453" s="7" t="s">
        <v>2849</v>
      </c>
      <c r="AD453" s="7">
        <v>20295</v>
      </c>
    </row>
    <row r="454" spans="1:30" x14ac:dyDescent="0.25">
      <c r="A454" s="7">
        <v>20310</v>
      </c>
      <c r="B454" s="7">
        <v>20</v>
      </c>
      <c r="C454" s="7" t="s">
        <v>50</v>
      </c>
      <c r="D454" s="7" t="s">
        <v>2772</v>
      </c>
      <c r="E454" s="7" t="s">
        <v>2850</v>
      </c>
      <c r="F454" s="7" t="s">
        <v>57</v>
      </c>
      <c r="G454" s="7" t="s">
        <v>2774</v>
      </c>
      <c r="H454" s="7" t="s">
        <v>2775</v>
      </c>
      <c r="I454" s="7" t="s">
        <v>2851</v>
      </c>
      <c r="J454" s="8" t="s">
        <v>2852</v>
      </c>
      <c r="K454" s="8" t="s">
        <v>1413</v>
      </c>
      <c r="L454" s="7" t="s">
        <v>2853</v>
      </c>
      <c r="M454" s="7" t="s">
        <v>617</v>
      </c>
      <c r="N454" s="7" t="s">
        <v>54</v>
      </c>
      <c r="O454" s="7" t="s">
        <v>54</v>
      </c>
      <c r="P454" s="7">
        <v>5</v>
      </c>
      <c r="Q454" s="7">
        <v>8</v>
      </c>
      <c r="R454" s="7">
        <v>5</v>
      </c>
      <c r="S454" s="7" t="s">
        <v>2854</v>
      </c>
      <c r="T454" s="7">
        <v>20310</v>
      </c>
      <c r="U454" s="7" t="s">
        <v>619</v>
      </c>
      <c r="V454" s="7">
        <v>2</v>
      </c>
      <c r="W454" s="7" t="s">
        <v>55</v>
      </c>
      <c r="X454" s="7">
        <f>VLOOKUP($A454,[2]Worksheet!$B$5:$L$7983,8,0)</f>
        <v>8.3896040974500004</v>
      </c>
      <c r="Y454" s="7">
        <f>VLOOKUP($A454,[2]Worksheet!$B$5:$L$7983,7,0)</f>
        <v>-73.3800398618</v>
      </c>
      <c r="Z454" s="7">
        <v>2</v>
      </c>
      <c r="AA454" s="7">
        <v>20</v>
      </c>
      <c r="AB454" s="7" t="s">
        <v>2772</v>
      </c>
      <c r="AC454" s="7" t="s">
        <v>2855</v>
      </c>
      <c r="AD454" s="7">
        <v>20310</v>
      </c>
    </row>
    <row r="455" spans="1:30" x14ac:dyDescent="0.25">
      <c r="A455" s="7">
        <v>20383</v>
      </c>
      <c r="B455" s="7">
        <v>20</v>
      </c>
      <c r="C455" s="7" t="s">
        <v>50</v>
      </c>
      <c r="D455" s="7" t="s">
        <v>2772</v>
      </c>
      <c r="E455" s="7" t="s">
        <v>2856</v>
      </c>
      <c r="F455" s="7" t="s">
        <v>57</v>
      </c>
      <c r="G455" s="7" t="s">
        <v>2774</v>
      </c>
      <c r="H455" s="7" t="s">
        <v>2775</v>
      </c>
      <c r="I455" s="7" t="s">
        <v>2857</v>
      </c>
      <c r="J455" s="8" t="s">
        <v>2858</v>
      </c>
      <c r="K455" s="8" t="s">
        <v>1921</v>
      </c>
      <c r="L455" s="7" t="s">
        <v>2859</v>
      </c>
      <c r="M455" s="7" t="s">
        <v>2779</v>
      </c>
      <c r="N455" s="7" t="s">
        <v>54</v>
      </c>
      <c r="O455" s="7" t="s">
        <v>54</v>
      </c>
      <c r="P455" s="7">
        <v>5</v>
      </c>
      <c r="Q455" s="7">
        <v>9</v>
      </c>
      <c r="R455" s="7">
        <v>5</v>
      </c>
      <c r="S455" s="7" t="s">
        <v>2860</v>
      </c>
      <c r="T455" s="7">
        <v>20383</v>
      </c>
      <c r="U455" s="7" t="s">
        <v>619</v>
      </c>
      <c r="V455" s="7">
        <v>2</v>
      </c>
      <c r="W455" s="7" t="s">
        <v>55</v>
      </c>
      <c r="X455" s="7">
        <f>VLOOKUP($A455,[2]Worksheet!$B$5:$L$7983,8,0)</f>
        <v>8.6192978781900003</v>
      </c>
      <c r="Y455" s="7">
        <f>VLOOKUP($A455,[2]Worksheet!$B$5:$L$7983,7,0)</f>
        <v>-73.803210116499997</v>
      </c>
      <c r="Z455" s="7">
        <v>3</v>
      </c>
      <c r="AA455" s="7">
        <v>20</v>
      </c>
      <c r="AB455" s="7" t="s">
        <v>2772</v>
      </c>
      <c r="AC455" s="7" t="s">
        <v>2861</v>
      </c>
      <c r="AD455" s="7">
        <v>20383</v>
      </c>
    </row>
    <row r="456" spans="1:30" x14ac:dyDescent="0.25">
      <c r="A456" s="7">
        <v>20400</v>
      </c>
      <c r="B456" s="7">
        <v>20</v>
      </c>
      <c r="C456" s="7" t="s">
        <v>50</v>
      </c>
      <c r="D456" s="7" t="s">
        <v>2772</v>
      </c>
      <c r="E456" s="7" t="s">
        <v>2862</v>
      </c>
      <c r="F456" s="7" t="s">
        <v>57</v>
      </c>
      <c r="G456" s="7" t="s">
        <v>2774</v>
      </c>
      <c r="H456" s="7" t="s">
        <v>2775</v>
      </c>
      <c r="I456" s="7" t="s">
        <v>2863</v>
      </c>
      <c r="J456" s="8" t="s">
        <v>2864</v>
      </c>
      <c r="K456" s="8" t="s">
        <v>2865</v>
      </c>
      <c r="L456" s="7" t="s">
        <v>2866</v>
      </c>
      <c r="M456" s="7" t="s">
        <v>2779</v>
      </c>
      <c r="N456" s="7" t="s">
        <v>76</v>
      </c>
      <c r="O456" s="7" t="s">
        <v>2786</v>
      </c>
      <c r="P456" s="7">
        <v>5</v>
      </c>
      <c r="Q456" s="7">
        <v>19</v>
      </c>
      <c r="R456" s="7">
        <v>5</v>
      </c>
      <c r="S456" s="7" t="s">
        <v>2867</v>
      </c>
      <c r="T456" s="7">
        <v>20400</v>
      </c>
      <c r="U456" s="7" t="s">
        <v>619</v>
      </c>
      <c r="V456" s="7">
        <v>2</v>
      </c>
      <c r="W456" s="7" t="s">
        <v>55</v>
      </c>
      <c r="X456" s="7">
        <f>VLOOKUP($A456,[2]Worksheet!$B$5:$L$7983,8,0)</f>
        <v>9.5638873003599993</v>
      </c>
      <c r="Y456" s="7">
        <f>VLOOKUP($A456,[2]Worksheet!$B$5:$L$7983,7,0)</f>
        <v>-73.334227914699994</v>
      </c>
      <c r="Z456" s="7">
        <v>3</v>
      </c>
      <c r="AA456" s="7">
        <v>20</v>
      </c>
      <c r="AB456" s="7" t="s">
        <v>2772</v>
      </c>
      <c r="AC456" s="7" t="s">
        <v>2868</v>
      </c>
      <c r="AD456" s="7">
        <v>20400</v>
      </c>
    </row>
    <row r="457" spans="1:30" x14ac:dyDescent="0.25">
      <c r="A457" s="7">
        <v>20621</v>
      </c>
      <c r="B457" s="7">
        <v>20</v>
      </c>
      <c r="C457" s="7" t="s">
        <v>50</v>
      </c>
      <c r="D457" s="7" t="s">
        <v>2772</v>
      </c>
      <c r="E457" s="7" t="s">
        <v>2869</v>
      </c>
      <c r="F457" s="7" t="s">
        <v>57</v>
      </c>
      <c r="G457" s="7" t="s">
        <v>2774</v>
      </c>
      <c r="H457" s="7" t="s">
        <v>2775</v>
      </c>
      <c r="I457" s="7" t="s">
        <v>2870</v>
      </c>
      <c r="J457" s="8" t="s">
        <v>1131</v>
      </c>
      <c r="K457" s="8" t="s">
        <v>1549</v>
      </c>
      <c r="L457" s="7" t="s">
        <v>2871</v>
      </c>
      <c r="M457" s="7" t="s">
        <v>2779</v>
      </c>
      <c r="N457" s="7" t="s">
        <v>76</v>
      </c>
      <c r="O457" s="7" t="s">
        <v>2786</v>
      </c>
      <c r="P457" s="7">
        <v>5</v>
      </c>
      <c r="Q457" s="7">
        <v>6</v>
      </c>
      <c r="R457" s="7">
        <v>5</v>
      </c>
      <c r="S457" s="7" t="s">
        <v>2872</v>
      </c>
      <c r="T457" s="7">
        <v>20621</v>
      </c>
      <c r="U457" s="7" t="s">
        <v>619</v>
      </c>
      <c r="V457" s="7">
        <v>2</v>
      </c>
      <c r="W457" s="7" t="s">
        <v>76</v>
      </c>
      <c r="X457" s="7">
        <f>VLOOKUP($A457,[2]Worksheet!$B$5:$L$7983,8,0)</f>
        <v>10.3874895364</v>
      </c>
      <c r="Y457" s="7">
        <f>VLOOKUP($A457,[2]Worksheet!$B$5:$L$7983,7,0)</f>
        <v>-73.171362912600003</v>
      </c>
      <c r="Z457" s="7">
        <v>3</v>
      </c>
      <c r="AA457" s="7">
        <v>20</v>
      </c>
      <c r="AB457" s="7" t="s">
        <v>2772</v>
      </c>
      <c r="AC457" s="7" t="s">
        <v>2873</v>
      </c>
      <c r="AD457" s="7">
        <v>20621</v>
      </c>
    </row>
    <row r="458" spans="1:30" x14ac:dyDescent="0.25">
      <c r="A458" s="7">
        <v>20443</v>
      </c>
      <c r="B458" s="7">
        <v>20</v>
      </c>
      <c r="C458" s="7" t="s">
        <v>50</v>
      </c>
      <c r="D458" s="7" t="s">
        <v>2772</v>
      </c>
      <c r="E458" s="7" t="s">
        <v>2874</v>
      </c>
      <c r="F458" s="7" t="s">
        <v>57</v>
      </c>
      <c r="G458" s="7" t="s">
        <v>2774</v>
      </c>
      <c r="H458" s="7" t="s">
        <v>2775</v>
      </c>
      <c r="I458" s="7" t="s">
        <v>2875</v>
      </c>
      <c r="J458" s="8" t="s">
        <v>2876</v>
      </c>
      <c r="K458" s="8" t="s">
        <v>2877</v>
      </c>
      <c r="L458" s="7" t="s">
        <v>2878</v>
      </c>
      <c r="M458" s="7" t="s">
        <v>2779</v>
      </c>
      <c r="N458" s="7" t="s">
        <v>76</v>
      </c>
      <c r="O458" s="7" t="s">
        <v>2786</v>
      </c>
      <c r="P458" s="7">
        <v>5</v>
      </c>
      <c r="Q458" s="7">
        <v>7</v>
      </c>
      <c r="R458" s="7">
        <v>5</v>
      </c>
      <c r="S458" s="7" t="s">
        <v>2879</v>
      </c>
      <c r="T458" s="7">
        <v>20443</v>
      </c>
      <c r="U458" s="7" t="s">
        <v>619</v>
      </c>
      <c r="V458" s="7">
        <v>2</v>
      </c>
      <c r="W458" s="7" t="s">
        <v>76</v>
      </c>
      <c r="X458" s="7">
        <f>VLOOKUP($A458,[2]Worksheet!$B$5:$L$7983,8,0)</f>
        <v>10.3908986424</v>
      </c>
      <c r="Y458" s="7">
        <f>VLOOKUP($A458,[2]Worksheet!$B$5:$L$7983,7,0)</f>
        <v>-73.028320460299994</v>
      </c>
      <c r="Z458" s="7">
        <v>3</v>
      </c>
      <c r="AA458" s="7">
        <v>20</v>
      </c>
      <c r="AB458" s="7" t="s">
        <v>2772</v>
      </c>
      <c r="AC458" s="7" t="s">
        <v>2880</v>
      </c>
      <c r="AD458" s="7">
        <v>20443</v>
      </c>
    </row>
    <row r="459" spans="1:30" x14ac:dyDescent="0.25">
      <c r="A459" s="7">
        <v>20517</v>
      </c>
      <c r="B459" s="7">
        <v>20</v>
      </c>
      <c r="C459" s="7" t="s">
        <v>50</v>
      </c>
      <c r="D459" s="7" t="s">
        <v>2772</v>
      </c>
      <c r="E459" s="7" t="s">
        <v>2881</v>
      </c>
      <c r="F459" s="7" t="s">
        <v>57</v>
      </c>
      <c r="G459" s="7" t="s">
        <v>2774</v>
      </c>
      <c r="H459" s="7" t="s">
        <v>2775</v>
      </c>
      <c r="I459" s="7" t="s">
        <v>2882</v>
      </c>
      <c r="J459" s="8" t="s">
        <v>2883</v>
      </c>
      <c r="K459" s="8" t="s">
        <v>2884</v>
      </c>
      <c r="L459" s="7" t="s">
        <v>2885</v>
      </c>
      <c r="M459" s="7" t="s">
        <v>2779</v>
      </c>
      <c r="N459" s="7" t="s">
        <v>54</v>
      </c>
      <c r="O459" s="7" t="s">
        <v>54</v>
      </c>
      <c r="P459" s="7">
        <v>5</v>
      </c>
      <c r="Q459" s="7">
        <v>8</v>
      </c>
      <c r="R459" s="7">
        <v>5</v>
      </c>
      <c r="S459" s="7" t="s">
        <v>2886</v>
      </c>
      <c r="T459" s="7">
        <v>20517</v>
      </c>
      <c r="U459" s="7" t="s">
        <v>619</v>
      </c>
      <c r="V459" s="7">
        <v>2</v>
      </c>
      <c r="W459" s="7" t="s">
        <v>55</v>
      </c>
      <c r="X459" s="7">
        <f>VLOOKUP($A459,[2]Worksheet!$B$5:$L$7983,8,0)</f>
        <v>8.9560332055699998</v>
      </c>
      <c r="Y459" s="7">
        <f>VLOOKUP($A459,[2]Worksheet!$B$5:$L$7983,7,0)</f>
        <v>-73.625816682700005</v>
      </c>
      <c r="Z459" s="7">
        <v>3</v>
      </c>
      <c r="AA459" s="7">
        <v>20</v>
      </c>
      <c r="AB459" s="7" t="s">
        <v>2772</v>
      </c>
      <c r="AC459" s="7" t="s">
        <v>2887</v>
      </c>
      <c r="AD459" s="7">
        <v>20517</v>
      </c>
    </row>
    <row r="460" spans="1:30" x14ac:dyDescent="0.25">
      <c r="A460" s="7">
        <v>20550</v>
      </c>
      <c r="B460" s="7">
        <v>20</v>
      </c>
      <c r="C460" s="7" t="s">
        <v>50</v>
      </c>
      <c r="D460" s="7" t="s">
        <v>2772</v>
      </c>
      <c r="E460" s="7" t="s">
        <v>2888</v>
      </c>
      <c r="F460" s="7" t="s">
        <v>57</v>
      </c>
      <c r="G460" s="7" t="s">
        <v>2774</v>
      </c>
      <c r="H460" s="7" t="s">
        <v>2775</v>
      </c>
      <c r="I460" s="7" t="s">
        <v>2889</v>
      </c>
      <c r="J460" s="8" t="s">
        <v>2890</v>
      </c>
      <c r="K460" s="8" t="s">
        <v>2891</v>
      </c>
      <c r="L460" s="7" t="s">
        <v>2892</v>
      </c>
      <c r="M460" s="7" t="s">
        <v>2779</v>
      </c>
      <c r="N460" s="7" t="s">
        <v>54</v>
      </c>
      <c r="O460" s="7" t="s">
        <v>54</v>
      </c>
      <c r="P460" s="7">
        <v>5</v>
      </c>
      <c r="Q460" s="7">
        <v>6</v>
      </c>
      <c r="R460" s="7">
        <v>5</v>
      </c>
      <c r="S460" s="7" t="s">
        <v>2893</v>
      </c>
      <c r="T460" s="7">
        <v>20550</v>
      </c>
      <c r="U460" s="7" t="s">
        <v>619</v>
      </c>
      <c r="V460" s="7">
        <v>2</v>
      </c>
      <c r="W460" s="7" t="s">
        <v>55</v>
      </c>
      <c r="X460" s="7">
        <f>VLOOKUP($A460,[2]Worksheet!$B$5:$L$7983,8,0)</f>
        <v>8.6886509638699998</v>
      </c>
      <c r="Y460" s="7">
        <f>VLOOKUP($A460,[2]Worksheet!$B$5:$L$7983,7,0)</f>
        <v>-73.666354865000002</v>
      </c>
      <c r="Z460" s="7">
        <v>3</v>
      </c>
      <c r="AA460" s="7">
        <v>20</v>
      </c>
      <c r="AB460" s="7" t="s">
        <v>2772</v>
      </c>
      <c r="AC460" s="7" t="s">
        <v>2894</v>
      </c>
      <c r="AD460" s="7">
        <v>20550</v>
      </c>
    </row>
    <row r="461" spans="1:30" x14ac:dyDescent="0.25">
      <c r="A461" s="7">
        <v>20570</v>
      </c>
      <c r="B461" s="7">
        <v>20</v>
      </c>
      <c r="C461" s="7" t="s">
        <v>50</v>
      </c>
      <c r="D461" s="7" t="s">
        <v>2772</v>
      </c>
      <c r="E461" s="7" t="s">
        <v>2895</v>
      </c>
      <c r="F461" s="7" t="s">
        <v>57</v>
      </c>
      <c r="G461" s="7" t="s">
        <v>2774</v>
      </c>
      <c r="H461" s="7" t="s">
        <v>2775</v>
      </c>
      <c r="I461" s="7" t="s">
        <v>2896</v>
      </c>
      <c r="J461" s="8" t="s">
        <v>2897</v>
      </c>
      <c r="K461" s="8" t="s">
        <v>1849</v>
      </c>
      <c r="L461" s="7" t="s">
        <v>2898</v>
      </c>
      <c r="M461" s="7" t="s">
        <v>2779</v>
      </c>
      <c r="N461" s="7" t="s">
        <v>76</v>
      </c>
      <c r="O461" s="7" t="s">
        <v>2786</v>
      </c>
      <c r="P461" s="7">
        <v>5</v>
      </c>
      <c r="Q461" s="7">
        <v>12</v>
      </c>
      <c r="R461" s="7">
        <v>5</v>
      </c>
      <c r="S461" s="7" t="s">
        <v>2899</v>
      </c>
      <c r="T461" s="7">
        <v>20570</v>
      </c>
      <c r="U461" s="7" t="s">
        <v>619</v>
      </c>
      <c r="V461" s="7">
        <v>2</v>
      </c>
      <c r="W461" s="7" t="s">
        <v>55</v>
      </c>
      <c r="X461" s="7">
        <f>VLOOKUP($A461,[2]Worksheet!$B$5:$L$7983,8,0)</f>
        <v>10.415061598299999</v>
      </c>
      <c r="Y461" s="7">
        <f>VLOOKUP($A461,[2]Worksheet!$B$5:$L$7983,7,0)</f>
        <v>-73.589010616699994</v>
      </c>
      <c r="Z461" s="7">
        <v>3</v>
      </c>
      <c r="AA461" s="7">
        <v>20</v>
      </c>
      <c r="AB461" s="7" t="s">
        <v>2772</v>
      </c>
      <c r="AC461" s="7" t="s">
        <v>2900</v>
      </c>
      <c r="AD461" s="7">
        <v>20570</v>
      </c>
    </row>
    <row r="462" spans="1:30" x14ac:dyDescent="0.25">
      <c r="A462" s="7">
        <v>20614</v>
      </c>
      <c r="B462" s="7">
        <v>20</v>
      </c>
      <c r="C462" s="7" t="s">
        <v>50</v>
      </c>
      <c r="D462" s="7" t="s">
        <v>2772</v>
      </c>
      <c r="E462" s="7" t="s">
        <v>2901</v>
      </c>
      <c r="F462" s="7" t="s">
        <v>57</v>
      </c>
      <c r="G462" s="7" t="s">
        <v>2774</v>
      </c>
      <c r="H462" s="7" t="s">
        <v>2775</v>
      </c>
      <c r="I462" s="7" t="s">
        <v>2902</v>
      </c>
      <c r="J462" s="8" t="s">
        <v>811</v>
      </c>
      <c r="K462" s="8" t="s">
        <v>1624</v>
      </c>
      <c r="L462" s="7" t="s">
        <v>2903</v>
      </c>
      <c r="M462" s="7" t="s">
        <v>617</v>
      </c>
      <c r="N462" s="7" t="s">
        <v>54</v>
      </c>
      <c r="O462" s="7" t="s">
        <v>54</v>
      </c>
      <c r="P462" s="7">
        <v>5</v>
      </c>
      <c r="Q462" s="7">
        <v>10</v>
      </c>
      <c r="R462" s="7">
        <v>5</v>
      </c>
      <c r="S462" s="7" t="s">
        <v>2904</v>
      </c>
      <c r="T462" s="7">
        <v>20614</v>
      </c>
      <c r="U462" s="7" t="s">
        <v>619</v>
      </c>
      <c r="V462" s="7">
        <v>2</v>
      </c>
      <c r="W462" s="7" t="s">
        <v>55</v>
      </c>
      <c r="X462" s="7">
        <f>VLOOKUP($A462,[2]Worksheet!$B$5:$L$7983,8,0)</f>
        <v>8.2922873841599998</v>
      </c>
      <c r="Y462" s="7">
        <f>VLOOKUP($A462,[2]Worksheet!$B$5:$L$7983,7,0)</f>
        <v>-73.386395199800006</v>
      </c>
      <c r="Z462" s="7">
        <v>2</v>
      </c>
      <c r="AA462" s="7">
        <v>20</v>
      </c>
      <c r="AB462" s="7" t="s">
        <v>2772</v>
      </c>
      <c r="AC462" s="7" t="s">
        <v>2905</v>
      </c>
      <c r="AD462" s="7">
        <v>20614</v>
      </c>
    </row>
    <row r="463" spans="1:30" x14ac:dyDescent="0.25">
      <c r="A463" s="7">
        <v>20710</v>
      </c>
      <c r="B463" s="7">
        <v>20</v>
      </c>
      <c r="C463" s="7" t="s">
        <v>50</v>
      </c>
      <c r="D463" s="7" t="s">
        <v>2772</v>
      </c>
      <c r="E463" s="7" t="s">
        <v>2906</v>
      </c>
      <c r="F463" s="7" t="s">
        <v>57</v>
      </c>
      <c r="G463" s="7" t="s">
        <v>2774</v>
      </c>
      <c r="H463" s="7" t="s">
        <v>2775</v>
      </c>
      <c r="I463" s="7" t="s">
        <v>2907</v>
      </c>
      <c r="J463" s="8" t="s">
        <v>2908</v>
      </c>
      <c r="K463" s="8" t="s">
        <v>2909</v>
      </c>
      <c r="L463" s="7" t="s">
        <v>2910</v>
      </c>
      <c r="M463" s="7" t="s">
        <v>617</v>
      </c>
      <c r="N463" s="7" t="s">
        <v>54</v>
      </c>
      <c r="O463" s="7" t="s">
        <v>54</v>
      </c>
      <c r="P463" s="7">
        <v>5</v>
      </c>
      <c r="Q463" s="7">
        <v>11</v>
      </c>
      <c r="R463" s="7">
        <v>5</v>
      </c>
      <c r="S463" s="7" t="s">
        <v>2911</v>
      </c>
      <c r="T463" s="7">
        <v>20710</v>
      </c>
      <c r="U463" s="7" t="s">
        <v>619</v>
      </c>
      <c r="V463" s="7">
        <v>2</v>
      </c>
      <c r="W463" s="7" t="s">
        <v>55</v>
      </c>
      <c r="X463" s="7">
        <f>VLOOKUP($A463,[2]Worksheet!$B$5:$L$7983,8,0)</f>
        <v>7.7608264199999999</v>
      </c>
      <c r="Y463" s="7">
        <f>VLOOKUP($A463,[2]Worksheet!$B$5:$L$7983,7,0)</f>
        <v>-73.394225336000005</v>
      </c>
      <c r="Z463" s="7">
        <v>2</v>
      </c>
      <c r="AA463" s="7">
        <v>20</v>
      </c>
      <c r="AB463" s="7" t="s">
        <v>2772</v>
      </c>
      <c r="AC463" s="7" t="s">
        <v>2912</v>
      </c>
      <c r="AD463" s="7">
        <v>20710</v>
      </c>
    </row>
    <row r="464" spans="1:30" x14ac:dyDescent="0.25">
      <c r="A464" s="7">
        <v>20750</v>
      </c>
      <c r="B464" s="7">
        <v>20</v>
      </c>
      <c r="C464" s="7" t="s">
        <v>50</v>
      </c>
      <c r="D464" s="7" t="s">
        <v>2772</v>
      </c>
      <c r="E464" s="7" t="s">
        <v>2913</v>
      </c>
      <c r="F464" s="7" t="s">
        <v>57</v>
      </c>
      <c r="G464" s="7" t="s">
        <v>2774</v>
      </c>
      <c r="H464" s="7" t="s">
        <v>2775</v>
      </c>
      <c r="I464" s="7" t="s">
        <v>2914</v>
      </c>
      <c r="J464" s="8" t="s">
        <v>2915</v>
      </c>
      <c r="K464" s="8" t="s">
        <v>2916</v>
      </c>
      <c r="L464" s="7" t="s">
        <v>2917</v>
      </c>
      <c r="M464" s="7" t="s">
        <v>2779</v>
      </c>
      <c r="N464" s="7" t="s">
        <v>76</v>
      </c>
      <c r="O464" s="7" t="s">
        <v>2786</v>
      </c>
      <c r="P464" s="7">
        <v>5</v>
      </c>
      <c r="Q464" s="7">
        <v>9</v>
      </c>
      <c r="R464" s="7">
        <v>5</v>
      </c>
      <c r="S464" s="7" t="s">
        <v>2918</v>
      </c>
      <c r="T464" s="7">
        <v>20750</v>
      </c>
      <c r="U464" s="7" t="s">
        <v>619</v>
      </c>
      <c r="V464" s="7">
        <v>2</v>
      </c>
      <c r="W464" s="7" t="s">
        <v>55</v>
      </c>
      <c r="X464" s="7">
        <f>VLOOKUP($A464,[2]Worksheet!$B$5:$L$7983,8,0)</f>
        <v>10.333032857099999</v>
      </c>
      <c r="Y464" s="7">
        <f>VLOOKUP($A464,[2]Worksheet!$B$5:$L$7983,7,0)</f>
        <v>-73.181218078399993</v>
      </c>
      <c r="Z464" s="7">
        <v>3</v>
      </c>
      <c r="AA464" s="7">
        <v>20</v>
      </c>
      <c r="AB464" s="7" t="s">
        <v>2772</v>
      </c>
      <c r="AC464" s="7" t="s">
        <v>2919</v>
      </c>
      <c r="AD464" s="7">
        <v>20750</v>
      </c>
    </row>
    <row r="465" spans="1:30" x14ac:dyDescent="0.25">
      <c r="A465" s="7">
        <v>20770</v>
      </c>
      <c r="B465" s="7">
        <v>20</v>
      </c>
      <c r="C465" s="7" t="s">
        <v>50</v>
      </c>
      <c r="D465" s="7" t="s">
        <v>2772</v>
      </c>
      <c r="E465" s="7" t="s">
        <v>2920</v>
      </c>
      <c r="F465" s="7" t="s">
        <v>57</v>
      </c>
      <c r="G465" s="7" t="s">
        <v>2774</v>
      </c>
      <c r="H465" s="7" t="s">
        <v>2775</v>
      </c>
      <c r="I465" s="7" t="s">
        <v>2921</v>
      </c>
      <c r="J465" s="8" t="s">
        <v>2922</v>
      </c>
      <c r="K465" s="8" t="s">
        <v>2923</v>
      </c>
      <c r="L465" s="7" t="s">
        <v>2924</v>
      </c>
      <c r="M465" s="7" t="s">
        <v>2779</v>
      </c>
      <c r="N465" s="7" t="s">
        <v>54</v>
      </c>
      <c r="O465" s="7" t="s">
        <v>54</v>
      </c>
      <c r="P465" s="7">
        <v>5</v>
      </c>
      <c r="Q465" s="7">
        <v>10</v>
      </c>
      <c r="R465" s="7">
        <v>5</v>
      </c>
      <c r="S465" s="7" t="s">
        <v>2925</v>
      </c>
      <c r="T465" s="7">
        <v>20770</v>
      </c>
      <c r="U465" s="7" t="s">
        <v>619</v>
      </c>
      <c r="V465" s="7">
        <v>2</v>
      </c>
      <c r="W465" s="7" t="s">
        <v>76</v>
      </c>
      <c r="X465" s="7">
        <f>VLOOKUP($A465,[2]Worksheet!$B$5:$L$7983,8,0)</f>
        <v>7.9998954586100002</v>
      </c>
      <c r="Y465" s="7">
        <f>VLOOKUP($A465,[2]Worksheet!$B$5:$L$7983,7,0)</f>
        <v>-73.510975181999996</v>
      </c>
      <c r="Z465" s="7">
        <v>3</v>
      </c>
      <c r="AA465" s="7">
        <v>20</v>
      </c>
      <c r="AB465" s="7" t="s">
        <v>2772</v>
      </c>
      <c r="AC465" s="7" t="s">
        <v>2926</v>
      </c>
      <c r="AD465" s="7">
        <v>20770</v>
      </c>
    </row>
    <row r="466" spans="1:30" x14ac:dyDescent="0.25">
      <c r="A466" s="7">
        <v>20787</v>
      </c>
      <c r="B466" s="7">
        <v>20</v>
      </c>
      <c r="C466" s="7" t="s">
        <v>50</v>
      </c>
      <c r="D466" s="7" t="s">
        <v>2772</v>
      </c>
      <c r="E466" s="7" t="s">
        <v>2927</v>
      </c>
      <c r="F466" s="7" t="s">
        <v>57</v>
      </c>
      <c r="G466" s="7" t="s">
        <v>2774</v>
      </c>
      <c r="H466" s="7" t="s">
        <v>2775</v>
      </c>
      <c r="I466" s="7" t="s">
        <v>2928</v>
      </c>
      <c r="J466" s="8" t="s">
        <v>1144</v>
      </c>
      <c r="K466" s="8" t="s">
        <v>1921</v>
      </c>
      <c r="L466" s="7" t="s">
        <v>2929</v>
      </c>
      <c r="M466" s="7" t="s">
        <v>2779</v>
      </c>
      <c r="N466" s="7" t="s">
        <v>54</v>
      </c>
      <c r="O466" s="7" t="s">
        <v>54</v>
      </c>
      <c r="P466" s="7">
        <v>5</v>
      </c>
      <c r="Q466" s="7">
        <v>11</v>
      </c>
      <c r="R466" s="7">
        <v>5</v>
      </c>
      <c r="S466" s="7" t="s">
        <v>2930</v>
      </c>
      <c r="T466" s="7">
        <v>20787</v>
      </c>
      <c r="U466" s="7" t="s">
        <v>619</v>
      </c>
      <c r="V466" s="7">
        <v>2</v>
      </c>
      <c r="W466" s="7" t="s">
        <v>55</v>
      </c>
      <c r="X466" s="7">
        <f>VLOOKUP($A466,[2]Worksheet!$B$5:$L$7983,8,0)</f>
        <v>8.8617249862200005</v>
      </c>
      <c r="Y466" s="7">
        <f>VLOOKUP($A466,[2]Worksheet!$B$5:$L$7983,7,0)</f>
        <v>-73.812172797700001</v>
      </c>
      <c r="Z466" s="7">
        <v>3</v>
      </c>
      <c r="AA466" s="7">
        <v>20</v>
      </c>
      <c r="AB466" s="7" t="s">
        <v>2772</v>
      </c>
      <c r="AC466" s="7" t="s">
        <v>2931</v>
      </c>
      <c r="AD466" s="7">
        <v>20787</v>
      </c>
    </row>
    <row r="467" spans="1:30" x14ac:dyDescent="0.25">
      <c r="A467" s="7">
        <v>20001</v>
      </c>
      <c r="B467" s="7">
        <v>20</v>
      </c>
      <c r="C467" s="7" t="s">
        <v>50</v>
      </c>
      <c r="D467" s="7" t="s">
        <v>2772</v>
      </c>
      <c r="E467" s="7" t="s">
        <v>2932</v>
      </c>
      <c r="F467" s="7" t="s">
        <v>57</v>
      </c>
      <c r="G467" s="7" t="s">
        <v>2774</v>
      </c>
      <c r="H467" s="7" t="s">
        <v>2775</v>
      </c>
      <c r="I467" s="7" t="s">
        <v>2933</v>
      </c>
      <c r="J467" s="8" t="s">
        <v>2934</v>
      </c>
      <c r="K467" s="8" t="s">
        <v>2935</v>
      </c>
      <c r="L467" s="7" t="s">
        <v>2936</v>
      </c>
      <c r="M467" s="7" t="s">
        <v>2779</v>
      </c>
      <c r="N467" s="7" t="s">
        <v>76</v>
      </c>
      <c r="O467" s="7" t="s">
        <v>2786</v>
      </c>
      <c r="P467" s="7">
        <v>5</v>
      </c>
      <c r="Q467" s="7">
        <v>10</v>
      </c>
      <c r="R467" s="7">
        <v>5</v>
      </c>
      <c r="S467" s="7" t="s">
        <v>2937</v>
      </c>
      <c r="T467" s="7">
        <v>20001</v>
      </c>
      <c r="U467" s="7" t="s">
        <v>619</v>
      </c>
      <c r="V467" s="7">
        <v>2</v>
      </c>
      <c r="W467" s="7" t="s">
        <v>55</v>
      </c>
      <c r="X467" s="7">
        <f>VLOOKUP($A467,[2]Worksheet!$B$5:$L$7983,8,0)</f>
        <v>10.4604812152</v>
      </c>
      <c r="Y467" s="7">
        <f>VLOOKUP($A467,[2]Worksheet!$B$5:$L$7983,7,0)</f>
        <v>-73.259389308999999</v>
      </c>
      <c r="Z467" s="7">
        <v>3</v>
      </c>
      <c r="AA467" s="7">
        <v>20</v>
      </c>
      <c r="AB467" s="7" t="s">
        <v>2772</v>
      </c>
      <c r="AC467" s="7" t="s">
        <v>2938</v>
      </c>
      <c r="AD467" s="7">
        <v>20001</v>
      </c>
    </row>
    <row r="468" spans="1:30" x14ac:dyDescent="0.25">
      <c r="A468" s="7">
        <v>27006</v>
      </c>
      <c r="B468" s="7">
        <v>27</v>
      </c>
      <c r="C468" s="7" t="s">
        <v>50</v>
      </c>
      <c r="D468" s="7" t="s">
        <v>2939</v>
      </c>
      <c r="E468" s="7" t="s">
        <v>2940</v>
      </c>
      <c r="F468" s="7" t="s">
        <v>57</v>
      </c>
      <c r="G468" s="7" t="s">
        <v>561</v>
      </c>
      <c r="H468" s="7" t="s">
        <v>2941</v>
      </c>
      <c r="I468" s="7" t="s">
        <v>2942</v>
      </c>
      <c r="J468" s="8" t="s">
        <v>2777</v>
      </c>
      <c r="K468" s="8" t="s">
        <v>2630</v>
      </c>
      <c r="L468" s="7" t="s">
        <v>2943</v>
      </c>
      <c r="M468" s="7" t="s">
        <v>195</v>
      </c>
      <c r="N468" s="7" t="s">
        <v>76</v>
      </c>
      <c r="O468" s="7" t="s">
        <v>561</v>
      </c>
      <c r="P468" s="7">
        <v>5</v>
      </c>
      <c r="Q468" s="7">
        <v>6</v>
      </c>
      <c r="R468" s="7">
        <v>5</v>
      </c>
      <c r="S468" s="7" t="s">
        <v>2944</v>
      </c>
      <c r="T468" s="7">
        <v>27006</v>
      </c>
      <c r="U468" s="7" t="s">
        <v>198</v>
      </c>
      <c r="V468" s="7">
        <v>1</v>
      </c>
      <c r="W468" s="7" t="s">
        <v>55</v>
      </c>
      <c r="X468" s="7">
        <f>VLOOKUP($A468,[2]Worksheet!$B$5:$L$7983,8,0)</f>
        <v>8.5114059515200005</v>
      </c>
      <c r="Y468" s="7">
        <f>VLOOKUP($A468,[2]Worksheet!$B$5:$L$7983,7,0)</f>
        <v>-77.28009788</v>
      </c>
      <c r="Z468" s="7">
        <v>1</v>
      </c>
      <c r="AA468" s="7">
        <v>27</v>
      </c>
      <c r="AB468" s="7" t="s">
        <v>2939</v>
      </c>
      <c r="AC468" s="7" t="s">
        <v>2945</v>
      </c>
      <c r="AD468" s="7">
        <v>27006</v>
      </c>
    </row>
    <row r="469" spans="1:30" x14ac:dyDescent="0.25">
      <c r="A469" s="7">
        <v>27025</v>
      </c>
      <c r="B469" s="7">
        <v>27</v>
      </c>
      <c r="C469" s="7" t="s">
        <v>50</v>
      </c>
      <c r="D469" s="7" t="s">
        <v>2939</v>
      </c>
      <c r="E469" s="7" t="s">
        <v>2946</v>
      </c>
      <c r="F469" s="7" t="s">
        <v>57</v>
      </c>
      <c r="G469" s="7" t="s">
        <v>561</v>
      </c>
      <c r="H469" s="7" t="s">
        <v>2941</v>
      </c>
      <c r="I469" s="7" t="s">
        <v>2947</v>
      </c>
      <c r="J469" s="8" t="s">
        <v>783</v>
      </c>
      <c r="K469" s="8" t="s">
        <v>2573</v>
      </c>
      <c r="L469" s="7" t="s">
        <v>2948</v>
      </c>
      <c r="M469" s="7" t="s">
        <v>2939</v>
      </c>
      <c r="N469" s="7" t="s">
        <v>54</v>
      </c>
      <c r="O469" s="7" t="s">
        <v>54</v>
      </c>
      <c r="P469" s="7">
        <v>5</v>
      </c>
      <c r="Q469" s="7">
        <v>10</v>
      </c>
      <c r="R469" s="7">
        <v>5</v>
      </c>
      <c r="S469" s="7" t="s">
        <v>2949</v>
      </c>
      <c r="T469" s="7">
        <v>27025</v>
      </c>
      <c r="U469" s="7" t="s">
        <v>2950</v>
      </c>
      <c r="V469" s="7">
        <v>1</v>
      </c>
      <c r="W469" s="7" t="s">
        <v>55</v>
      </c>
      <c r="X469" s="7">
        <f>VLOOKUP($A469,[2]Worksheet!$B$5:$L$7983,8,0)</f>
        <v>5.5163098689099996</v>
      </c>
      <c r="Y469" s="7">
        <f>VLOOKUP($A469,[2]Worksheet!$B$5:$L$7983,7,0)</f>
        <v>-76.974399188000007</v>
      </c>
      <c r="Z469" s="7">
        <v>1</v>
      </c>
      <c r="AA469" s="7">
        <v>27</v>
      </c>
      <c r="AB469" s="7" t="s">
        <v>2939</v>
      </c>
      <c r="AC469" s="7" t="s">
        <v>2951</v>
      </c>
      <c r="AD469" s="7">
        <v>27025</v>
      </c>
    </row>
    <row r="470" spans="1:30" x14ac:dyDescent="0.25">
      <c r="A470" s="7">
        <v>27050</v>
      </c>
      <c r="B470" s="7">
        <v>27</v>
      </c>
      <c r="C470" s="7" t="s">
        <v>50</v>
      </c>
      <c r="D470" s="7" t="s">
        <v>2939</v>
      </c>
      <c r="E470" s="7" t="s">
        <v>2952</v>
      </c>
      <c r="F470" s="7" t="s">
        <v>57</v>
      </c>
      <c r="G470" s="7" t="s">
        <v>561</v>
      </c>
      <c r="H470" s="7" t="s">
        <v>2941</v>
      </c>
      <c r="I470" s="7" t="s">
        <v>2953</v>
      </c>
      <c r="J470" s="8" t="s">
        <v>1534</v>
      </c>
      <c r="K470" s="8" t="s">
        <v>2954</v>
      </c>
      <c r="L470" s="7" t="s">
        <v>2955</v>
      </c>
      <c r="M470" s="7" t="s">
        <v>2939</v>
      </c>
      <c r="N470" s="7" t="s">
        <v>54</v>
      </c>
      <c r="O470" s="7" t="s">
        <v>54</v>
      </c>
      <c r="P470" s="7">
        <v>5</v>
      </c>
      <c r="Q470" s="7">
        <v>6</v>
      </c>
      <c r="R470" s="7">
        <v>5</v>
      </c>
      <c r="S470" s="7" t="s">
        <v>2956</v>
      </c>
      <c r="T470" s="7">
        <v>27050</v>
      </c>
      <c r="U470" s="7" t="s">
        <v>2950</v>
      </c>
      <c r="V470" s="7">
        <v>1</v>
      </c>
      <c r="W470" s="7" t="s">
        <v>55</v>
      </c>
      <c r="X470" s="7">
        <f>VLOOKUP($A470,[2]Worksheet!$B$5:$L$7983,8,0)</f>
        <v>5.53137351138</v>
      </c>
      <c r="Y470" s="7">
        <f>VLOOKUP($A470,[2]Worksheet!$B$5:$L$7983,7,0)</f>
        <v>-76.635037457999999</v>
      </c>
      <c r="Z470" s="7">
        <v>1</v>
      </c>
      <c r="AA470" s="7">
        <v>27</v>
      </c>
      <c r="AB470" s="7" t="s">
        <v>2939</v>
      </c>
      <c r="AC470" s="7" t="s">
        <v>2957</v>
      </c>
      <c r="AD470" s="7">
        <v>27050</v>
      </c>
    </row>
    <row r="471" spans="1:30" x14ac:dyDescent="0.25">
      <c r="A471" s="7">
        <v>27073</v>
      </c>
      <c r="B471" s="7">
        <v>27</v>
      </c>
      <c r="C471" s="7" t="s">
        <v>50</v>
      </c>
      <c r="D471" s="7" t="s">
        <v>2939</v>
      </c>
      <c r="E471" s="7" t="s">
        <v>2958</v>
      </c>
      <c r="F471" s="7" t="s">
        <v>57</v>
      </c>
      <c r="G471" s="7" t="s">
        <v>561</v>
      </c>
      <c r="H471" s="7" t="s">
        <v>2941</v>
      </c>
      <c r="I471" s="7" t="s">
        <v>2959</v>
      </c>
      <c r="J471" s="8" t="s">
        <v>1461</v>
      </c>
      <c r="K471" s="8" t="s">
        <v>371</v>
      </c>
      <c r="L471" s="7" t="s">
        <v>2960</v>
      </c>
      <c r="M471" s="7" t="s">
        <v>2939</v>
      </c>
      <c r="N471" s="7" t="s">
        <v>54</v>
      </c>
      <c r="O471" s="7" t="s">
        <v>54</v>
      </c>
      <c r="P471" s="7">
        <v>5</v>
      </c>
      <c r="Q471" s="7">
        <v>6</v>
      </c>
      <c r="R471" s="7">
        <v>5</v>
      </c>
      <c r="S471" s="7" t="s">
        <v>2961</v>
      </c>
      <c r="T471" s="7">
        <v>27073</v>
      </c>
      <c r="U471" s="7" t="s">
        <v>2950</v>
      </c>
      <c r="V471" s="7">
        <v>1</v>
      </c>
      <c r="W471" s="7" t="s">
        <v>55</v>
      </c>
      <c r="X471" s="7">
        <f>VLOOKUP($A471,[2]Worksheet!$B$5:$L$7983,8,0)</f>
        <v>5.4105549598399998</v>
      </c>
      <c r="Y471" s="7">
        <f>VLOOKUP($A471,[2]Worksheet!$B$5:$L$7983,7,0)</f>
        <v>-76.415292987699999</v>
      </c>
      <c r="Z471" s="7">
        <v>1</v>
      </c>
      <c r="AA471" s="7">
        <v>27</v>
      </c>
      <c r="AB471" s="7" t="s">
        <v>2939</v>
      </c>
      <c r="AC471" s="7" t="s">
        <v>2962</v>
      </c>
      <c r="AD471" s="7">
        <v>27073</v>
      </c>
    </row>
    <row r="472" spans="1:30" x14ac:dyDescent="0.25">
      <c r="A472" s="7">
        <v>27075</v>
      </c>
      <c r="B472" s="7">
        <v>27</v>
      </c>
      <c r="C472" s="7" t="s">
        <v>50</v>
      </c>
      <c r="D472" s="7" t="s">
        <v>2939</v>
      </c>
      <c r="E472" s="7" t="s">
        <v>2963</v>
      </c>
      <c r="F472" s="7" t="s">
        <v>57</v>
      </c>
      <c r="G472" s="7" t="s">
        <v>561</v>
      </c>
      <c r="H472" s="7" t="s">
        <v>2941</v>
      </c>
      <c r="I472" s="7" t="s">
        <v>2964</v>
      </c>
      <c r="J472" s="8" t="s">
        <v>2965</v>
      </c>
      <c r="K472" s="8" t="s">
        <v>2966</v>
      </c>
      <c r="L472" s="7" t="s">
        <v>2967</v>
      </c>
      <c r="M472" s="7" t="s">
        <v>2939</v>
      </c>
      <c r="N472" s="7" t="s">
        <v>54</v>
      </c>
      <c r="O472" s="7" t="s">
        <v>54</v>
      </c>
      <c r="P472" s="7">
        <v>5</v>
      </c>
      <c r="Q472" s="7">
        <v>12</v>
      </c>
      <c r="R472" s="7">
        <v>5</v>
      </c>
      <c r="S472" s="7" t="s">
        <v>2968</v>
      </c>
      <c r="T472" s="7">
        <v>27075</v>
      </c>
      <c r="U472" s="7" t="s">
        <v>2950</v>
      </c>
      <c r="V472" s="7">
        <v>1</v>
      </c>
      <c r="W472" s="7" t="s">
        <v>55</v>
      </c>
      <c r="X472" s="7">
        <f>VLOOKUP($A472,[2]Worksheet!$B$5:$L$7983,8,0)</f>
        <v>6.2222454604599999</v>
      </c>
      <c r="Y472" s="7">
        <f>VLOOKUP($A472,[2]Worksheet!$B$5:$L$7983,7,0)</f>
        <v>-77.4027503497</v>
      </c>
      <c r="Z472" s="7">
        <v>1</v>
      </c>
      <c r="AA472" s="7">
        <v>27</v>
      </c>
      <c r="AB472" s="7" t="s">
        <v>2939</v>
      </c>
      <c r="AC472" s="7" t="s">
        <v>2969</v>
      </c>
      <c r="AD472" s="7">
        <v>27075</v>
      </c>
    </row>
    <row r="473" spans="1:30" x14ac:dyDescent="0.25">
      <c r="A473" s="7">
        <v>27077</v>
      </c>
      <c r="B473" s="7">
        <v>27</v>
      </c>
      <c r="C473" s="7" t="s">
        <v>50</v>
      </c>
      <c r="D473" s="7" t="s">
        <v>2939</v>
      </c>
      <c r="E473" s="7" t="s">
        <v>2970</v>
      </c>
      <c r="F473" s="7" t="s">
        <v>57</v>
      </c>
      <c r="G473" s="7" t="s">
        <v>561</v>
      </c>
      <c r="H473" s="7" t="s">
        <v>2941</v>
      </c>
      <c r="I473" s="7" t="s">
        <v>2971</v>
      </c>
      <c r="J473" s="8" t="s">
        <v>2972</v>
      </c>
      <c r="K473" s="8" t="s">
        <v>2973</v>
      </c>
      <c r="L473" s="7" t="s">
        <v>2974</v>
      </c>
      <c r="M473" s="7" t="s">
        <v>2939</v>
      </c>
      <c r="N473" s="7" t="s">
        <v>54</v>
      </c>
      <c r="O473" s="7" t="s">
        <v>54</v>
      </c>
      <c r="P473" s="7">
        <v>5</v>
      </c>
      <c r="Q473" s="7">
        <v>10</v>
      </c>
      <c r="R473" s="7">
        <v>5</v>
      </c>
      <c r="S473" s="7" t="s">
        <v>2975</v>
      </c>
      <c r="T473" s="7">
        <v>27077</v>
      </c>
      <c r="U473" s="7" t="s">
        <v>2950</v>
      </c>
      <c r="V473" s="7">
        <v>1</v>
      </c>
      <c r="W473" s="7" t="s">
        <v>55</v>
      </c>
      <c r="X473" s="7">
        <f>VLOOKUP($A473,[2]Worksheet!$B$5:$L$7983,8,0)</f>
        <v>4.9546266720799998</v>
      </c>
      <c r="Y473" s="7">
        <f>VLOOKUP($A473,[2]Worksheet!$B$5:$L$7983,7,0)</f>
        <v>-77.3654099858</v>
      </c>
      <c r="Z473" s="7">
        <v>1</v>
      </c>
      <c r="AA473" s="7">
        <v>27</v>
      </c>
      <c r="AB473" s="7" t="s">
        <v>2939</v>
      </c>
      <c r="AC473" s="7" t="s">
        <v>2976</v>
      </c>
      <c r="AD473" s="7">
        <v>27077</v>
      </c>
    </row>
    <row r="474" spans="1:30" x14ac:dyDescent="0.25">
      <c r="A474" s="7">
        <v>27086</v>
      </c>
      <c r="B474" s="7">
        <v>27</v>
      </c>
      <c r="C474" s="7" t="s">
        <v>50</v>
      </c>
      <c r="D474" s="7" t="s">
        <v>2939</v>
      </c>
      <c r="E474" s="7" t="s">
        <v>2977</v>
      </c>
      <c r="F474" s="7" t="s">
        <v>57</v>
      </c>
      <c r="G474" s="7" t="s">
        <v>561</v>
      </c>
      <c r="H474" s="7" t="s">
        <v>2941</v>
      </c>
      <c r="I474" s="7" t="s">
        <v>2978</v>
      </c>
      <c r="J474" s="8" t="s">
        <v>2979</v>
      </c>
      <c r="K474" s="8" t="s">
        <v>2980</v>
      </c>
      <c r="L474" s="7" t="s">
        <v>2981</v>
      </c>
      <c r="M474" s="7" t="s">
        <v>2939</v>
      </c>
      <c r="N474" s="7" t="s">
        <v>54</v>
      </c>
      <c r="O474" s="7" t="s">
        <v>54</v>
      </c>
      <c r="P474" s="7">
        <v>5</v>
      </c>
      <c r="Q474" s="7">
        <v>15</v>
      </c>
      <c r="R474" s="7">
        <v>5</v>
      </c>
      <c r="S474" s="7" t="s">
        <v>2982</v>
      </c>
      <c r="T474" s="7">
        <v>27086</v>
      </c>
      <c r="U474" s="7" t="s">
        <v>2950</v>
      </c>
      <c r="V474" s="7">
        <v>1</v>
      </c>
      <c r="W474" s="7" t="s">
        <v>55</v>
      </c>
      <c r="X474" s="7" t="s">
        <v>2979</v>
      </c>
      <c r="Y474" s="7" t="s">
        <v>2980</v>
      </c>
      <c r="Z474" s="7">
        <v>1</v>
      </c>
      <c r="AA474" s="7">
        <v>27</v>
      </c>
      <c r="AB474" s="7" t="s">
        <v>2939</v>
      </c>
      <c r="AC474" s="7" t="s">
        <v>2983</v>
      </c>
      <c r="AD474" s="7">
        <v>27086</v>
      </c>
    </row>
    <row r="475" spans="1:30" x14ac:dyDescent="0.25">
      <c r="A475" s="7">
        <v>27099</v>
      </c>
      <c r="B475" s="7">
        <v>27</v>
      </c>
      <c r="C475" s="7" t="s">
        <v>50</v>
      </c>
      <c r="D475" s="7" t="s">
        <v>2939</v>
      </c>
      <c r="E475" s="7" t="s">
        <v>2984</v>
      </c>
      <c r="F475" s="7" t="s">
        <v>57</v>
      </c>
      <c r="G475" s="7" t="s">
        <v>561</v>
      </c>
      <c r="H475" s="7" t="s">
        <v>2941</v>
      </c>
      <c r="I475" s="7" t="s">
        <v>2985</v>
      </c>
      <c r="J475" s="8" t="s">
        <v>2986</v>
      </c>
      <c r="K475" s="8" t="s">
        <v>2987</v>
      </c>
      <c r="L475" s="7" t="s">
        <v>2988</v>
      </c>
      <c r="M475" s="7" t="s">
        <v>2939</v>
      </c>
      <c r="N475" s="7" t="s">
        <v>76</v>
      </c>
      <c r="O475" s="7" t="s">
        <v>561</v>
      </c>
      <c r="P475" s="7">
        <v>5</v>
      </c>
      <c r="Q475" s="7">
        <v>6</v>
      </c>
      <c r="R475" s="7">
        <v>5</v>
      </c>
      <c r="S475" s="7" t="s">
        <v>2989</v>
      </c>
      <c r="T475" s="7">
        <v>27099</v>
      </c>
      <c r="U475" s="7" t="s">
        <v>2950</v>
      </c>
      <c r="V475" s="7">
        <v>1</v>
      </c>
      <c r="W475" s="7" t="s">
        <v>55</v>
      </c>
      <c r="X475" s="7">
        <f>VLOOKUP($A475,[2]Worksheet!$B$5:$L$7983,8,0)</f>
        <v>6.5562574437299999</v>
      </c>
      <c r="Y475" s="7">
        <f>VLOOKUP($A475,[2]Worksheet!$B$5:$L$7983,7,0)</f>
        <v>-76.883469494899998</v>
      </c>
      <c r="Z475" s="7">
        <v>1</v>
      </c>
      <c r="AA475" s="7">
        <v>27</v>
      </c>
      <c r="AB475" s="7" t="s">
        <v>2939</v>
      </c>
      <c r="AC475" s="7" t="s">
        <v>2990</v>
      </c>
      <c r="AD475" s="7">
        <v>27099</v>
      </c>
    </row>
    <row r="476" spans="1:30" x14ac:dyDescent="0.25">
      <c r="A476" s="7">
        <v>27150</v>
      </c>
      <c r="B476" s="7">
        <v>27</v>
      </c>
      <c r="C476" s="7" t="s">
        <v>50</v>
      </c>
      <c r="D476" s="7" t="s">
        <v>2939</v>
      </c>
      <c r="E476" s="7" t="s">
        <v>2991</v>
      </c>
      <c r="F476" s="7" t="s">
        <v>57</v>
      </c>
      <c r="G476" s="7" t="s">
        <v>561</v>
      </c>
      <c r="H476" s="7" t="s">
        <v>2941</v>
      </c>
      <c r="I476" s="7" t="s">
        <v>2992</v>
      </c>
      <c r="J476" s="8" t="s">
        <v>2993</v>
      </c>
      <c r="K476" s="8" t="s">
        <v>2994</v>
      </c>
      <c r="L476" s="7" t="s">
        <v>2995</v>
      </c>
      <c r="M476" s="7" t="s">
        <v>195</v>
      </c>
      <c r="N476" s="7" t="s">
        <v>76</v>
      </c>
      <c r="O476" s="7" t="s">
        <v>561</v>
      </c>
      <c r="P476" s="7">
        <v>5</v>
      </c>
      <c r="Q476" s="7">
        <v>17</v>
      </c>
      <c r="R476" s="7">
        <v>5</v>
      </c>
      <c r="S476" s="7" t="s">
        <v>2996</v>
      </c>
      <c r="T476" s="7">
        <v>27150</v>
      </c>
      <c r="U476" s="7" t="s">
        <v>198</v>
      </c>
      <c r="V476" s="7">
        <v>1</v>
      </c>
      <c r="W476" s="7" t="s">
        <v>55</v>
      </c>
      <c r="X476" s="7">
        <f>VLOOKUP($A476,[2]Worksheet!$B$5:$L$7983,8,0)</f>
        <v>7.1584029659199997</v>
      </c>
      <c r="Y476" s="7">
        <f>VLOOKUP($A476,[2]Worksheet!$B$5:$L$7983,7,0)</f>
        <v>-76.9707169669</v>
      </c>
      <c r="Z476" s="7">
        <v>1</v>
      </c>
      <c r="AA476" s="7">
        <v>27</v>
      </c>
      <c r="AB476" s="7" t="s">
        <v>2939</v>
      </c>
      <c r="AC476" s="7" t="s">
        <v>2997</v>
      </c>
      <c r="AD476" s="7">
        <v>27150</v>
      </c>
    </row>
    <row r="477" spans="1:30" x14ac:dyDescent="0.25">
      <c r="A477" s="7">
        <v>27160</v>
      </c>
      <c r="B477" s="7">
        <v>27</v>
      </c>
      <c r="C477" s="7" t="s">
        <v>50</v>
      </c>
      <c r="D477" s="7" t="s">
        <v>2939</v>
      </c>
      <c r="E477" s="7" t="s">
        <v>2998</v>
      </c>
      <c r="F477" s="7" t="s">
        <v>57</v>
      </c>
      <c r="G477" s="7" t="s">
        <v>561</v>
      </c>
      <c r="H477" s="7" t="s">
        <v>2941</v>
      </c>
      <c r="I477" s="7" t="s">
        <v>2999</v>
      </c>
      <c r="J477" s="8" t="s">
        <v>3000</v>
      </c>
      <c r="K477" s="8" t="s">
        <v>3001</v>
      </c>
      <c r="L477" s="7" t="s">
        <v>3002</v>
      </c>
      <c r="M477" s="7" t="s">
        <v>2939</v>
      </c>
      <c r="N477" s="7" t="s">
        <v>54</v>
      </c>
      <c r="O477" s="7" t="s">
        <v>54</v>
      </c>
      <c r="P477" s="7">
        <v>5</v>
      </c>
      <c r="Q477" s="7">
        <v>8</v>
      </c>
      <c r="R477" s="7">
        <v>5</v>
      </c>
      <c r="S477" s="7" t="s">
        <v>3003</v>
      </c>
      <c r="T477" s="7">
        <v>27160</v>
      </c>
      <c r="U477" s="7" t="s">
        <v>2950</v>
      </c>
      <c r="V477" s="7">
        <v>1</v>
      </c>
      <c r="W477" s="7" t="s">
        <v>55</v>
      </c>
      <c r="X477" s="7">
        <f>VLOOKUP($A477,[2]Worksheet!$B$5:$L$7983,8,0)</f>
        <v>5.3704137904599998</v>
      </c>
      <c r="Y477" s="7">
        <f>VLOOKUP($A477,[2]Worksheet!$B$5:$L$7983,7,0)</f>
        <v>-76.608021207700006</v>
      </c>
      <c r="Z477" s="7">
        <v>1</v>
      </c>
      <c r="AA477" s="7">
        <v>27</v>
      </c>
      <c r="AB477" s="7" t="s">
        <v>2939</v>
      </c>
      <c r="AC477" s="7" t="s">
        <v>3004</v>
      </c>
      <c r="AD477" s="7">
        <v>27160</v>
      </c>
    </row>
    <row r="478" spans="1:30" x14ac:dyDescent="0.25">
      <c r="A478" s="7">
        <v>27205</v>
      </c>
      <c r="B478" s="7">
        <v>27</v>
      </c>
      <c r="C478" s="7" t="s">
        <v>50</v>
      </c>
      <c r="D478" s="7" t="s">
        <v>2939</v>
      </c>
      <c r="E478" s="7" t="s">
        <v>3005</v>
      </c>
      <c r="F478" s="7" t="s">
        <v>57</v>
      </c>
      <c r="G478" s="7" t="s">
        <v>561</v>
      </c>
      <c r="H478" s="7" t="s">
        <v>2941</v>
      </c>
      <c r="I478" s="7" t="s">
        <v>3006</v>
      </c>
      <c r="J478" s="8" t="s">
        <v>2199</v>
      </c>
      <c r="K478" s="8" t="s">
        <v>567</v>
      </c>
      <c r="L478" s="7" t="s">
        <v>3007</v>
      </c>
      <c r="M478" s="7" t="s">
        <v>2939</v>
      </c>
      <c r="N478" s="7" t="s">
        <v>76</v>
      </c>
      <c r="O478" s="7" t="s">
        <v>561</v>
      </c>
      <c r="P478" s="7">
        <v>5</v>
      </c>
      <c r="Q478" s="7">
        <v>7</v>
      </c>
      <c r="R478" s="7">
        <v>5</v>
      </c>
      <c r="S478" s="7" t="s">
        <v>3008</v>
      </c>
      <c r="T478" s="7">
        <v>27205</v>
      </c>
      <c r="U478" s="7" t="s">
        <v>2950</v>
      </c>
      <c r="V478" s="7">
        <v>1</v>
      </c>
      <c r="W478" s="7" t="s">
        <v>55</v>
      </c>
      <c r="X478" s="7">
        <f>VLOOKUP($A478,[2]Worksheet!$B$5:$L$7983,8,0)</f>
        <v>5.0910032081300001</v>
      </c>
      <c r="Y478" s="7">
        <f>VLOOKUP($A478,[2]Worksheet!$B$5:$L$7983,7,0)</f>
        <v>-76.650682657000004</v>
      </c>
      <c r="Z478" s="7">
        <v>1</v>
      </c>
      <c r="AA478" s="7">
        <v>27</v>
      </c>
      <c r="AB478" s="7" t="s">
        <v>2939</v>
      </c>
      <c r="AC478" s="7" t="s">
        <v>3009</v>
      </c>
      <c r="AD478" s="7">
        <v>27205</v>
      </c>
    </row>
    <row r="479" spans="1:30" x14ac:dyDescent="0.25">
      <c r="A479" s="7">
        <v>27135</v>
      </c>
      <c r="B479" s="7">
        <v>27</v>
      </c>
      <c r="C479" s="7" t="s">
        <v>50</v>
      </c>
      <c r="D479" s="7" t="s">
        <v>2939</v>
      </c>
      <c r="E479" s="7" t="s">
        <v>3010</v>
      </c>
      <c r="F479" s="7" t="s">
        <v>57</v>
      </c>
      <c r="G479" s="7" t="s">
        <v>561</v>
      </c>
      <c r="H479" s="7" t="s">
        <v>2941</v>
      </c>
      <c r="I479" s="7" t="s">
        <v>3011</v>
      </c>
      <c r="J479" s="8" t="s">
        <v>3012</v>
      </c>
      <c r="K479" s="8" t="s">
        <v>3013</v>
      </c>
      <c r="L479" s="7" t="s">
        <v>3014</v>
      </c>
      <c r="M479" s="7" t="s">
        <v>2939</v>
      </c>
      <c r="N479" s="7" t="s">
        <v>54</v>
      </c>
      <c r="O479" s="7" t="s">
        <v>54</v>
      </c>
      <c r="P479" s="7">
        <v>5</v>
      </c>
      <c r="Q479" s="7">
        <v>23</v>
      </c>
      <c r="R479" s="7">
        <v>5</v>
      </c>
      <c r="S479" s="7" t="s">
        <v>3015</v>
      </c>
      <c r="T479" s="7">
        <v>27135</v>
      </c>
      <c r="U479" s="7" t="s">
        <v>2950</v>
      </c>
      <c r="V479" s="7">
        <v>1</v>
      </c>
      <c r="W479" s="7" t="s">
        <v>55</v>
      </c>
      <c r="X479" s="7">
        <f>VLOOKUP($A479,[2]Worksheet!$B$5:$L$7983,8,0)</f>
        <v>5.3353353203699996</v>
      </c>
      <c r="Y479" s="7">
        <f>VLOOKUP($A479,[2]Worksheet!$B$5:$L$7983,7,0)</f>
        <v>-76.726850050600007</v>
      </c>
      <c r="Z479" s="7">
        <v>1</v>
      </c>
      <c r="AA479" s="7">
        <v>27</v>
      </c>
      <c r="AB479" s="7" t="s">
        <v>2939</v>
      </c>
      <c r="AC479" s="7" t="s">
        <v>3016</v>
      </c>
      <c r="AD479" s="7">
        <v>27135</v>
      </c>
    </row>
    <row r="480" spans="1:30" x14ac:dyDescent="0.25">
      <c r="A480" s="7">
        <v>27245</v>
      </c>
      <c r="B480" s="7">
        <v>27</v>
      </c>
      <c r="C480" s="7" t="s">
        <v>50</v>
      </c>
      <c r="D480" s="7" t="s">
        <v>2939</v>
      </c>
      <c r="E480" s="7" t="s">
        <v>3017</v>
      </c>
      <c r="F480" s="7" t="s">
        <v>57</v>
      </c>
      <c r="G480" s="7" t="s">
        <v>561</v>
      </c>
      <c r="H480" s="7" t="s">
        <v>2941</v>
      </c>
      <c r="I480" s="7" t="s">
        <v>3018</v>
      </c>
      <c r="J480" s="8" t="s">
        <v>3019</v>
      </c>
      <c r="K480" s="8" t="s">
        <v>3020</v>
      </c>
      <c r="L480" s="7" t="str">
        <f>_xlfn.CONCAT(J480,"_",K480)</f>
        <v>5.898333_-76.143056</v>
      </c>
      <c r="M480" s="7" t="s">
        <v>2939</v>
      </c>
      <c r="N480" s="7" t="s">
        <v>54</v>
      </c>
      <c r="O480" s="7" t="s">
        <v>54</v>
      </c>
      <c r="P480" s="7">
        <v>5</v>
      </c>
      <c r="Q480" s="7">
        <v>19</v>
      </c>
      <c r="R480" s="7">
        <v>5</v>
      </c>
      <c r="S480" s="7" t="s">
        <v>3021</v>
      </c>
      <c r="T480" s="7">
        <v>27245</v>
      </c>
      <c r="U480" s="7" t="s">
        <v>2950</v>
      </c>
      <c r="V480" s="7">
        <v>1</v>
      </c>
      <c r="W480" s="7" t="s">
        <v>55</v>
      </c>
      <c r="X480" s="7">
        <f>VLOOKUP($A480,[2]Worksheet!$B$5:$L$7983,8,0)</f>
        <v>5.8997513608399998</v>
      </c>
      <c r="Y480" s="7">
        <f>VLOOKUP($A480,[2]Worksheet!$B$5:$L$7983,7,0)</f>
        <v>-76.142229864399994</v>
      </c>
      <c r="Z480" s="7">
        <v>1</v>
      </c>
      <c r="AA480" s="7">
        <v>27</v>
      </c>
      <c r="AB480" s="7" t="s">
        <v>2939</v>
      </c>
      <c r="AC480" s="7" t="s">
        <v>3022</v>
      </c>
      <c r="AD480" s="7">
        <v>27245</v>
      </c>
    </row>
    <row r="481" spans="1:30" x14ac:dyDescent="0.25">
      <c r="A481" s="7">
        <v>27250</v>
      </c>
      <c r="B481" s="7">
        <v>27</v>
      </c>
      <c r="C481" s="7" t="s">
        <v>50</v>
      </c>
      <c r="D481" s="7" t="s">
        <v>2939</v>
      </c>
      <c r="E481" s="7" t="s">
        <v>3023</v>
      </c>
      <c r="F481" s="7" t="s">
        <v>57</v>
      </c>
      <c r="G481" s="7" t="s">
        <v>561</v>
      </c>
      <c r="H481" s="7" t="s">
        <v>2941</v>
      </c>
      <c r="I481" s="7" t="s">
        <v>3024</v>
      </c>
      <c r="J481" s="8" t="s">
        <v>3025</v>
      </c>
      <c r="K481" s="8" t="s">
        <v>3026</v>
      </c>
      <c r="L481" s="7" t="s">
        <v>3027</v>
      </c>
      <c r="M481" s="7" t="s">
        <v>2939</v>
      </c>
      <c r="N481" s="7" t="s">
        <v>76</v>
      </c>
      <c r="O481" s="7" t="s">
        <v>561</v>
      </c>
      <c r="P481" s="7">
        <v>5</v>
      </c>
      <c r="Q481" s="7">
        <v>23</v>
      </c>
      <c r="R481" s="7">
        <v>5</v>
      </c>
      <c r="S481" s="7" t="s">
        <v>3028</v>
      </c>
      <c r="T481" s="7">
        <v>27250</v>
      </c>
      <c r="U481" s="7" t="s">
        <v>2950</v>
      </c>
      <c r="V481" s="7">
        <v>1</v>
      </c>
      <c r="W481" s="7" t="s">
        <v>55</v>
      </c>
      <c r="X481" s="7">
        <f>VLOOKUP($A481,[2]Worksheet!$B$5:$L$7983,8,0)</f>
        <v>4.2567667056199996</v>
      </c>
      <c r="Y481" s="7">
        <f>VLOOKUP($A481,[2]Worksheet!$B$5:$L$7983,7,0)</f>
        <v>-77.359837836699995</v>
      </c>
      <c r="Z481" s="7">
        <v>1</v>
      </c>
      <c r="AA481" s="7">
        <v>27</v>
      </c>
      <c r="AB481" s="7" t="s">
        <v>2939</v>
      </c>
      <c r="AC481" s="7" t="s">
        <v>3029</v>
      </c>
      <c r="AD481" s="7">
        <v>27250</v>
      </c>
    </row>
    <row r="482" spans="1:30" x14ac:dyDescent="0.25">
      <c r="A482" s="7">
        <v>27361</v>
      </c>
      <c r="B482" s="7">
        <v>27</v>
      </c>
      <c r="C482" s="7" t="s">
        <v>50</v>
      </c>
      <c r="D482" s="7" t="s">
        <v>2939</v>
      </c>
      <c r="E482" s="7" t="s">
        <v>3030</v>
      </c>
      <c r="F482" s="7" t="s">
        <v>57</v>
      </c>
      <c r="G482" s="7" t="s">
        <v>561</v>
      </c>
      <c r="H482" s="7" t="s">
        <v>2941</v>
      </c>
      <c r="I482" s="7" t="s">
        <v>3031</v>
      </c>
      <c r="J482" s="8" t="s">
        <v>3032</v>
      </c>
      <c r="K482" s="8" t="s">
        <v>3033</v>
      </c>
      <c r="L482" s="7" t="s">
        <v>3034</v>
      </c>
      <c r="M482" s="7" t="s">
        <v>2939</v>
      </c>
      <c r="N482" s="7" t="s">
        <v>76</v>
      </c>
      <c r="O482" s="7" t="s">
        <v>561</v>
      </c>
      <c r="P482" s="7">
        <v>5</v>
      </c>
      <c r="Q482" s="7">
        <v>7</v>
      </c>
      <c r="R482" s="7">
        <v>5</v>
      </c>
      <c r="S482" s="7" t="s">
        <v>3035</v>
      </c>
      <c r="T482" s="7">
        <v>27361</v>
      </c>
      <c r="U482" s="7" t="s">
        <v>2950</v>
      </c>
      <c r="V482" s="7">
        <v>1</v>
      </c>
      <c r="W482" s="7" t="s">
        <v>55</v>
      </c>
      <c r="X482" s="7">
        <f>VLOOKUP($A482,[2]Worksheet!$B$5:$L$7983,8,0)</f>
        <v>5.1539464955299996</v>
      </c>
      <c r="Y482" s="7">
        <f>VLOOKUP($A482,[2]Worksheet!$B$5:$L$7983,7,0)</f>
        <v>-76.685180322400001</v>
      </c>
      <c r="Z482" s="7">
        <v>1</v>
      </c>
      <c r="AA482" s="7">
        <v>27</v>
      </c>
      <c r="AB482" s="7" t="s">
        <v>2939</v>
      </c>
      <c r="AC482" s="7" t="s">
        <v>3036</v>
      </c>
      <c r="AD482" s="7">
        <v>27361</v>
      </c>
    </row>
    <row r="483" spans="1:30" x14ac:dyDescent="0.25">
      <c r="A483" s="7">
        <v>27372</v>
      </c>
      <c r="B483" s="7">
        <v>27</v>
      </c>
      <c r="C483" s="7" t="s">
        <v>50</v>
      </c>
      <c r="D483" s="7" t="s">
        <v>2939</v>
      </c>
      <c r="E483" s="7" t="s">
        <v>3037</v>
      </c>
      <c r="F483" s="7" t="s">
        <v>57</v>
      </c>
      <c r="G483" s="7" t="s">
        <v>561</v>
      </c>
      <c r="H483" s="7" t="s">
        <v>2941</v>
      </c>
      <c r="I483" s="7" t="s">
        <v>3038</v>
      </c>
      <c r="J483" s="8" t="s">
        <v>151</v>
      </c>
      <c r="K483" s="8" t="s">
        <v>3039</v>
      </c>
      <c r="L483" s="7" t="s">
        <v>3040</v>
      </c>
      <c r="M483" s="7" t="s">
        <v>2939</v>
      </c>
      <c r="N483" s="7" t="s">
        <v>54</v>
      </c>
      <c r="O483" s="7" t="s">
        <v>54</v>
      </c>
      <c r="P483" s="7">
        <v>5</v>
      </c>
      <c r="Q483" s="7">
        <v>6</v>
      </c>
      <c r="R483" s="7">
        <v>5</v>
      </c>
      <c r="S483" s="7" t="s">
        <v>3041</v>
      </c>
      <c r="T483" s="7">
        <v>27372</v>
      </c>
      <c r="U483" s="7" t="s">
        <v>2950</v>
      </c>
      <c r="V483" s="7">
        <v>1</v>
      </c>
      <c r="W483" s="7" t="s">
        <v>55</v>
      </c>
      <c r="X483" s="7">
        <f>VLOOKUP($A483,[2]Worksheet!$B$5:$L$7983,8,0)</f>
        <v>7.1036190826499999</v>
      </c>
      <c r="Y483" s="7">
        <f>VLOOKUP($A483,[2]Worksheet!$B$5:$L$7983,7,0)</f>
        <v>-77.762750917199995</v>
      </c>
      <c r="Z483" s="7">
        <v>1</v>
      </c>
      <c r="AA483" s="7">
        <v>27</v>
      </c>
      <c r="AB483" s="7" t="s">
        <v>2939</v>
      </c>
      <c r="AC483" s="7" t="s">
        <v>3042</v>
      </c>
      <c r="AD483" s="7">
        <v>27372</v>
      </c>
    </row>
    <row r="484" spans="1:30" x14ac:dyDescent="0.25">
      <c r="A484" s="7">
        <v>27413</v>
      </c>
      <c r="B484" s="7">
        <v>27</v>
      </c>
      <c r="C484" s="7" t="s">
        <v>50</v>
      </c>
      <c r="D484" s="7" t="s">
        <v>2939</v>
      </c>
      <c r="E484" s="7" t="s">
        <v>3043</v>
      </c>
      <c r="F484" s="7" t="s">
        <v>57</v>
      </c>
      <c r="G484" s="7" t="s">
        <v>561</v>
      </c>
      <c r="H484" s="7" t="s">
        <v>2941</v>
      </c>
      <c r="I484" s="7" t="s">
        <v>3044</v>
      </c>
      <c r="J484" s="8" t="s">
        <v>159</v>
      </c>
      <c r="K484" s="8" t="s">
        <v>203</v>
      </c>
      <c r="L484" s="7" t="s">
        <v>3045</v>
      </c>
      <c r="M484" s="7" t="s">
        <v>2939</v>
      </c>
      <c r="N484" s="7" t="s">
        <v>54</v>
      </c>
      <c r="O484" s="7" t="s">
        <v>54</v>
      </c>
      <c r="P484" s="7">
        <v>5</v>
      </c>
      <c r="Q484" s="7">
        <v>5</v>
      </c>
      <c r="R484" s="7">
        <v>5</v>
      </c>
      <c r="S484" s="7" t="s">
        <v>3046</v>
      </c>
      <c r="T484" s="7">
        <v>27413</v>
      </c>
      <c r="U484" s="7" t="s">
        <v>2950</v>
      </c>
      <c r="V484" s="7">
        <v>1</v>
      </c>
      <c r="W484" s="7" t="s">
        <v>55</v>
      </c>
      <c r="X484" s="7">
        <f>VLOOKUP($A484,[2]Worksheet!$B$5:$L$7983,8,0)</f>
        <v>5.4981508013199996</v>
      </c>
      <c r="Y484" s="7">
        <f>VLOOKUP($A484,[2]Worksheet!$B$5:$L$7983,7,0)</f>
        <v>-76.5452106324</v>
      </c>
      <c r="Z484" s="7">
        <v>1</v>
      </c>
      <c r="AA484" s="7">
        <v>27</v>
      </c>
      <c r="AB484" s="7" t="s">
        <v>2939</v>
      </c>
      <c r="AC484" s="7" t="s">
        <v>3047</v>
      </c>
      <c r="AD484" s="7">
        <v>27413</v>
      </c>
    </row>
    <row r="485" spans="1:30" x14ac:dyDescent="0.25">
      <c r="A485" s="7">
        <v>27425</v>
      </c>
      <c r="B485" s="7">
        <v>27</v>
      </c>
      <c r="C485" s="7" t="s">
        <v>50</v>
      </c>
      <c r="D485" s="7" t="s">
        <v>2939</v>
      </c>
      <c r="E485" s="7" t="s">
        <v>3048</v>
      </c>
      <c r="F485" s="7" t="s">
        <v>57</v>
      </c>
      <c r="G485" s="7" t="s">
        <v>561</v>
      </c>
      <c r="H485" s="7" t="s">
        <v>2941</v>
      </c>
      <c r="I485" s="7" t="s">
        <v>3049</v>
      </c>
      <c r="J485" s="8" t="s">
        <v>3050</v>
      </c>
      <c r="K485" s="8" t="s">
        <v>3051</v>
      </c>
      <c r="L485" s="7" t="str">
        <f>_xlfn.CONCAT(J485,"_",K485)</f>
        <v>5.995_-76.7825</v>
      </c>
      <c r="M485" s="7" t="s">
        <v>2939</v>
      </c>
      <c r="N485" s="7" t="s">
        <v>76</v>
      </c>
      <c r="O485" s="7" t="s">
        <v>561</v>
      </c>
      <c r="P485" s="7">
        <v>5</v>
      </c>
      <c r="Q485" s="7">
        <v>12</v>
      </c>
      <c r="R485" s="7">
        <v>5</v>
      </c>
      <c r="S485" s="7" t="s">
        <v>3052</v>
      </c>
      <c r="T485" s="7">
        <v>27425</v>
      </c>
      <c r="U485" s="7" t="s">
        <v>2950</v>
      </c>
      <c r="V485" s="7">
        <v>1</v>
      </c>
      <c r="W485" s="7" t="s">
        <v>55</v>
      </c>
      <c r="X485" s="7">
        <f>VLOOKUP($A485,[2]Worksheet!$B$5:$L$7983,8,0)</f>
        <v>5.99483547118</v>
      </c>
      <c r="Y485" s="7">
        <f>VLOOKUP($A485,[2]Worksheet!$B$5:$L$7983,7,0)</f>
        <v>-76.782414223399996</v>
      </c>
      <c r="Z485" s="7">
        <v>1</v>
      </c>
      <c r="AA485" s="7">
        <v>27</v>
      </c>
      <c r="AB485" s="7" t="s">
        <v>2939</v>
      </c>
      <c r="AC485" s="7" t="s">
        <v>3053</v>
      </c>
      <c r="AD485" s="7">
        <v>27425</v>
      </c>
    </row>
    <row r="486" spans="1:30" x14ac:dyDescent="0.25">
      <c r="A486" s="7">
        <v>27430</v>
      </c>
      <c r="B486" s="7">
        <v>27</v>
      </c>
      <c r="C486" s="7" t="s">
        <v>50</v>
      </c>
      <c r="D486" s="7" t="s">
        <v>2939</v>
      </c>
      <c r="E486" s="7" t="s">
        <v>3054</v>
      </c>
      <c r="F486" s="7" t="s">
        <v>57</v>
      </c>
      <c r="G486" s="7" t="s">
        <v>561</v>
      </c>
      <c r="H486" s="7" t="s">
        <v>2941</v>
      </c>
      <c r="I486" s="7" t="s">
        <v>3055</v>
      </c>
      <c r="J486" s="8" t="s">
        <v>3056</v>
      </c>
      <c r="K486" s="8" t="s">
        <v>3057</v>
      </c>
      <c r="L486" s="7" t="str">
        <f>_xlfn.CONCAT(J486,"_",K486)</f>
        <v>5.049722_-77.0522222</v>
      </c>
      <c r="M486" s="7" t="s">
        <v>2939</v>
      </c>
      <c r="N486" s="7" t="s">
        <v>54</v>
      </c>
      <c r="O486" s="7" t="s">
        <v>54</v>
      </c>
      <c r="P486" s="7">
        <v>5</v>
      </c>
      <c r="Q486" s="7">
        <v>11</v>
      </c>
      <c r="R486" s="7">
        <v>5</v>
      </c>
      <c r="S486" s="7" t="s">
        <v>3058</v>
      </c>
      <c r="T486" s="7">
        <v>27430</v>
      </c>
      <c r="U486" s="7" t="s">
        <v>2950</v>
      </c>
      <c r="V486" s="7">
        <v>1</v>
      </c>
      <c r="W486" s="7" t="s">
        <v>55</v>
      </c>
      <c r="X486" s="7">
        <f>VLOOKUP($A486,[2]Worksheet!$B$5:$L$7983,8,0)</f>
        <v>5.19356395371</v>
      </c>
      <c r="Y486" s="7">
        <f>VLOOKUP($A486,[2]Worksheet!$B$5:$L$7983,7,0)</f>
        <v>-76.949606038400006</v>
      </c>
      <c r="Z486" s="7">
        <v>1</v>
      </c>
      <c r="AA486" s="7">
        <v>27</v>
      </c>
      <c r="AB486" s="7" t="s">
        <v>2939</v>
      </c>
      <c r="AC486" s="7" t="s">
        <v>3059</v>
      </c>
      <c r="AD486" s="7">
        <v>27430</v>
      </c>
    </row>
    <row r="487" spans="1:30" x14ac:dyDescent="0.25">
      <c r="A487" s="7">
        <v>27450</v>
      </c>
      <c r="B487" s="7">
        <v>27</v>
      </c>
      <c r="C487" s="7" t="s">
        <v>50</v>
      </c>
      <c r="D487" s="7" t="s">
        <v>2939</v>
      </c>
      <c r="E487" s="7" t="s">
        <v>3060</v>
      </c>
      <c r="F487" s="7" t="s">
        <v>57</v>
      </c>
      <c r="G487" s="7" t="s">
        <v>561</v>
      </c>
      <c r="H487" s="7" t="s">
        <v>2941</v>
      </c>
      <c r="I487" s="7" t="s">
        <v>3061</v>
      </c>
      <c r="J487" s="8" t="s">
        <v>3062</v>
      </c>
      <c r="K487" s="8" t="s">
        <v>3063</v>
      </c>
      <c r="L487" s="7" t="s">
        <v>3064</v>
      </c>
      <c r="M487" s="7" t="s">
        <v>2939</v>
      </c>
      <c r="N487" s="7" t="s">
        <v>76</v>
      </c>
      <c r="O487" s="7" t="s">
        <v>561</v>
      </c>
      <c r="P487" s="7">
        <v>5</v>
      </c>
      <c r="Q487" s="7">
        <v>14</v>
      </c>
      <c r="R487" s="7">
        <v>5</v>
      </c>
      <c r="S487" s="7" t="s">
        <v>3065</v>
      </c>
      <c r="T487" s="7">
        <v>27450</v>
      </c>
      <c r="U487" s="7" t="s">
        <v>2950</v>
      </c>
      <c r="V487" s="7">
        <v>1</v>
      </c>
      <c r="W487" s="7" t="s">
        <v>55</v>
      </c>
      <c r="X487" s="7">
        <f>VLOOKUP($A487,[2]Worksheet!$B$5:$L$7983,8,0)</f>
        <v>5.10024074741</v>
      </c>
      <c r="Y487" s="7">
        <f>VLOOKUP($A487,[2]Worksheet!$B$5:$L$7983,7,0)</f>
        <v>-76.6933579369</v>
      </c>
      <c r="Z487" s="7">
        <v>1</v>
      </c>
      <c r="AA487" s="7">
        <v>27</v>
      </c>
      <c r="AB487" s="7" t="s">
        <v>2939</v>
      </c>
      <c r="AC487" s="7" t="s">
        <v>3066</v>
      </c>
      <c r="AD487" s="7">
        <v>27450</v>
      </c>
    </row>
    <row r="488" spans="1:30" x14ac:dyDescent="0.25">
      <c r="A488" s="7">
        <v>27491</v>
      </c>
      <c r="B488" s="7">
        <v>27</v>
      </c>
      <c r="C488" s="7" t="s">
        <v>50</v>
      </c>
      <c r="D488" s="7" t="s">
        <v>2939</v>
      </c>
      <c r="E488" s="7" t="s">
        <v>3067</v>
      </c>
      <c r="F488" s="7" t="s">
        <v>57</v>
      </c>
      <c r="G488" s="7" t="s">
        <v>561</v>
      </c>
      <c r="H488" s="7" t="s">
        <v>2941</v>
      </c>
      <c r="I488" s="7" t="s">
        <v>3068</v>
      </c>
      <c r="J488" s="8" t="s">
        <v>1412</v>
      </c>
      <c r="K488" s="8" t="s">
        <v>812</v>
      </c>
      <c r="L488" s="7" t="s">
        <v>3069</v>
      </c>
      <c r="M488" s="7" t="s">
        <v>2939</v>
      </c>
      <c r="N488" s="7" t="s">
        <v>76</v>
      </c>
      <c r="O488" s="7" t="s">
        <v>561</v>
      </c>
      <c r="P488" s="7">
        <v>5</v>
      </c>
      <c r="Q488" s="7">
        <v>6</v>
      </c>
      <c r="R488" s="7">
        <v>5</v>
      </c>
      <c r="S488" s="7" t="s">
        <v>3070</v>
      </c>
      <c r="T488" s="7">
        <v>27491</v>
      </c>
      <c r="U488" s="7" t="s">
        <v>2950</v>
      </c>
      <c r="V488" s="7">
        <v>1</v>
      </c>
      <c r="W488" s="7" t="s">
        <v>55</v>
      </c>
      <c r="X488" s="7">
        <f>VLOOKUP($A488,[2]Worksheet!$B$5:$L$7983,8,0)</f>
        <v>4.9560970087699996</v>
      </c>
      <c r="Y488" s="7">
        <f>VLOOKUP($A488,[2]Worksheet!$B$5:$L$7983,7,0)</f>
        <v>-76.607118135500002</v>
      </c>
      <c r="Z488" s="7">
        <v>1</v>
      </c>
      <c r="AA488" s="7">
        <v>27</v>
      </c>
      <c r="AB488" s="7" t="s">
        <v>2939</v>
      </c>
      <c r="AC488" s="7" t="s">
        <v>3071</v>
      </c>
      <c r="AD488" s="7">
        <v>27491</v>
      </c>
    </row>
    <row r="489" spans="1:30" x14ac:dyDescent="0.25">
      <c r="A489" s="7">
        <v>27495</v>
      </c>
      <c r="B489" s="7">
        <v>27</v>
      </c>
      <c r="C489" s="7" t="s">
        <v>50</v>
      </c>
      <c r="D489" s="7" t="s">
        <v>2939</v>
      </c>
      <c r="E489" s="7" t="s">
        <v>3072</v>
      </c>
      <c r="F489" s="7" t="s">
        <v>57</v>
      </c>
      <c r="G489" s="7" t="s">
        <v>561</v>
      </c>
      <c r="H489" s="7" t="s">
        <v>2941</v>
      </c>
      <c r="I489" s="7" t="s">
        <v>3073</v>
      </c>
      <c r="J489" s="8" t="s">
        <v>349</v>
      </c>
      <c r="K489" s="8" t="s">
        <v>3074</v>
      </c>
      <c r="L489" s="7" t="s">
        <v>3075</v>
      </c>
      <c r="M489" s="7" t="s">
        <v>2939</v>
      </c>
      <c r="N489" s="7" t="s">
        <v>54</v>
      </c>
      <c r="O489" s="7" t="s">
        <v>54</v>
      </c>
      <c r="P489" s="7">
        <v>5</v>
      </c>
      <c r="Q489" s="7">
        <v>5</v>
      </c>
      <c r="R489" s="7">
        <v>5</v>
      </c>
      <c r="S489" s="7" t="s">
        <v>3076</v>
      </c>
      <c r="T489" s="7">
        <v>27495</v>
      </c>
      <c r="U489" s="7" t="s">
        <v>2950</v>
      </c>
      <c r="V489" s="7">
        <v>1</v>
      </c>
      <c r="W489" s="7" t="s">
        <v>55</v>
      </c>
      <c r="X489" s="7">
        <f>VLOOKUP($A489,[2]Worksheet!$B$5:$L$7983,8,0)</f>
        <v>5.7119572361399999</v>
      </c>
      <c r="Y489" s="7">
        <f>VLOOKUP($A489,[2]Worksheet!$B$5:$L$7983,7,0)</f>
        <v>-77.262903462099999</v>
      </c>
      <c r="Z489" s="7">
        <v>1</v>
      </c>
      <c r="AA489" s="7">
        <v>27</v>
      </c>
      <c r="AB489" s="7" t="s">
        <v>2939</v>
      </c>
      <c r="AC489" s="7" t="s">
        <v>3077</v>
      </c>
      <c r="AD489" s="7">
        <v>27495</v>
      </c>
    </row>
    <row r="490" spans="1:30" x14ac:dyDescent="0.25">
      <c r="A490" s="7">
        <v>27001</v>
      </c>
      <c r="B490" s="7">
        <v>27</v>
      </c>
      <c r="C490" s="7" t="s">
        <v>50</v>
      </c>
      <c r="D490" s="7" t="s">
        <v>2939</v>
      </c>
      <c r="E490" s="7" t="s">
        <v>3078</v>
      </c>
      <c r="F490" s="7" t="s">
        <v>57</v>
      </c>
      <c r="G490" s="7" t="s">
        <v>561</v>
      </c>
      <c r="H490" s="7" t="s">
        <v>2941</v>
      </c>
      <c r="I490" s="7" t="s">
        <v>3079</v>
      </c>
      <c r="J490" s="8" t="s">
        <v>3080</v>
      </c>
      <c r="K490" s="8" t="s">
        <v>312</v>
      </c>
      <c r="L490" s="7" t="s">
        <v>3081</v>
      </c>
      <c r="M490" s="7" t="s">
        <v>2939</v>
      </c>
      <c r="N490" s="7" t="s">
        <v>54</v>
      </c>
      <c r="O490" s="7" t="s">
        <v>54</v>
      </c>
      <c r="P490" s="7">
        <v>5</v>
      </c>
      <c r="Q490" s="7">
        <v>6</v>
      </c>
      <c r="R490" s="7">
        <v>5</v>
      </c>
      <c r="S490" s="7" t="s">
        <v>3082</v>
      </c>
      <c r="T490" s="7">
        <v>27001</v>
      </c>
      <c r="U490" s="7" t="s">
        <v>2950</v>
      </c>
      <c r="V490" s="7">
        <v>1</v>
      </c>
      <c r="W490" s="7" t="s">
        <v>55</v>
      </c>
      <c r="X490" s="7">
        <f>VLOOKUP($A490,[2]Worksheet!$B$5:$L$7983,8,0)</f>
        <v>5.6921951872600003</v>
      </c>
      <c r="Y490" s="7">
        <f>VLOOKUP($A490,[2]Worksheet!$B$5:$L$7983,7,0)</f>
        <v>-76.625969355500004</v>
      </c>
      <c r="Z490" s="7">
        <v>1</v>
      </c>
      <c r="AA490" s="7">
        <v>27</v>
      </c>
      <c r="AB490" s="7" t="s">
        <v>2939</v>
      </c>
      <c r="AC490" s="7" t="s">
        <v>3083</v>
      </c>
      <c r="AD490" s="7">
        <v>27001</v>
      </c>
    </row>
    <row r="491" spans="1:30" x14ac:dyDescent="0.25">
      <c r="A491" s="7">
        <v>27580</v>
      </c>
      <c r="B491" s="7">
        <v>27</v>
      </c>
      <c r="C491" s="7" t="s">
        <v>50</v>
      </c>
      <c r="D491" s="7" t="s">
        <v>2939</v>
      </c>
      <c r="E491" s="7" t="s">
        <v>3084</v>
      </c>
      <c r="F491" s="7" t="s">
        <v>57</v>
      </c>
      <c r="G491" s="7" t="s">
        <v>561</v>
      </c>
      <c r="H491" s="7" t="s">
        <v>2941</v>
      </c>
      <c r="I491" s="7" t="s">
        <v>3085</v>
      </c>
      <c r="J491" s="8" t="s">
        <v>3062</v>
      </c>
      <c r="K491" s="8" t="s">
        <v>331</v>
      </c>
      <c r="L491" s="7" t="s">
        <v>3086</v>
      </c>
      <c r="M491" s="7" t="s">
        <v>2939</v>
      </c>
      <c r="N491" s="7" t="s">
        <v>54</v>
      </c>
      <c r="O491" s="7" t="s">
        <v>54</v>
      </c>
      <c r="P491" s="7">
        <v>5</v>
      </c>
      <c r="Q491" s="7">
        <v>7</v>
      </c>
      <c r="R491" s="7">
        <v>5</v>
      </c>
      <c r="S491" s="7" t="s">
        <v>3087</v>
      </c>
      <c r="T491" s="7">
        <v>27580</v>
      </c>
      <c r="U491" s="7" t="s">
        <v>2950</v>
      </c>
      <c r="V491" s="7">
        <v>1</v>
      </c>
      <c r="W491" s="7" t="s">
        <v>55</v>
      </c>
      <c r="X491" s="7">
        <f>VLOOKUP($A491,[2]Worksheet!$B$5:$L$7983,8,0)</f>
        <v>5.1862997941</v>
      </c>
      <c r="Y491" s="7">
        <f>VLOOKUP($A491,[2]Worksheet!$B$5:$L$7983,7,0)</f>
        <v>-76.472924791799997</v>
      </c>
      <c r="Z491" s="7">
        <v>1</v>
      </c>
      <c r="AA491" s="7">
        <v>27</v>
      </c>
      <c r="AB491" s="7" t="s">
        <v>2939</v>
      </c>
      <c r="AC491" s="7" t="s">
        <v>3088</v>
      </c>
      <c r="AD491" s="7">
        <v>27580</v>
      </c>
    </row>
    <row r="492" spans="1:30" x14ac:dyDescent="0.25">
      <c r="A492" s="7">
        <v>27600</v>
      </c>
      <c r="B492" s="7">
        <v>27</v>
      </c>
      <c r="C492" s="7" t="s">
        <v>50</v>
      </c>
      <c r="D492" s="7" t="s">
        <v>2939</v>
      </c>
      <c r="E492" s="7" t="s">
        <v>3089</v>
      </c>
      <c r="F492" s="7" t="s">
        <v>57</v>
      </c>
      <c r="G492" s="7" t="s">
        <v>561</v>
      </c>
      <c r="H492" s="7" t="s">
        <v>2941</v>
      </c>
      <c r="I492" s="7" t="s">
        <v>3090</v>
      </c>
      <c r="J492" s="8" t="s">
        <v>3091</v>
      </c>
      <c r="K492" s="8" t="s">
        <v>331</v>
      </c>
      <c r="L492" s="7" t="s">
        <v>3092</v>
      </c>
      <c r="M492" s="7" t="s">
        <v>2939</v>
      </c>
      <c r="N492" s="7" t="s">
        <v>54</v>
      </c>
      <c r="O492" s="7" t="s">
        <v>54</v>
      </c>
      <c r="P492" s="7">
        <v>5</v>
      </c>
      <c r="Q492" s="7">
        <v>9</v>
      </c>
      <c r="R492" s="7">
        <v>5</v>
      </c>
      <c r="S492" s="7" t="s">
        <v>3093</v>
      </c>
      <c r="T492" s="7">
        <v>27600</v>
      </c>
      <c r="U492" s="7" t="s">
        <v>2950</v>
      </c>
      <c r="V492" s="7">
        <v>1</v>
      </c>
      <c r="W492" s="7" t="s">
        <v>55</v>
      </c>
      <c r="X492" s="7">
        <f>VLOOKUP($A492,[2]Worksheet!$B$5:$L$7983,8,0)</f>
        <v>5.48372775133</v>
      </c>
      <c r="Y492" s="7">
        <f>VLOOKUP($A492,[2]Worksheet!$B$5:$L$7983,7,0)</f>
        <v>-76.741016560899993</v>
      </c>
      <c r="Z492" s="7">
        <v>1</v>
      </c>
      <c r="AA492" s="7">
        <v>27</v>
      </c>
      <c r="AB492" s="7" t="s">
        <v>2939</v>
      </c>
      <c r="AC492" s="7" t="s">
        <v>3094</v>
      </c>
      <c r="AD492" s="7">
        <v>27600</v>
      </c>
    </row>
    <row r="493" spans="1:30" x14ac:dyDescent="0.25">
      <c r="A493" s="7">
        <v>27615</v>
      </c>
      <c r="B493" s="7">
        <v>27</v>
      </c>
      <c r="C493" s="7" t="s">
        <v>50</v>
      </c>
      <c r="D493" s="7" t="s">
        <v>2939</v>
      </c>
      <c r="E493" s="7" t="s">
        <v>2223</v>
      </c>
      <c r="F493" s="7" t="s">
        <v>57</v>
      </c>
      <c r="G493" s="7" t="s">
        <v>561</v>
      </c>
      <c r="H493" s="7" t="s">
        <v>2941</v>
      </c>
      <c r="I493" s="7" t="s">
        <v>2224</v>
      </c>
      <c r="J493" s="8" t="s">
        <v>3095</v>
      </c>
      <c r="K493" s="8" t="s">
        <v>2630</v>
      </c>
      <c r="L493" s="7" t="s">
        <v>3096</v>
      </c>
      <c r="M493" s="7" t="s">
        <v>195</v>
      </c>
      <c r="N493" s="7" t="s">
        <v>76</v>
      </c>
      <c r="O493" s="7" t="s">
        <v>561</v>
      </c>
      <c r="P493" s="7">
        <v>5</v>
      </c>
      <c r="Q493" s="7">
        <v>8</v>
      </c>
      <c r="R493" s="7">
        <v>5</v>
      </c>
      <c r="S493" s="7" t="s">
        <v>3097</v>
      </c>
      <c r="T493" s="7">
        <v>27615</v>
      </c>
      <c r="U493" s="7" t="s">
        <v>198</v>
      </c>
      <c r="V493" s="7">
        <v>1</v>
      </c>
      <c r="W493" s="7" t="s">
        <v>76</v>
      </c>
      <c r="X493" s="7">
        <f>VLOOKUP($A493,[2]Worksheet!$B$5:$L$7983,8,0)</f>
        <v>7.4366315521999997</v>
      </c>
      <c r="Y493" s="7">
        <f>VLOOKUP($A493,[2]Worksheet!$B$5:$L$7983,7,0)</f>
        <v>-77.113109594199997</v>
      </c>
      <c r="Z493" s="7">
        <v>1</v>
      </c>
      <c r="AA493" s="7">
        <v>27</v>
      </c>
      <c r="AB493" s="7" t="s">
        <v>2939</v>
      </c>
      <c r="AC493" s="7" t="s">
        <v>3098</v>
      </c>
      <c r="AD493" s="7">
        <v>27615</v>
      </c>
    </row>
    <row r="494" spans="1:30" x14ac:dyDescent="0.25">
      <c r="A494" s="7">
        <v>27660</v>
      </c>
      <c r="B494" s="7">
        <v>27</v>
      </c>
      <c r="C494" s="7" t="s">
        <v>50</v>
      </c>
      <c r="D494" s="7" t="s">
        <v>2939</v>
      </c>
      <c r="E494" s="7" t="s">
        <v>3099</v>
      </c>
      <c r="F494" s="7" t="s">
        <v>57</v>
      </c>
      <c r="G494" s="7" t="s">
        <v>561</v>
      </c>
      <c r="H494" s="7" t="s">
        <v>2941</v>
      </c>
      <c r="I494" s="7" t="s">
        <v>3100</v>
      </c>
      <c r="J494" s="8" t="s">
        <v>1412</v>
      </c>
      <c r="K494" s="8" t="s">
        <v>371</v>
      </c>
      <c r="L494" s="7" t="s">
        <v>3101</v>
      </c>
      <c r="M494" s="7" t="s">
        <v>2939</v>
      </c>
      <c r="N494" s="7" t="s">
        <v>54</v>
      </c>
      <c r="O494" s="7" t="s">
        <v>54</v>
      </c>
      <c r="P494" s="7">
        <v>5</v>
      </c>
      <c r="Q494" s="7">
        <v>19</v>
      </c>
      <c r="R494" s="7">
        <v>5</v>
      </c>
      <c r="S494" s="7" t="s">
        <v>3102</v>
      </c>
      <c r="T494" s="7">
        <v>27660</v>
      </c>
      <c r="U494" s="7" t="s">
        <v>2950</v>
      </c>
      <c r="V494" s="7">
        <v>1</v>
      </c>
      <c r="W494" s="7" t="s">
        <v>55</v>
      </c>
      <c r="X494" s="7">
        <f>VLOOKUP($A494,[2]Worksheet!$B$5:$L$7983,8,0)</f>
        <v>4.89759307986</v>
      </c>
      <c r="Y494" s="7">
        <f>VLOOKUP($A494,[2]Worksheet!$B$5:$L$7983,7,0)</f>
        <v>-76.232848824599998</v>
      </c>
      <c r="Z494" s="7">
        <v>1</v>
      </c>
      <c r="AA494" s="7">
        <v>27</v>
      </c>
      <c r="AB494" s="7" t="s">
        <v>2939</v>
      </c>
      <c r="AC494" s="7" t="s">
        <v>3103</v>
      </c>
      <c r="AD494" s="7">
        <v>27660</v>
      </c>
    </row>
    <row r="495" spans="1:30" x14ac:dyDescent="0.25">
      <c r="A495" s="7">
        <v>27745</v>
      </c>
      <c r="B495" s="7">
        <v>27</v>
      </c>
      <c r="C495" s="7" t="s">
        <v>50</v>
      </c>
      <c r="D495" s="7" t="s">
        <v>2939</v>
      </c>
      <c r="E495" s="7" t="s">
        <v>3104</v>
      </c>
      <c r="F495" s="7" t="s">
        <v>57</v>
      </c>
      <c r="G495" s="7" t="s">
        <v>561</v>
      </c>
      <c r="H495" s="7" t="s">
        <v>2941</v>
      </c>
      <c r="I495" s="7" t="s">
        <v>3105</v>
      </c>
      <c r="J495" s="8" t="s">
        <v>3106</v>
      </c>
      <c r="K495" s="8" t="s">
        <v>567</v>
      </c>
      <c r="L495" s="7" t="s">
        <v>3107</v>
      </c>
      <c r="M495" s="7" t="s">
        <v>2939</v>
      </c>
      <c r="N495" s="7" t="s">
        <v>76</v>
      </c>
      <c r="O495" s="7" t="s">
        <v>561</v>
      </c>
      <c r="P495" s="7">
        <v>5</v>
      </c>
      <c r="Q495" s="7">
        <v>4</v>
      </c>
      <c r="R495" s="7">
        <v>5</v>
      </c>
      <c r="S495" s="7" t="s">
        <v>3108</v>
      </c>
      <c r="T495" s="7">
        <v>27745</v>
      </c>
      <c r="U495" s="7" t="s">
        <v>2950</v>
      </c>
      <c r="V495" s="7">
        <v>1</v>
      </c>
      <c r="W495" s="7" t="s">
        <v>55</v>
      </c>
      <c r="X495" s="7">
        <f>VLOOKUP($A495,[2]Worksheet!$B$5:$L$7983,8,0)</f>
        <v>4.65120415155</v>
      </c>
      <c r="Y495" s="7">
        <f>VLOOKUP($A495,[2]Worksheet!$B$5:$L$7983,7,0)</f>
        <v>-76.644403889000003</v>
      </c>
      <c r="Z495" s="7">
        <v>1</v>
      </c>
      <c r="AA495" s="7">
        <v>27</v>
      </c>
      <c r="AB495" s="7" t="s">
        <v>2939</v>
      </c>
      <c r="AC495" s="7" t="s">
        <v>3109</v>
      </c>
      <c r="AD495" s="7">
        <v>27745</v>
      </c>
    </row>
    <row r="496" spans="1:30" x14ac:dyDescent="0.25">
      <c r="A496" s="7">
        <v>27787</v>
      </c>
      <c r="B496" s="7">
        <v>27</v>
      </c>
      <c r="C496" s="7" t="s">
        <v>50</v>
      </c>
      <c r="D496" s="7" t="s">
        <v>2939</v>
      </c>
      <c r="E496" s="7" t="s">
        <v>3110</v>
      </c>
      <c r="F496" s="7" t="s">
        <v>57</v>
      </c>
      <c r="G496" s="7" t="s">
        <v>561</v>
      </c>
      <c r="H496" s="7" t="s">
        <v>2941</v>
      </c>
      <c r="I496" s="7" t="s">
        <v>3111</v>
      </c>
      <c r="J496" s="8" t="s">
        <v>1440</v>
      </c>
      <c r="K496" s="8" t="s">
        <v>203</v>
      </c>
      <c r="L496" s="7" t="s">
        <v>3112</v>
      </c>
      <c r="M496" s="7" t="s">
        <v>2939</v>
      </c>
      <c r="N496" s="7" t="s">
        <v>54</v>
      </c>
      <c r="O496" s="7" t="s">
        <v>54</v>
      </c>
      <c r="P496" s="7">
        <v>5</v>
      </c>
      <c r="Q496" s="7">
        <v>4</v>
      </c>
      <c r="R496" s="7">
        <v>5</v>
      </c>
      <c r="S496" s="7" t="s">
        <v>3113</v>
      </c>
      <c r="T496" s="7">
        <v>27787</v>
      </c>
      <c r="U496" s="7" t="s">
        <v>2950</v>
      </c>
      <c r="V496" s="7">
        <v>1</v>
      </c>
      <c r="W496" s="7" t="s">
        <v>55</v>
      </c>
      <c r="X496" s="7">
        <f>VLOOKUP($A496,[2]Worksheet!$B$5:$L$7983,8,0)</f>
        <v>5.2641399491999996</v>
      </c>
      <c r="Y496" s="7">
        <f>VLOOKUP($A496,[2]Worksheet!$B$5:$L$7983,7,0)</f>
        <v>-76.558766017300002</v>
      </c>
      <c r="Z496" s="7">
        <v>1</v>
      </c>
      <c r="AA496" s="7">
        <v>27</v>
      </c>
      <c r="AB496" s="7" t="s">
        <v>2939</v>
      </c>
      <c r="AC496" s="7" t="s">
        <v>3114</v>
      </c>
      <c r="AD496" s="7">
        <v>27787</v>
      </c>
    </row>
    <row r="497" spans="1:30" x14ac:dyDescent="0.25">
      <c r="A497" s="7">
        <v>27800</v>
      </c>
      <c r="B497" s="7">
        <v>27</v>
      </c>
      <c r="C497" s="7" t="s">
        <v>50</v>
      </c>
      <c r="D497" s="7" t="s">
        <v>2939</v>
      </c>
      <c r="E497" s="7" t="s">
        <v>3115</v>
      </c>
      <c r="F497" s="7" t="s">
        <v>57</v>
      </c>
      <c r="G497" s="7" t="s">
        <v>561</v>
      </c>
      <c r="H497" s="7" t="s">
        <v>2941</v>
      </c>
      <c r="I497" s="7" t="s">
        <v>3116</v>
      </c>
      <c r="J497" s="8" t="s">
        <v>3117</v>
      </c>
      <c r="K497" s="8" t="s">
        <v>3118</v>
      </c>
      <c r="L497" s="7" t="s">
        <v>3119</v>
      </c>
      <c r="M497" s="7" t="s">
        <v>195</v>
      </c>
      <c r="N497" s="7" t="s">
        <v>76</v>
      </c>
      <c r="O497" s="7" t="s">
        <v>561</v>
      </c>
      <c r="P497" s="7">
        <v>5</v>
      </c>
      <c r="Q497" s="7">
        <v>6</v>
      </c>
      <c r="R497" s="7">
        <v>5</v>
      </c>
      <c r="S497" s="7" t="s">
        <v>3120</v>
      </c>
      <c r="T497" s="7">
        <v>27800</v>
      </c>
      <c r="U497" s="7" t="s">
        <v>198</v>
      </c>
      <c r="V497" s="7">
        <v>1</v>
      </c>
      <c r="W497" s="7" t="s">
        <v>55</v>
      </c>
      <c r="X497" s="7">
        <f>VLOOKUP($A497,[2]Worksheet!$B$5:$L$7983,8,0)</f>
        <v>8.0427607823800003</v>
      </c>
      <c r="Y497" s="7">
        <f>VLOOKUP($A497,[2]Worksheet!$B$5:$L$7983,7,0)</f>
        <v>-77.091753027600006</v>
      </c>
      <c r="Z497" s="7">
        <v>1</v>
      </c>
      <c r="AA497" s="7">
        <v>27</v>
      </c>
      <c r="AB497" s="7" t="s">
        <v>2939</v>
      </c>
      <c r="AC497" s="7" t="s">
        <v>3121</v>
      </c>
      <c r="AD497" s="7">
        <v>27800</v>
      </c>
    </row>
    <row r="498" spans="1:30" x14ac:dyDescent="0.25">
      <c r="A498" s="7">
        <v>27810</v>
      </c>
      <c r="B498" s="7">
        <v>27</v>
      </c>
      <c r="C498" s="7" t="s">
        <v>50</v>
      </c>
      <c r="D498" s="7" t="s">
        <v>2939</v>
      </c>
      <c r="E498" s="7" t="s">
        <v>3122</v>
      </c>
      <c r="F498" s="7" t="s">
        <v>57</v>
      </c>
      <c r="G498" s="7" t="s">
        <v>561</v>
      </c>
      <c r="H498" s="7" t="s">
        <v>2941</v>
      </c>
      <c r="I498" s="7" t="s">
        <v>3123</v>
      </c>
      <c r="J498" s="8" t="s">
        <v>3124</v>
      </c>
      <c r="K498" s="8" t="s">
        <v>3125</v>
      </c>
      <c r="L498" s="7" t="s">
        <v>3126</v>
      </c>
      <c r="M498" s="7" t="s">
        <v>2939</v>
      </c>
      <c r="N498" s="7" t="s">
        <v>54</v>
      </c>
      <c r="O498" s="7" t="s">
        <v>54</v>
      </c>
      <c r="P498" s="7">
        <v>5</v>
      </c>
      <c r="Q498" s="7">
        <v>18</v>
      </c>
      <c r="R498" s="7">
        <v>5</v>
      </c>
      <c r="S498" s="7" t="s">
        <v>3127</v>
      </c>
      <c r="T498" s="7">
        <v>27810</v>
      </c>
      <c r="U498" s="7" t="s">
        <v>2950</v>
      </c>
      <c r="V498" s="7">
        <v>1</v>
      </c>
      <c r="W498" s="7" t="s">
        <v>55</v>
      </c>
      <c r="X498" s="7">
        <f>VLOOKUP($A498,[2]Worksheet!$B$5:$L$7983,8,0)</f>
        <v>5.2810958515899999</v>
      </c>
      <c r="Y498" s="7">
        <f>VLOOKUP($A498,[2]Worksheet!$B$5:$L$7983,7,0)</f>
        <v>-76.6284060686</v>
      </c>
      <c r="Z498" s="7">
        <v>1</v>
      </c>
      <c r="AA498" s="7">
        <v>27</v>
      </c>
      <c r="AB498" s="7" t="s">
        <v>2939</v>
      </c>
      <c r="AC498" s="7" t="s">
        <v>3128</v>
      </c>
      <c r="AD498" s="7">
        <v>27810</v>
      </c>
    </row>
    <row r="499" spans="1:30" x14ac:dyDescent="0.25">
      <c r="A499" s="7">
        <v>23068</v>
      </c>
      <c r="B499" s="7">
        <v>23</v>
      </c>
      <c r="C499" s="7" t="s">
        <v>50</v>
      </c>
      <c r="D499" s="7" t="s">
        <v>1185</v>
      </c>
      <c r="E499" s="7" t="s">
        <v>3130</v>
      </c>
      <c r="F499" s="7" t="s">
        <v>57</v>
      </c>
      <c r="G499" s="7" t="s">
        <v>3131</v>
      </c>
      <c r="H499" s="7" t="s">
        <v>1186</v>
      </c>
      <c r="I499" s="7" t="s">
        <v>3132</v>
      </c>
      <c r="J499" s="8" t="s">
        <v>1111</v>
      </c>
      <c r="K499" s="8" t="s">
        <v>286</v>
      </c>
      <c r="L499" s="7" t="s">
        <v>3133</v>
      </c>
      <c r="M499" s="7" t="s">
        <v>1185</v>
      </c>
      <c r="N499" s="7" t="s">
        <v>54</v>
      </c>
      <c r="O499" s="7" t="s">
        <v>54</v>
      </c>
      <c r="P499" s="7">
        <v>7</v>
      </c>
      <c r="Q499" s="7">
        <v>6</v>
      </c>
      <c r="R499" s="7">
        <v>5</v>
      </c>
      <c r="S499" s="7" t="s">
        <v>3134</v>
      </c>
      <c r="T499" s="7">
        <v>23068</v>
      </c>
      <c r="U499" s="7" t="s">
        <v>3135</v>
      </c>
      <c r="V499" s="7">
        <v>5</v>
      </c>
      <c r="W499" s="7" t="s">
        <v>55</v>
      </c>
      <c r="X499" s="7">
        <f>VLOOKUP($A499,[2]Worksheet!$B$5:$L$7983,8,0)</f>
        <v>8.3144466290099999</v>
      </c>
      <c r="Y499" s="7">
        <f>VLOOKUP($A499,[2]Worksheet!$B$5:$L$7983,7,0)</f>
        <v>-75.146290758700005</v>
      </c>
      <c r="Z499" s="7">
        <v>3</v>
      </c>
      <c r="AA499" s="7">
        <v>23</v>
      </c>
      <c r="AB499" s="7" t="s">
        <v>1185</v>
      </c>
      <c r="AC499" s="7" t="s">
        <v>3136</v>
      </c>
      <c r="AD499" s="7">
        <v>23068</v>
      </c>
    </row>
    <row r="500" spans="1:30" x14ac:dyDescent="0.25">
      <c r="A500" s="7">
        <v>23079</v>
      </c>
      <c r="B500" s="7">
        <v>23</v>
      </c>
      <c r="C500" s="7" t="s">
        <v>50</v>
      </c>
      <c r="D500" s="7" t="s">
        <v>1185</v>
      </c>
      <c r="E500" s="7" t="s">
        <v>1466</v>
      </c>
      <c r="F500" s="7" t="s">
        <v>57</v>
      </c>
      <c r="G500" s="7" t="s">
        <v>3131</v>
      </c>
      <c r="H500" s="7" t="s">
        <v>1186</v>
      </c>
      <c r="I500" s="7" t="s">
        <v>1467</v>
      </c>
      <c r="J500" s="8" t="s">
        <v>3137</v>
      </c>
      <c r="K500" s="8" t="s">
        <v>3138</v>
      </c>
      <c r="L500" s="7" t="str">
        <f>_xlfn.CONCAT(J500,"_",K500)</f>
        <v>8.7575_-75.89</v>
      </c>
      <c r="M500" s="7" t="s">
        <v>1185</v>
      </c>
      <c r="N500" s="7" t="s">
        <v>54</v>
      </c>
      <c r="O500" s="7" t="s">
        <v>54</v>
      </c>
      <c r="P500" s="7">
        <v>7</v>
      </c>
      <c r="Q500" s="7">
        <v>10</v>
      </c>
      <c r="R500" s="7">
        <v>5</v>
      </c>
      <c r="S500" s="7" t="s">
        <v>3139</v>
      </c>
      <c r="T500" s="7">
        <v>23079</v>
      </c>
      <c r="U500" s="7" t="s">
        <v>3135</v>
      </c>
      <c r="V500" s="7">
        <v>5</v>
      </c>
      <c r="W500" s="7" t="s">
        <v>76</v>
      </c>
      <c r="X500" s="7">
        <f>VLOOKUP($A500,[2]Worksheet!$B$5:$L$7983,8,0)</f>
        <v>8.2211655541499997</v>
      </c>
      <c r="Y500" s="7">
        <f>VLOOKUP($A500,[2]Worksheet!$B$5:$L$7983,7,0)</f>
        <v>-75.4808987065</v>
      </c>
      <c r="Z500" s="7">
        <v>3</v>
      </c>
      <c r="AA500" s="7">
        <v>23</v>
      </c>
      <c r="AB500" s="7" t="s">
        <v>1185</v>
      </c>
      <c r="AC500" s="7" t="s">
        <v>3140</v>
      </c>
      <c r="AD500" s="7">
        <v>23079</v>
      </c>
    </row>
    <row r="501" spans="1:30" x14ac:dyDescent="0.25">
      <c r="A501" s="7">
        <v>23090</v>
      </c>
      <c r="B501" s="7">
        <v>23</v>
      </c>
      <c r="C501" s="7" t="s">
        <v>50</v>
      </c>
      <c r="D501" s="7" t="s">
        <v>1185</v>
      </c>
      <c r="E501" s="7" t="s">
        <v>3141</v>
      </c>
      <c r="F501" s="7" t="s">
        <v>57</v>
      </c>
      <c r="G501" s="7" t="s">
        <v>3131</v>
      </c>
      <c r="H501" s="7" t="s">
        <v>1186</v>
      </c>
      <c r="I501" s="7" t="s">
        <v>3142</v>
      </c>
      <c r="J501" s="8" t="s">
        <v>3143</v>
      </c>
      <c r="K501" s="8" t="s">
        <v>3144</v>
      </c>
      <c r="L501" s="7" t="s">
        <v>3145</v>
      </c>
      <c r="M501" s="7" t="s">
        <v>1185</v>
      </c>
      <c r="N501" s="7" t="s">
        <v>54</v>
      </c>
      <c r="O501" s="7" t="s">
        <v>54</v>
      </c>
      <c r="P501" s="7">
        <v>7</v>
      </c>
      <c r="Q501" s="7">
        <v>8</v>
      </c>
      <c r="R501" s="7">
        <v>5</v>
      </c>
      <c r="S501" s="7" t="s">
        <v>3146</v>
      </c>
      <c r="T501" s="7">
        <v>23090</v>
      </c>
      <c r="U501" s="7" t="s">
        <v>3135</v>
      </c>
      <c r="V501" s="7">
        <v>5</v>
      </c>
      <c r="W501" s="7" t="s">
        <v>55</v>
      </c>
      <c r="X501" s="7">
        <f>VLOOKUP($A501,[2]Worksheet!$B$5:$L$7983,8,0)</f>
        <v>8.7869445225699998</v>
      </c>
      <c r="Y501" s="7">
        <f>VLOOKUP($A501,[2]Worksheet!$B$5:$L$7983,7,0)</f>
        <v>-76.241396518200006</v>
      </c>
      <c r="Z501" s="7">
        <v>3</v>
      </c>
      <c r="AA501" s="7">
        <v>23</v>
      </c>
      <c r="AB501" s="7" t="s">
        <v>1185</v>
      </c>
      <c r="AC501" s="7" t="s">
        <v>3147</v>
      </c>
      <c r="AD501" s="7">
        <v>23090</v>
      </c>
    </row>
    <row r="502" spans="1:30" x14ac:dyDescent="0.25">
      <c r="A502" s="7">
        <v>23162</v>
      </c>
      <c r="B502" s="7">
        <v>23</v>
      </c>
      <c r="C502" s="7" t="s">
        <v>50</v>
      </c>
      <c r="D502" s="7" t="s">
        <v>1185</v>
      </c>
      <c r="E502" s="7" t="s">
        <v>3148</v>
      </c>
      <c r="F502" s="7" t="s">
        <v>57</v>
      </c>
      <c r="G502" s="7" t="s">
        <v>3131</v>
      </c>
      <c r="H502" s="7" t="s">
        <v>1186</v>
      </c>
      <c r="I502" s="7" t="s">
        <v>3149</v>
      </c>
      <c r="J502" s="8" t="s">
        <v>3150</v>
      </c>
      <c r="K502" s="8" t="s">
        <v>292</v>
      </c>
      <c r="L502" s="7" t="s">
        <v>3151</v>
      </c>
      <c r="M502" s="7" t="s">
        <v>1185</v>
      </c>
      <c r="N502" s="7" t="s">
        <v>54</v>
      </c>
      <c r="O502" s="7" t="s">
        <v>54</v>
      </c>
      <c r="P502" s="7">
        <v>7</v>
      </c>
      <c r="Q502" s="7">
        <v>6</v>
      </c>
      <c r="R502" s="7">
        <v>5</v>
      </c>
      <c r="S502" s="7" t="s">
        <v>3152</v>
      </c>
      <c r="T502" s="7">
        <v>23162</v>
      </c>
      <c r="U502" s="7" t="s">
        <v>3135</v>
      </c>
      <c r="V502" s="7">
        <v>5</v>
      </c>
      <c r="W502" s="7" t="s">
        <v>55</v>
      </c>
      <c r="X502" s="7">
        <f>VLOOKUP($A502,[2]Worksheet!$B$5:$L$7983,8,0)</f>
        <v>8.8886118123899998</v>
      </c>
      <c r="Y502" s="7">
        <f>VLOOKUP($A502,[2]Worksheet!$B$5:$L$7983,7,0)</f>
        <v>-75.796216515699996</v>
      </c>
      <c r="Z502" s="7">
        <v>3</v>
      </c>
      <c r="AA502" s="7">
        <v>23</v>
      </c>
      <c r="AB502" s="7" t="s">
        <v>1185</v>
      </c>
      <c r="AC502" s="7" t="s">
        <v>3153</v>
      </c>
      <c r="AD502" s="7">
        <v>23162</v>
      </c>
    </row>
    <row r="503" spans="1:30" x14ac:dyDescent="0.25">
      <c r="A503" s="7">
        <v>23168</v>
      </c>
      <c r="B503" s="7">
        <v>23</v>
      </c>
      <c r="C503" s="7" t="s">
        <v>50</v>
      </c>
      <c r="D503" s="7" t="s">
        <v>1185</v>
      </c>
      <c r="E503" s="7" t="s">
        <v>3154</v>
      </c>
      <c r="F503" s="7" t="s">
        <v>57</v>
      </c>
      <c r="G503" s="7" t="s">
        <v>3131</v>
      </c>
      <c r="H503" s="7" t="s">
        <v>1186</v>
      </c>
      <c r="I503" s="7" t="s">
        <v>3155</v>
      </c>
      <c r="J503" s="8" t="s">
        <v>1231</v>
      </c>
      <c r="K503" s="8" t="s">
        <v>279</v>
      </c>
      <c r="L503" s="7" t="s">
        <v>3156</v>
      </c>
      <c r="M503" s="7" t="s">
        <v>1185</v>
      </c>
      <c r="N503" s="7" t="s">
        <v>54</v>
      </c>
      <c r="O503" s="7" t="s">
        <v>54</v>
      </c>
      <c r="P503" s="7">
        <v>7</v>
      </c>
      <c r="Q503" s="7">
        <v>5</v>
      </c>
      <c r="R503" s="7">
        <v>5</v>
      </c>
      <c r="S503" s="7" t="s">
        <v>3157</v>
      </c>
      <c r="T503" s="7">
        <v>23168</v>
      </c>
      <c r="U503" s="7" t="s">
        <v>3135</v>
      </c>
      <c r="V503" s="7">
        <v>5</v>
      </c>
      <c r="W503" s="7" t="s">
        <v>76</v>
      </c>
      <c r="X503" s="7">
        <f>VLOOKUP($A503,[2]Worksheet!$B$5:$L$7983,8,0)</f>
        <v>9.1494804569599992</v>
      </c>
      <c r="Y503" s="7">
        <f>VLOOKUP($A503,[2]Worksheet!$B$5:$L$7983,7,0)</f>
        <v>-75.626895514400005</v>
      </c>
      <c r="Z503" s="7">
        <v>3</v>
      </c>
      <c r="AA503" s="7">
        <v>23</v>
      </c>
      <c r="AB503" s="7" t="s">
        <v>1185</v>
      </c>
      <c r="AC503" s="7" t="s">
        <v>3158</v>
      </c>
      <c r="AD503" s="7">
        <v>23168</v>
      </c>
    </row>
    <row r="504" spans="1:30" x14ac:dyDescent="0.25">
      <c r="A504" s="7">
        <v>23182</v>
      </c>
      <c r="B504" s="7">
        <v>23</v>
      </c>
      <c r="C504" s="7" t="s">
        <v>50</v>
      </c>
      <c r="D504" s="7" t="s">
        <v>1185</v>
      </c>
      <c r="E504" s="7" t="s">
        <v>3159</v>
      </c>
      <c r="F504" s="7" t="s">
        <v>57</v>
      </c>
      <c r="G504" s="7" t="s">
        <v>3131</v>
      </c>
      <c r="H504" s="7" t="s">
        <v>1186</v>
      </c>
      <c r="I504" s="7" t="s">
        <v>3160</v>
      </c>
      <c r="J504" s="8" t="s">
        <v>1231</v>
      </c>
      <c r="K504" s="8" t="s">
        <v>173</v>
      </c>
      <c r="L504" s="7" t="s">
        <v>3161</v>
      </c>
      <c r="M504" s="7" t="s">
        <v>1185</v>
      </c>
      <c r="N504" s="7" t="s">
        <v>54</v>
      </c>
      <c r="O504" s="7" t="s">
        <v>54</v>
      </c>
      <c r="P504" s="7">
        <v>7</v>
      </c>
      <c r="Q504" s="7">
        <v>5</v>
      </c>
      <c r="R504" s="7">
        <v>5</v>
      </c>
      <c r="S504" s="7" t="s">
        <v>3162</v>
      </c>
      <c r="T504" s="7">
        <v>23182</v>
      </c>
      <c r="U504" s="7" t="s">
        <v>3135</v>
      </c>
      <c r="V504" s="7">
        <v>5</v>
      </c>
      <c r="W504" s="7" t="s">
        <v>55</v>
      </c>
      <c r="X504" s="7">
        <f>VLOOKUP($A504,[2]Worksheet!$B$5:$L$7983,8,0)</f>
        <v>9.1052940893500001</v>
      </c>
      <c r="Y504" s="7">
        <f>VLOOKUP($A504,[2]Worksheet!$B$5:$L$7983,7,0)</f>
        <v>-75.399719623199999</v>
      </c>
      <c r="Z504" s="7">
        <v>3</v>
      </c>
      <c r="AA504" s="7">
        <v>23</v>
      </c>
      <c r="AB504" s="7" t="s">
        <v>1185</v>
      </c>
      <c r="AC504" s="7" t="s">
        <v>3163</v>
      </c>
      <c r="AD504" s="7">
        <v>23182</v>
      </c>
    </row>
    <row r="505" spans="1:30" x14ac:dyDescent="0.25">
      <c r="A505" s="7">
        <v>23189</v>
      </c>
      <c r="B505" s="7">
        <v>23</v>
      </c>
      <c r="C505" s="7" t="s">
        <v>50</v>
      </c>
      <c r="D505" s="7" t="s">
        <v>1185</v>
      </c>
      <c r="E505" s="7" t="s">
        <v>3164</v>
      </c>
      <c r="F505" s="7" t="s">
        <v>57</v>
      </c>
      <c r="G505" s="7" t="s">
        <v>3131</v>
      </c>
      <c r="H505" s="7" t="s">
        <v>1186</v>
      </c>
      <c r="I505" s="7" t="s">
        <v>3165</v>
      </c>
      <c r="J505" s="8" t="s">
        <v>1144</v>
      </c>
      <c r="K505" s="8" t="s">
        <v>236</v>
      </c>
      <c r="L505" s="7" t="s">
        <v>3166</v>
      </c>
      <c r="M505" s="7" t="s">
        <v>1185</v>
      </c>
      <c r="N505" s="7" t="s">
        <v>54</v>
      </c>
      <c r="O505" s="7" t="s">
        <v>54</v>
      </c>
      <c r="P505" s="7">
        <v>7</v>
      </c>
      <c r="Q505" s="7">
        <v>14</v>
      </c>
      <c r="R505" s="7">
        <v>5</v>
      </c>
      <c r="S505" s="7" t="s">
        <v>3167</v>
      </c>
      <c r="T505" s="7">
        <v>23189</v>
      </c>
      <c r="U505" s="7" t="s">
        <v>3135</v>
      </c>
      <c r="V505" s="7">
        <v>5</v>
      </c>
      <c r="W505" s="7" t="s">
        <v>55</v>
      </c>
      <c r="X505" s="7">
        <f>VLOOKUP($A505,[2]Worksheet!$B$5:$L$7983,8,0)</f>
        <v>8.8755022456300008</v>
      </c>
      <c r="Y505" s="7">
        <f>VLOOKUP($A505,[2]Worksheet!$B$5:$L$7983,7,0)</f>
        <v>-75.620786638300004</v>
      </c>
      <c r="Z505" s="7">
        <v>3</v>
      </c>
      <c r="AA505" s="7">
        <v>23</v>
      </c>
      <c r="AB505" s="7" t="s">
        <v>1185</v>
      </c>
      <c r="AC505" s="7" t="s">
        <v>3168</v>
      </c>
      <c r="AD505" s="7">
        <v>23189</v>
      </c>
    </row>
    <row r="506" spans="1:30" x14ac:dyDescent="0.25">
      <c r="A506" s="7">
        <v>23300</v>
      </c>
      <c r="B506" s="7">
        <v>23</v>
      </c>
      <c r="C506" s="7" t="s">
        <v>50</v>
      </c>
      <c r="D506" s="7" t="s">
        <v>1185</v>
      </c>
      <c r="E506" s="7" t="s">
        <v>3169</v>
      </c>
      <c r="F506" s="7" t="s">
        <v>57</v>
      </c>
      <c r="G506" s="7" t="s">
        <v>3131</v>
      </c>
      <c r="H506" s="7" t="s">
        <v>1186</v>
      </c>
      <c r="I506" s="7" t="s">
        <v>3170</v>
      </c>
      <c r="J506" s="8" t="s">
        <v>3171</v>
      </c>
      <c r="K506" s="8" t="s">
        <v>654</v>
      </c>
      <c r="L506" s="7" t="s">
        <v>3172</v>
      </c>
      <c r="M506" s="7" t="s">
        <v>1185</v>
      </c>
      <c r="N506" s="7" t="s">
        <v>54</v>
      </c>
      <c r="O506" s="7" t="s">
        <v>54</v>
      </c>
      <c r="P506" s="7">
        <v>7</v>
      </c>
      <c r="Q506" s="7">
        <v>7</v>
      </c>
      <c r="R506" s="7">
        <v>5</v>
      </c>
      <c r="S506" s="7" t="s">
        <v>3173</v>
      </c>
      <c r="T506" s="7">
        <v>23300</v>
      </c>
      <c r="U506" s="7" t="s">
        <v>3135</v>
      </c>
      <c r="V506" s="7">
        <v>5</v>
      </c>
      <c r="W506" s="7" t="s">
        <v>55</v>
      </c>
      <c r="X506" s="7">
        <f>VLOOKUP($A506,[2]Worksheet!$B$5:$L$7983,8,0)</f>
        <v>9.0370880511700005</v>
      </c>
      <c r="Y506" s="7">
        <f>VLOOKUP($A506,[2]Worksheet!$B$5:$L$7983,7,0)</f>
        <v>-75.799149490000005</v>
      </c>
      <c r="Z506" s="7">
        <v>3</v>
      </c>
      <c r="AA506" s="7">
        <v>23</v>
      </c>
      <c r="AB506" s="7" t="s">
        <v>1185</v>
      </c>
      <c r="AC506" s="7" t="s">
        <v>3174</v>
      </c>
      <c r="AD506" s="7">
        <v>23300</v>
      </c>
    </row>
    <row r="507" spans="1:30" x14ac:dyDescent="0.25">
      <c r="A507" s="7">
        <v>23350</v>
      </c>
      <c r="B507" s="7">
        <v>23</v>
      </c>
      <c r="C507" s="7" t="s">
        <v>50</v>
      </c>
      <c r="D507" s="7" t="s">
        <v>1185</v>
      </c>
      <c r="E507" s="7" t="s">
        <v>3175</v>
      </c>
      <c r="F507" s="7" t="s">
        <v>57</v>
      </c>
      <c r="G507" s="7" t="s">
        <v>3131</v>
      </c>
      <c r="H507" s="7" t="s">
        <v>1186</v>
      </c>
      <c r="I507" s="7" t="s">
        <v>3176</v>
      </c>
      <c r="J507" s="8" t="s">
        <v>3177</v>
      </c>
      <c r="K507" s="8" t="s">
        <v>3178</v>
      </c>
      <c r="L507" s="7" t="str">
        <f>_xlfn.CONCAT(J507,"_",K507)</f>
        <v>8.05_-75.335556</v>
      </c>
      <c r="M507" s="7" t="s">
        <v>1185</v>
      </c>
      <c r="N507" s="7" t="s">
        <v>54</v>
      </c>
      <c r="O507" s="7" t="s">
        <v>54</v>
      </c>
      <c r="P507" s="7">
        <v>7</v>
      </c>
      <c r="Q507" s="7">
        <v>11</v>
      </c>
      <c r="R507" s="7">
        <v>5</v>
      </c>
      <c r="S507" s="7" t="s">
        <v>3179</v>
      </c>
      <c r="T507" s="7">
        <v>23350</v>
      </c>
      <c r="U507" s="7" t="s">
        <v>3135</v>
      </c>
      <c r="V507" s="7">
        <v>5</v>
      </c>
      <c r="W507" s="7" t="s">
        <v>55</v>
      </c>
      <c r="X507" s="7">
        <f>VLOOKUP($A507,[2]Worksheet!$B$5:$L$7983,8,0)</f>
        <v>8.0524536601100003</v>
      </c>
      <c r="Y507" s="7">
        <f>VLOOKUP($A507,[2]Worksheet!$B$5:$L$7983,7,0)</f>
        <v>-75.339016306000005</v>
      </c>
      <c r="Z507" s="7">
        <v>3</v>
      </c>
      <c r="AA507" s="7">
        <v>23</v>
      </c>
      <c r="AB507" s="7" t="s">
        <v>1185</v>
      </c>
      <c r="AC507" s="7" t="s">
        <v>3180</v>
      </c>
      <c r="AD507" s="7">
        <v>23350</v>
      </c>
    </row>
    <row r="508" spans="1:30" x14ac:dyDescent="0.25">
      <c r="A508" s="7">
        <v>23417</v>
      </c>
      <c r="B508" s="7">
        <v>23</v>
      </c>
      <c r="C508" s="7" t="s">
        <v>50</v>
      </c>
      <c r="D508" s="7" t="s">
        <v>1185</v>
      </c>
      <c r="E508" s="7" t="s">
        <v>3181</v>
      </c>
      <c r="F508" s="7" t="s">
        <v>57</v>
      </c>
      <c r="G508" s="7" t="s">
        <v>3131</v>
      </c>
      <c r="H508" s="7" t="s">
        <v>1186</v>
      </c>
      <c r="I508" s="7" t="s">
        <v>3182</v>
      </c>
      <c r="J508" s="8" t="s">
        <v>3183</v>
      </c>
      <c r="K508" s="8" t="s">
        <v>217</v>
      </c>
      <c r="L508" s="7" t="s">
        <v>3184</v>
      </c>
      <c r="M508" s="7" t="s">
        <v>1185</v>
      </c>
      <c r="N508" s="7" t="s">
        <v>54</v>
      </c>
      <c r="O508" s="7" t="s">
        <v>54</v>
      </c>
      <c r="P508" s="7">
        <v>7</v>
      </c>
      <c r="Q508" s="7">
        <v>6</v>
      </c>
      <c r="R508" s="7">
        <v>5</v>
      </c>
      <c r="S508" s="7" t="s">
        <v>3185</v>
      </c>
      <c r="T508" s="7">
        <v>23417</v>
      </c>
      <c r="U508" s="7" t="s">
        <v>3135</v>
      </c>
      <c r="V508" s="7">
        <v>5</v>
      </c>
      <c r="W508" s="7" t="s">
        <v>55</v>
      </c>
      <c r="X508" s="7">
        <f>VLOOKUP($A508,[2]Worksheet!$B$5:$L$7983,8,0)</f>
        <v>9.2408551426500001</v>
      </c>
      <c r="Y508" s="7">
        <f>VLOOKUP($A508,[2]Worksheet!$B$5:$L$7983,7,0)</f>
        <v>-75.815995399900004</v>
      </c>
      <c r="Z508" s="7">
        <v>3</v>
      </c>
      <c r="AA508" s="7">
        <v>23</v>
      </c>
      <c r="AB508" s="7" t="s">
        <v>1185</v>
      </c>
      <c r="AC508" s="7" t="s">
        <v>3186</v>
      </c>
      <c r="AD508" s="7">
        <v>23417</v>
      </c>
    </row>
    <row r="509" spans="1:30" x14ac:dyDescent="0.25">
      <c r="A509" s="7">
        <v>23419</v>
      </c>
      <c r="B509" s="7">
        <v>23</v>
      </c>
      <c r="C509" s="7" t="s">
        <v>50</v>
      </c>
      <c r="D509" s="7" t="s">
        <v>1185</v>
      </c>
      <c r="E509" s="7" t="s">
        <v>3187</v>
      </c>
      <c r="F509" s="7" t="s">
        <v>57</v>
      </c>
      <c r="G509" s="7" t="s">
        <v>3131</v>
      </c>
      <c r="H509" s="7" t="s">
        <v>1186</v>
      </c>
      <c r="I509" s="7" t="s">
        <v>3188</v>
      </c>
      <c r="J509" s="8" t="s">
        <v>3189</v>
      </c>
      <c r="K509" s="8" t="s">
        <v>3190</v>
      </c>
      <c r="L509" s="7" t="s">
        <v>3191</v>
      </c>
      <c r="M509" s="7" t="s">
        <v>1185</v>
      </c>
      <c r="N509" s="7" t="s">
        <v>54</v>
      </c>
      <c r="O509" s="7" t="s">
        <v>54</v>
      </c>
      <c r="P509" s="7">
        <v>7</v>
      </c>
      <c r="Q509" s="7">
        <v>12</v>
      </c>
      <c r="R509" s="7">
        <v>5</v>
      </c>
      <c r="S509" s="7" t="s">
        <v>3192</v>
      </c>
      <c r="T509" s="7">
        <v>23419</v>
      </c>
      <c r="U509" s="7" t="s">
        <v>3135</v>
      </c>
      <c r="V509" s="7">
        <v>5</v>
      </c>
      <c r="W509" s="7" t="s">
        <v>55</v>
      </c>
      <c r="X509" s="7">
        <f>VLOOKUP($A509,[2]Worksheet!$B$5:$L$7983,8,0)</f>
        <v>8.8921689971000006</v>
      </c>
      <c r="Y509" s="7">
        <f>VLOOKUP($A509,[2]Worksheet!$B$5:$L$7983,7,0)</f>
        <v>-76.355192877199997</v>
      </c>
      <c r="Z509" s="7">
        <v>3</v>
      </c>
      <c r="AA509" s="7">
        <v>23</v>
      </c>
      <c r="AB509" s="7" t="s">
        <v>1185</v>
      </c>
      <c r="AC509" s="7" t="s">
        <v>3193</v>
      </c>
      <c r="AD509" s="7">
        <v>23419</v>
      </c>
    </row>
    <row r="510" spans="1:30" x14ac:dyDescent="0.25">
      <c r="A510" s="7">
        <v>23464</v>
      </c>
      <c r="B510" s="7">
        <v>23</v>
      </c>
      <c r="C510" s="7" t="s">
        <v>50</v>
      </c>
      <c r="D510" s="7" t="s">
        <v>1185</v>
      </c>
      <c r="E510" s="7" t="s">
        <v>3194</v>
      </c>
      <c r="F510" s="7" t="s">
        <v>57</v>
      </c>
      <c r="G510" s="7" t="s">
        <v>3131</v>
      </c>
      <c r="H510" s="7" t="s">
        <v>1186</v>
      </c>
      <c r="I510" s="7" t="s">
        <v>3195</v>
      </c>
      <c r="J510" s="8" t="s">
        <v>3196</v>
      </c>
      <c r="K510" s="8" t="s">
        <v>3197</v>
      </c>
      <c r="L510" s="7" t="s">
        <v>3198</v>
      </c>
      <c r="M510" s="7" t="s">
        <v>1185</v>
      </c>
      <c r="N510" s="7" t="s">
        <v>54</v>
      </c>
      <c r="O510" s="7" t="s">
        <v>54</v>
      </c>
      <c r="P510" s="7">
        <v>7</v>
      </c>
      <c r="Q510" s="7">
        <v>5</v>
      </c>
      <c r="R510" s="7">
        <v>5</v>
      </c>
      <c r="S510" s="7" t="s">
        <v>3199</v>
      </c>
      <c r="T510" s="7">
        <v>23464</v>
      </c>
      <c r="U510" s="7" t="s">
        <v>3135</v>
      </c>
      <c r="V510" s="7">
        <v>5</v>
      </c>
      <c r="W510" s="7" t="s">
        <v>55</v>
      </c>
      <c r="X510" s="7">
        <f>VLOOKUP($A510,[2]Worksheet!$B$5:$L$7983,8,0)</f>
        <v>9.2407119166200005</v>
      </c>
      <c r="Y510" s="7">
        <f>VLOOKUP($A510,[2]Worksheet!$B$5:$L$7983,7,0)</f>
        <v>-75.677960620999997</v>
      </c>
      <c r="Z510" s="7">
        <v>3</v>
      </c>
      <c r="AA510" s="7">
        <v>23</v>
      </c>
      <c r="AB510" s="7" t="s">
        <v>1185</v>
      </c>
      <c r="AC510" s="7" t="s">
        <v>3200</v>
      </c>
      <c r="AD510" s="7">
        <v>23464</v>
      </c>
    </row>
    <row r="511" spans="1:30" x14ac:dyDescent="0.25">
      <c r="A511" s="7">
        <v>23466</v>
      </c>
      <c r="B511" s="7">
        <v>23</v>
      </c>
      <c r="C511" s="7" t="s">
        <v>50</v>
      </c>
      <c r="D511" s="7" t="s">
        <v>1185</v>
      </c>
      <c r="E511" s="7" t="s">
        <v>3201</v>
      </c>
      <c r="F511" s="7" t="s">
        <v>57</v>
      </c>
      <c r="G511" s="7" t="s">
        <v>3131</v>
      </c>
      <c r="H511" s="7" t="s">
        <v>1186</v>
      </c>
      <c r="I511" s="7" t="s">
        <v>3202</v>
      </c>
      <c r="J511" s="8" t="s">
        <v>884</v>
      </c>
      <c r="K511" s="8" t="s">
        <v>236</v>
      </c>
      <c r="L511" s="7" t="s">
        <v>3203</v>
      </c>
      <c r="M511" s="7" t="s">
        <v>1185</v>
      </c>
      <c r="N511" s="7" t="s">
        <v>76</v>
      </c>
      <c r="O511" s="7" t="s">
        <v>3204</v>
      </c>
      <c r="P511" s="7">
        <v>7</v>
      </c>
      <c r="Q511" s="7">
        <v>11</v>
      </c>
      <c r="R511" s="7">
        <v>5</v>
      </c>
      <c r="S511" s="7" t="s">
        <v>3205</v>
      </c>
      <c r="T511" s="7">
        <v>23466</v>
      </c>
      <c r="U511" s="7" t="s">
        <v>3135</v>
      </c>
      <c r="V511" s="7">
        <v>5</v>
      </c>
      <c r="W511" s="7" t="s">
        <v>55</v>
      </c>
      <c r="X511" s="7">
        <f>VLOOKUP($A511,[2]Worksheet!$B$5:$L$7983,8,0)</f>
        <v>7.9737772443199999</v>
      </c>
      <c r="Y511" s="7">
        <f>VLOOKUP($A511,[2]Worksheet!$B$5:$L$7983,7,0)</f>
        <v>-75.416818127499994</v>
      </c>
      <c r="Z511" s="7">
        <v>3</v>
      </c>
      <c r="AA511" s="7">
        <v>23</v>
      </c>
      <c r="AB511" s="7" t="s">
        <v>1185</v>
      </c>
      <c r="AC511" s="7" t="s">
        <v>3206</v>
      </c>
      <c r="AD511" s="7">
        <v>23466</v>
      </c>
    </row>
    <row r="512" spans="1:30" x14ac:dyDescent="0.25">
      <c r="A512" s="7">
        <v>23001</v>
      </c>
      <c r="B512" s="7">
        <v>23</v>
      </c>
      <c r="C512" s="7" t="s">
        <v>50</v>
      </c>
      <c r="D512" s="7" t="s">
        <v>1185</v>
      </c>
      <c r="E512" s="7" t="s">
        <v>3207</v>
      </c>
      <c r="F512" s="7" t="s">
        <v>57</v>
      </c>
      <c r="G512" s="7" t="s">
        <v>3131</v>
      </c>
      <c r="H512" s="7" t="s">
        <v>1186</v>
      </c>
      <c r="I512" s="7" t="s">
        <v>3208</v>
      </c>
      <c r="J512" s="8" t="s">
        <v>3137</v>
      </c>
      <c r="K512" s="8" t="s">
        <v>3138</v>
      </c>
      <c r="L512" s="7" t="str">
        <f>_xlfn.CONCAT(J512,"_",K512)</f>
        <v>8.7575_-75.89</v>
      </c>
      <c r="M512" s="7" t="s">
        <v>1185</v>
      </c>
      <c r="N512" s="7" t="s">
        <v>54</v>
      </c>
      <c r="O512" s="7" t="s">
        <v>54</v>
      </c>
      <c r="P512" s="7">
        <v>7</v>
      </c>
      <c r="Q512" s="7">
        <v>8</v>
      </c>
      <c r="R512" s="7">
        <v>5</v>
      </c>
      <c r="S512" s="7" t="s">
        <v>3209</v>
      </c>
      <c r="T512" s="7">
        <v>23001</v>
      </c>
      <c r="U512" s="7" t="s">
        <v>3135</v>
      </c>
      <c r="V512" s="7">
        <v>5</v>
      </c>
      <c r="W512" s="7" t="s">
        <v>55</v>
      </c>
      <c r="X512" s="7">
        <f>VLOOKUP($A512,[2]Worksheet!$B$5:$L$7983,8,0)</f>
        <v>8.7451325909000008</v>
      </c>
      <c r="Y512" s="7">
        <f>VLOOKUP($A512,[2]Worksheet!$B$5:$L$7983,7,0)</f>
        <v>-75.875577909100002</v>
      </c>
      <c r="Z512" s="7">
        <v>3</v>
      </c>
      <c r="AA512" s="7">
        <v>23</v>
      </c>
      <c r="AB512" s="7" t="s">
        <v>1185</v>
      </c>
      <c r="AC512" s="7" t="s">
        <v>3210</v>
      </c>
      <c r="AD512" s="7">
        <v>23001</v>
      </c>
    </row>
    <row r="513" spans="1:30" x14ac:dyDescent="0.25">
      <c r="A513" s="7">
        <v>23500</v>
      </c>
      <c r="B513" s="7">
        <v>23</v>
      </c>
      <c r="C513" s="7" t="s">
        <v>50</v>
      </c>
      <c r="D513" s="7" t="s">
        <v>1185</v>
      </c>
      <c r="E513" s="7" t="s">
        <v>3211</v>
      </c>
      <c r="F513" s="7" t="s">
        <v>57</v>
      </c>
      <c r="G513" s="7" t="s">
        <v>3131</v>
      </c>
      <c r="H513" s="7" t="s">
        <v>1186</v>
      </c>
      <c r="I513" s="7" t="s">
        <v>3212</v>
      </c>
      <c r="J513" s="8" t="s">
        <v>1111</v>
      </c>
      <c r="K513" s="8" t="s">
        <v>3213</v>
      </c>
      <c r="L513" s="7" t="s">
        <v>3214</v>
      </c>
      <c r="M513" s="7" t="s">
        <v>1185</v>
      </c>
      <c r="N513" s="7" t="s">
        <v>54</v>
      </c>
      <c r="O513" s="7" t="s">
        <v>54</v>
      </c>
      <c r="P513" s="7">
        <v>7</v>
      </c>
      <c r="Q513" s="7">
        <v>7</v>
      </c>
      <c r="R513" s="7">
        <v>5</v>
      </c>
      <c r="S513" s="7" t="s">
        <v>3215</v>
      </c>
      <c r="T513" s="7">
        <v>23500</v>
      </c>
      <c r="U513" s="7" t="s">
        <v>3135</v>
      </c>
      <c r="V513" s="7">
        <v>5</v>
      </c>
      <c r="W513" s="7" t="s">
        <v>55</v>
      </c>
      <c r="X513" s="7">
        <f>VLOOKUP($A513,[2]Worksheet!$B$5:$L$7983,8,0)</f>
        <v>9.2452802927499995</v>
      </c>
      <c r="Y513" s="7">
        <f>VLOOKUP($A513,[2]Worksheet!$B$5:$L$7983,7,0)</f>
        <v>-76.129396187200001</v>
      </c>
      <c r="Z513" s="7">
        <v>3</v>
      </c>
      <c r="AA513" s="7">
        <v>23</v>
      </c>
      <c r="AB513" s="7" t="s">
        <v>1185</v>
      </c>
      <c r="AC513" s="7" t="s">
        <v>3216</v>
      </c>
      <c r="AD513" s="7">
        <v>23500</v>
      </c>
    </row>
    <row r="514" spans="1:30" x14ac:dyDescent="0.25">
      <c r="A514" s="7">
        <v>23555</v>
      </c>
      <c r="B514" s="7">
        <v>23</v>
      </c>
      <c r="C514" s="7" t="s">
        <v>50</v>
      </c>
      <c r="D514" s="7" t="s">
        <v>1185</v>
      </c>
      <c r="E514" s="7" t="s">
        <v>3217</v>
      </c>
      <c r="F514" s="7" t="s">
        <v>57</v>
      </c>
      <c r="G514" s="7" t="s">
        <v>3131</v>
      </c>
      <c r="H514" s="7" t="s">
        <v>1186</v>
      </c>
      <c r="I514" s="7" t="s">
        <v>3218</v>
      </c>
      <c r="J514" s="8" t="s">
        <v>2777</v>
      </c>
      <c r="K514" s="8" t="s">
        <v>305</v>
      </c>
      <c r="L514" s="7" t="s">
        <v>3219</v>
      </c>
      <c r="M514" s="7" t="s">
        <v>1185</v>
      </c>
      <c r="N514" s="7" t="s">
        <v>54</v>
      </c>
      <c r="O514" s="7" t="s">
        <v>54</v>
      </c>
      <c r="P514" s="7">
        <v>7</v>
      </c>
      <c r="Q514" s="7">
        <v>12</v>
      </c>
      <c r="R514" s="7">
        <v>5</v>
      </c>
      <c r="S514" s="7" t="s">
        <v>3220</v>
      </c>
      <c r="T514" s="7">
        <v>23555</v>
      </c>
      <c r="U514" s="7" t="s">
        <v>3135</v>
      </c>
      <c r="V514" s="7">
        <v>5</v>
      </c>
      <c r="W514" s="7" t="s">
        <v>55</v>
      </c>
      <c r="X514" s="7">
        <f>VLOOKUP($A514,[2]Worksheet!$B$5:$L$7983,8,0)</f>
        <v>8.4082025620999996</v>
      </c>
      <c r="Y514" s="7">
        <f>VLOOKUP($A514,[2]Worksheet!$B$5:$L$7983,7,0)</f>
        <v>-75.583242985300004</v>
      </c>
      <c r="Z514" s="7">
        <v>3</v>
      </c>
      <c r="AA514" s="7">
        <v>23</v>
      </c>
      <c r="AB514" s="7" t="s">
        <v>1185</v>
      </c>
      <c r="AC514" s="7" t="s">
        <v>3221</v>
      </c>
      <c r="AD514" s="7">
        <v>23555</v>
      </c>
    </row>
    <row r="515" spans="1:30" x14ac:dyDescent="0.25">
      <c r="A515" s="7">
        <v>23570</v>
      </c>
      <c r="B515" s="7">
        <v>23</v>
      </c>
      <c r="C515" s="7" t="s">
        <v>50</v>
      </c>
      <c r="D515" s="7" t="s">
        <v>1185</v>
      </c>
      <c r="E515" s="7" t="s">
        <v>3222</v>
      </c>
      <c r="F515" s="7" t="s">
        <v>57</v>
      </c>
      <c r="G515" s="7" t="s">
        <v>3131</v>
      </c>
      <c r="H515" s="7" t="s">
        <v>1186</v>
      </c>
      <c r="I515" s="7" t="s">
        <v>3223</v>
      </c>
      <c r="J515" s="8" t="s">
        <v>3224</v>
      </c>
      <c r="K515" s="8" t="s">
        <v>1098</v>
      </c>
      <c r="L515" s="7" t="s">
        <v>3225</v>
      </c>
      <c r="M515" s="7" t="s">
        <v>1185</v>
      </c>
      <c r="N515" s="7" t="s">
        <v>54</v>
      </c>
      <c r="O515" s="7" t="s">
        <v>54</v>
      </c>
      <c r="P515" s="7">
        <v>7</v>
      </c>
      <c r="Q515" s="7">
        <v>12</v>
      </c>
      <c r="R515" s="7">
        <v>5</v>
      </c>
      <c r="S515" s="7" t="s">
        <v>3226</v>
      </c>
      <c r="T515" s="7">
        <v>23570</v>
      </c>
      <c r="U515" s="7" t="s">
        <v>3135</v>
      </c>
      <c r="V515" s="7">
        <v>5</v>
      </c>
      <c r="W515" s="7" t="s">
        <v>55</v>
      </c>
      <c r="X515" s="7">
        <f>VLOOKUP($A515,[2]Worksheet!$B$5:$L$7983,8,0)</f>
        <v>8.5040032972099997</v>
      </c>
      <c r="Y515" s="7">
        <f>VLOOKUP($A515,[2]Worksheet!$B$5:$L$7983,7,0)</f>
        <v>-75.507971377600001</v>
      </c>
      <c r="Z515" s="7">
        <v>3</v>
      </c>
      <c r="AA515" s="7">
        <v>23</v>
      </c>
      <c r="AB515" s="7" t="s">
        <v>1185</v>
      </c>
      <c r="AC515" s="7" t="s">
        <v>3227</v>
      </c>
      <c r="AD515" s="7">
        <v>23570</v>
      </c>
    </row>
    <row r="516" spans="1:30" x14ac:dyDescent="0.25">
      <c r="A516" s="7">
        <v>23574</v>
      </c>
      <c r="B516" s="7">
        <v>23</v>
      </c>
      <c r="C516" s="7" t="s">
        <v>50</v>
      </c>
      <c r="D516" s="7" t="s">
        <v>1185</v>
      </c>
      <c r="E516" s="7" t="s">
        <v>3228</v>
      </c>
      <c r="F516" s="7" t="s">
        <v>57</v>
      </c>
      <c r="G516" s="7" t="s">
        <v>3131</v>
      </c>
      <c r="H516" s="7" t="s">
        <v>1186</v>
      </c>
      <c r="I516" s="7" t="s">
        <v>3229</v>
      </c>
      <c r="J516" s="8" t="s">
        <v>3230</v>
      </c>
      <c r="K516" s="8" t="s">
        <v>371</v>
      </c>
      <c r="L516" s="7" t="s">
        <v>3231</v>
      </c>
      <c r="M516" s="7" t="s">
        <v>1185</v>
      </c>
      <c r="N516" s="7" t="s">
        <v>54</v>
      </c>
      <c r="O516" s="7" t="s">
        <v>54</v>
      </c>
      <c r="P516" s="7">
        <v>7</v>
      </c>
      <c r="Q516" s="7">
        <v>16</v>
      </c>
      <c r="R516" s="7">
        <v>5</v>
      </c>
      <c r="S516" s="7" t="s">
        <v>3232</v>
      </c>
      <c r="T516" s="7">
        <v>23574</v>
      </c>
      <c r="U516" s="7" t="s">
        <v>3135</v>
      </c>
      <c r="V516" s="7">
        <v>5</v>
      </c>
      <c r="W516" s="7" t="s">
        <v>55</v>
      </c>
      <c r="X516" s="7">
        <f>VLOOKUP($A516,[2]Worksheet!$B$5:$L$7983,8,0)</f>
        <v>9.00537217768</v>
      </c>
      <c r="Y516" s="7">
        <f>VLOOKUP($A516,[2]Worksheet!$B$5:$L$7983,7,0)</f>
        <v>-76.260411080300003</v>
      </c>
      <c r="Z516" s="7">
        <v>3</v>
      </c>
      <c r="AA516" s="7">
        <v>23</v>
      </c>
      <c r="AB516" s="7" t="s">
        <v>1185</v>
      </c>
      <c r="AC516" s="7" t="s">
        <v>3233</v>
      </c>
      <c r="AD516" s="7">
        <v>23574</v>
      </c>
    </row>
    <row r="517" spans="1:30" x14ac:dyDescent="0.25">
      <c r="A517" s="7">
        <v>23580</v>
      </c>
      <c r="B517" s="7">
        <v>23</v>
      </c>
      <c r="C517" s="7" t="s">
        <v>50</v>
      </c>
      <c r="D517" s="7" t="s">
        <v>1185</v>
      </c>
      <c r="E517" s="7" t="s">
        <v>3234</v>
      </c>
      <c r="F517" s="7" t="s">
        <v>57</v>
      </c>
      <c r="G517" s="7" t="s">
        <v>3131</v>
      </c>
      <c r="H517" s="7" t="s">
        <v>1186</v>
      </c>
      <c r="I517" s="7" t="s">
        <v>3235</v>
      </c>
      <c r="J517" s="8" t="s">
        <v>1104</v>
      </c>
      <c r="K517" s="8" t="s">
        <v>1743</v>
      </c>
      <c r="L517" s="7" t="s">
        <v>3236</v>
      </c>
      <c r="M517" s="7" t="s">
        <v>1185</v>
      </c>
      <c r="N517" s="7" t="s">
        <v>76</v>
      </c>
      <c r="O517" s="7" t="s">
        <v>3204</v>
      </c>
      <c r="P517" s="7">
        <v>7</v>
      </c>
      <c r="Q517" s="7">
        <v>17</v>
      </c>
      <c r="R517" s="7">
        <v>5</v>
      </c>
      <c r="S517" s="7" t="s">
        <v>3237</v>
      </c>
      <c r="T517" s="7">
        <v>23580</v>
      </c>
      <c r="U517" s="7" t="s">
        <v>3135</v>
      </c>
      <c r="V517" s="7">
        <v>5</v>
      </c>
      <c r="W517" s="7" t="s">
        <v>55</v>
      </c>
      <c r="X517" s="7">
        <f>VLOOKUP($A517,[2]Worksheet!$B$5:$L$7983,8,0)</f>
        <v>7.88883481477</v>
      </c>
      <c r="Y517" s="7">
        <f>VLOOKUP($A517,[2]Worksheet!$B$5:$L$7983,7,0)</f>
        <v>-75.6717997497</v>
      </c>
      <c r="Z517" s="7">
        <v>3</v>
      </c>
      <c r="AA517" s="7">
        <v>23</v>
      </c>
      <c r="AB517" s="7" t="s">
        <v>1185</v>
      </c>
      <c r="AC517" s="7" t="s">
        <v>3238</v>
      </c>
      <c r="AD517" s="7">
        <v>23580</v>
      </c>
    </row>
    <row r="518" spans="1:30" x14ac:dyDescent="0.25">
      <c r="A518" s="7">
        <v>23586</v>
      </c>
      <c r="B518" s="7">
        <v>23</v>
      </c>
      <c r="C518" s="7" t="s">
        <v>50</v>
      </c>
      <c r="D518" s="7" t="s">
        <v>1185</v>
      </c>
      <c r="E518" s="7" t="s">
        <v>3239</v>
      </c>
      <c r="F518" s="7" t="s">
        <v>57</v>
      </c>
      <c r="G518" s="7" t="s">
        <v>3131</v>
      </c>
      <c r="H518" s="7" t="s">
        <v>1186</v>
      </c>
      <c r="I518" s="7" t="s">
        <v>3240</v>
      </c>
      <c r="J518" s="8" t="s">
        <v>3241</v>
      </c>
      <c r="K518" s="8" t="s">
        <v>236</v>
      </c>
      <c r="L518" s="7" t="s">
        <v>3242</v>
      </c>
      <c r="M518" s="7" t="s">
        <v>1185</v>
      </c>
      <c r="N518" s="7" t="s">
        <v>54</v>
      </c>
      <c r="O518" s="7" t="s">
        <v>54</v>
      </c>
      <c r="P518" s="7">
        <v>7</v>
      </c>
      <c r="Q518" s="7">
        <v>8</v>
      </c>
      <c r="R518" s="7">
        <v>5</v>
      </c>
      <c r="S518" s="7" t="s">
        <v>3243</v>
      </c>
      <c r="T518" s="7">
        <v>23586</v>
      </c>
      <c r="U518" s="7" t="s">
        <v>3135</v>
      </c>
      <c r="V518" s="7">
        <v>5</v>
      </c>
      <c r="W518" s="7" t="s">
        <v>55</v>
      </c>
      <c r="X518" s="7">
        <f>VLOOKUP($A518,[2]Worksheet!$B$5:$L$7983,8,0)</f>
        <v>9.2392990789899994</v>
      </c>
      <c r="Y518" s="7">
        <f>VLOOKUP($A518,[2]Worksheet!$B$5:$L$7983,7,0)</f>
        <v>-75.724885255999993</v>
      </c>
      <c r="Z518" s="7">
        <v>3</v>
      </c>
      <c r="AA518" s="7">
        <v>23</v>
      </c>
      <c r="AB518" s="7" t="s">
        <v>1185</v>
      </c>
      <c r="AC518" s="7" t="s">
        <v>3244</v>
      </c>
      <c r="AD518" s="7">
        <v>23586</v>
      </c>
    </row>
    <row r="519" spans="1:30" x14ac:dyDescent="0.25">
      <c r="A519" s="7">
        <v>23660</v>
      </c>
      <c r="B519" s="7">
        <v>23</v>
      </c>
      <c r="C519" s="7" t="s">
        <v>50</v>
      </c>
      <c r="D519" s="7" t="s">
        <v>1185</v>
      </c>
      <c r="E519" s="7" t="s">
        <v>3245</v>
      </c>
      <c r="F519" s="7" t="s">
        <v>57</v>
      </c>
      <c r="G519" s="7" t="s">
        <v>3131</v>
      </c>
      <c r="H519" s="7" t="s">
        <v>1186</v>
      </c>
      <c r="I519" s="7" t="s">
        <v>3246</v>
      </c>
      <c r="J519" s="8" t="s">
        <v>1144</v>
      </c>
      <c r="K519" s="8" t="s">
        <v>123</v>
      </c>
      <c r="L519" s="7" t="s">
        <v>3247</v>
      </c>
      <c r="M519" s="7" t="s">
        <v>1185</v>
      </c>
      <c r="N519" s="7" t="s">
        <v>54</v>
      </c>
      <c r="O519" s="7" t="s">
        <v>54</v>
      </c>
      <c r="P519" s="7">
        <v>7</v>
      </c>
      <c r="Q519" s="7">
        <v>7</v>
      </c>
      <c r="R519" s="7">
        <v>5</v>
      </c>
      <c r="S519" s="7" t="s">
        <v>3248</v>
      </c>
      <c r="T519" s="7">
        <v>23660</v>
      </c>
      <c r="U519" s="7" t="s">
        <v>3135</v>
      </c>
      <c r="V519" s="7">
        <v>5</v>
      </c>
      <c r="W519" s="7" t="s">
        <v>55</v>
      </c>
      <c r="X519" s="7">
        <f>VLOOKUP($A519,[2]Worksheet!$B$5:$L$7983,8,0)</f>
        <v>8.94312541611</v>
      </c>
      <c r="Y519" s="7">
        <f>VLOOKUP($A519,[2]Worksheet!$B$5:$L$7983,7,0)</f>
        <v>-75.445920302199994</v>
      </c>
      <c r="Z519" s="7">
        <v>3</v>
      </c>
      <c r="AA519" s="7">
        <v>23</v>
      </c>
      <c r="AB519" s="7" t="s">
        <v>1185</v>
      </c>
      <c r="AC519" s="7" t="s">
        <v>3249</v>
      </c>
      <c r="AD519" s="7">
        <v>23660</v>
      </c>
    </row>
    <row r="520" spans="1:30" x14ac:dyDescent="0.25">
      <c r="A520" s="7">
        <v>23670</v>
      </c>
      <c r="B520" s="7">
        <v>23</v>
      </c>
      <c r="C520" s="7" t="s">
        <v>50</v>
      </c>
      <c r="D520" s="7" t="s">
        <v>1185</v>
      </c>
      <c r="E520" s="7" t="s">
        <v>3250</v>
      </c>
      <c r="F520" s="7" t="s">
        <v>57</v>
      </c>
      <c r="G520" s="7" t="s">
        <v>3131</v>
      </c>
      <c r="H520" s="7" t="s">
        <v>1186</v>
      </c>
      <c r="I520" s="7" t="s">
        <v>3251</v>
      </c>
      <c r="J520" s="8" t="s">
        <v>3183</v>
      </c>
      <c r="K520" s="8" t="s">
        <v>3252</v>
      </c>
      <c r="L520" s="7" t="s">
        <v>3253</v>
      </c>
      <c r="M520" s="7" t="s">
        <v>1185</v>
      </c>
      <c r="N520" s="7" t="s">
        <v>54</v>
      </c>
      <c r="O520" s="7" t="s">
        <v>54</v>
      </c>
      <c r="P520" s="7">
        <v>7</v>
      </c>
      <c r="Q520" s="7">
        <v>23</v>
      </c>
      <c r="R520" s="7">
        <v>5</v>
      </c>
      <c r="S520" s="7" t="s">
        <v>3254</v>
      </c>
      <c r="T520" s="7">
        <v>23670</v>
      </c>
      <c r="U520" s="7" t="s">
        <v>3135</v>
      </c>
      <c r="V520" s="7">
        <v>5</v>
      </c>
      <c r="W520" s="7" t="s">
        <v>55</v>
      </c>
      <c r="X520" s="7">
        <f>VLOOKUP($A520,[2]Worksheet!$B$5:$L$7983,8,0)</f>
        <v>9.1451629431200008</v>
      </c>
      <c r="Y520" s="7">
        <f>VLOOKUP($A520,[2]Worksheet!$B$5:$L$7983,7,0)</f>
        <v>-75.5088938958</v>
      </c>
      <c r="Z520" s="7">
        <v>3</v>
      </c>
      <c r="AA520" s="7">
        <v>23</v>
      </c>
      <c r="AB520" s="7" t="s">
        <v>1185</v>
      </c>
      <c r="AC520" s="7" t="s">
        <v>3255</v>
      </c>
      <c r="AD520" s="7">
        <v>23670</v>
      </c>
    </row>
    <row r="521" spans="1:30" x14ac:dyDescent="0.25">
      <c r="A521" s="7">
        <v>23672</v>
      </c>
      <c r="B521" s="7">
        <v>23</v>
      </c>
      <c r="C521" s="7" t="s">
        <v>50</v>
      </c>
      <c r="D521" s="7" t="s">
        <v>1185</v>
      </c>
      <c r="E521" s="7" t="s">
        <v>3256</v>
      </c>
      <c r="F521" s="7" t="s">
        <v>57</v>
      </c>
      <c r="G521" s="7" t="s">
        <v>3131</v>
      </c>
      <c r="H521" s="7" t="s">
        <v>1186</v>
      </c>
      <c r="I521" s="7" t="s">
        <v>3257</v>
      </c>
      <c r="J521" s="8" t="s">
        <v>3258</v>
      </c>
      <c r="K521" s="8" t="s">
        <v>383</v>
      </c>
      <c r="L521" s="7" t="s">
        <v>3259</v>
      </c>
      <c r="M521" s="7" t="s">
        <v>1185</v>
      </c>
      <c r="N521" s="7" t="s">
        <v>54</v>
      </c>
      <c r="O521" s="7" t="s">
        <v>54</v>
      </c>
      <c r="P521" s="7">
        <v>7</v>
      </c>
      <c r="Q521" s="7">
        <v>10</v>
      </c>
      <c r="R521" s="7">
        <v>5</v>
      </c>
      <c r="S521" s="7" t="s">
        <v>3260</v>
      </c>
      <c r="T521" s="7">
        <v>23672</v>
      </c>
      <c r="U521" s="7" t="s">
        <v>3135</v>
      </c>
      <c r="V521" s="7">
        <v>5</v>
      </c>
      <c r="W521" s="7" t="s">
        <v>55</v>
      </c>
      <c r="X521" s="7">
        <f>VLOOKUP($A521,[2]Worksheet!$B$5:$L$7983,8,0)</f>
        <v>9.3762173450499997</v>
      </c>
      <c r="Y521" s="7">
        <f>VLOOKUP($A521,[2]Worksheet!$B$5:$L$7983,7,0)</f>
        <v>-75.760772968500007</v>
      </c>
      <c r="Z521" s="7">
        <v>3</v>
      </c>
      <c r="AA521" s="7">
        <v>23</v>
      </c>
      <c r="AB521" s="7" t="s">
        <v>1185</v>
      </c>
      <c r="AC521" s="7" t="s">
        <v>3261</v>
      </c>
      <c r="AD521" s="7">
        <v>23672</v>
      </c>
    </row>
    <row r="522" spans="1:30" x14ac:dyDescent="0.25">
      <c r="A522" s="7">
        <v>23675</v>
      </c>
      <c r="B522" s="7">
        <v>23</v>
      </c>
      <c r="C522" s="7" t="s">
        <v>50</v>
      </c>
      <c r="D522" s="7" t="s">
        <v>1185</v>
      </c>
      <c r="E522" s="7" t="s">
        <v>3262</v>
      </c>
      <c r="F522" s="7" t="s">
        <v>57</v>
      </c>
      <c r="G522" s="7" t="s">
        <v>3131</v>
      </c>
      <c r="H522" s="7" t="s">
        <v>1186</v>
      </c>
      <c r="I522" s="7" t="s">
        <v>3263</v>
      </c>
      <c r="J522" s="8" t="s">
        <v>1244</v>
      </c>
      <c r="K522" s="8" t="s">
        <v>292</v>
      </c>
      <c r="L522" s="7" t="s">
        <v>3264</v>
      </c>
      <c r="M522" s="7" t="s">
        <v>1185</v>
      </c>
      <c r="N522" s="7" t="s">
        <v>54</v>
      </c>
      <c r="O522" s="7" t="s">
        <v>54</v>
      </c>
      <c r="P522" s="7">
        <v>7</v>
      </c>
      <c r="Q522" s="7">
        <v>23</v>
      </c>
      <c r="R522" s="7">
        <v>5</v>
      </c>
      <c r="S522" s="7" t="s">
        <v>3265</v>
      </c>
      <c r="T522" s="7">
        <v>23675</v>
      </c>
      <c r="U522" s="7" t="s">
        <v>3135</v>
      </c>
      <c r="V522" s="7">
        <v>5</v>
      </c>
      <c r="W522" s="7" t="s">
        <v>55</v>
      </c>
      <c r="X522" s="7">
        <f>VLOOKUP($A522,[2]Worksheet!$B$5:$L$7983,8,0)</f>
        <v>9.3523019886499998</v>
      </c>
      <c r="Y522" s="7">
        <f>VLOOKUP($A522,[2]Worksheet!$B$5:$L$7983,7,0)</f>
        <v>-75.954743868999998</v>
      </c>
      <c r="Z522" s="7">
        <v>3</v>
      </c>
      <c r="AA522" s="7">
        <v>23</v>
      </c>
      <c r="AB522" s="7" t="s">
        <v>1185</v>
      </c>
      <c r="AC522" s="7" t="s">
        <v>3266</v>
      </c>
      <c r="AD522" s="7">
        <v>23675</v>
      </c>
    </row>
    <row r="523" spans="1:30" x14ac:dyDescent="0.25">
      <c r="A523" s="7">
        <v>23678</v>
      </c>
      <c r="B523" s="7">
        <v>23</v>
      </c>
      <c r="C523" s="7" t="s">
        <v>50</v>
      </c>
      <c r="D523" s="7" t="s">
        <v>1185</v>
      </c>
      <c r="E523" s="7" t="s">
        <v>676</v>
      </c>
      <c r="F523" s="7" t="s">
        <v>57</v>
      </c>
      <c r="G523" s="7" t="s">
        <v>3131</v>
      </c>
      <c r="H523" s="7" t="s">
        <v>1186</v>
      </c>
      <c r="I523" s="7" t="s">
        <v>677</v>
      </c>
      <c r="J523" s="8" t="s">
        <v>3267</v>
      </c>
      <c r="K523" s="8" t="s">
        <v>145</v>
      </c>
      <c r="L523" s="7" t="s">
        <v>3268</v>
      </c>
      <c r="M523" s="7" t="s">
        <v>1185</v>
      </c>
      <c r="N523" s="7" t="s">
        <v>54</v>
      </c>
      <c r="O523" s="7" t="s">
        <v>54</v>
      </c>
      <c r="P523" s="7">
        <v>7</v>
      </c>
      <c r="Q523" s="7">
        <v>10</v>
      </c>
      <c r="R523" s="7">
        <v>5</v>
      </c>
      <c r="S523" s="7" t="s">
        <v>3269</v>
      </c>
      <c r="T523" s="7">
        <v>23678</v>
      </c>
      <c r="U523" s="7" t="s">
        <v>3135</v>
      </c>
      <c r="V523" s="7">
        <v>5</v>
      </c>
      <c r="W523" s="7" t="s">
        <v>76</v>
      </c>
      <c r="X523" s="7">
        <f>VLOOKUP($A523,[2]Worksheet!$B$5:$L$7983,8,0)</f>
        <v>8.7991065914999993</v>
      </c>
      <c r="Y523" s="7">
        <f>VLOOKUP($A523,[2]Worksheet!$B$5:$L$7983,7,0)</f>
        <v>-75.698845485999996</v>
      </c>
      <c r="Z523" s="7">
        <v>3</v>
      </c>
      <c r="AA523" s="7">
        <v>23</v>
      </c>
      <c r="AB523" s="7" t="s">
        <v>1185</v>
      </c>
      <c r="AC523" s="7" t="s">
        <v>3270</v>
      </c>
      <c r="AD523" s="7">
        <v>23678</v>
      </c>
    </row>
    <row r="524" spans="1:30" x14ac:dyDescent="0.25">
      <c r="A524" s="7">
        <v>23682</v>
      </c>
      <c r="B524" s="7">
        <v>23</v>
      </c>
      <c r="C524" s="7" t="s">
        <v>50</v>
      </c>
      <c r="D524" s="7" t="s">
        <v>1185</v>
      </c>
      <c r="E524" s="7" t="s">
        <v>3271</v>
      </c>
      <c r="F524" s="7" t="s">
        <v>57</v>
      </c>
      <c r="G524" s="7" t="s">
        <v>3131</v>
      </c>
      <c r="H524" s="7" t="s">
        <v>1186</v>
      </c>
      <c r="I524" s="7" t="s">
        <v>3272</v>
      </c>
      <c r="J524" s="8" t="s">
        <v>3273</v>
      </c>
      <c r="K524" s="8" t="s">
        <v>3274</v>
      </c>
      <c r="L524" s="7" t="s">
        <v>3275</v>
      </c>
      <c r="M524" s="7" t="s">
        <v>1185</v>
      </c>
      <c r="N524" s="7" t="s">
        <v>76</v>
      </c>
      <c r="O524" s="7" t="s">
        <v>3204</v>
      </c>
      <c r="P524" s="7">
        <v>7</v>
      </c>
      <c r="Q524" s="7">
        <v>15</v>
      </c>
      <c r="R524" s="7">
        <v>5</v>
      </c>
      <c r="S524" s="7" t="s">
        <v>3276</v>
      </c>
      <c r="T524" s="7">
        <v>23682</v>
      </c>
      <c r="U524" s="7" t="s">
        <v>3135</v>
      </c>
      <c r="V524" s="7">
        <v>5</v>
      </c>
      <c r="W524" s="7" t="s">
        <v>55</v>
      </c>
      <c r="X524" s="7">
        <f>VLOOKUP($A524,[2]Worksheet!$B$5:$L$7983,8,0)</f>
        <v>7.78718514987</v>
      </c>
      <c r="Y524" s="7">
        <f>VLOOKUP($A524,[2]Worksheet!$B$5:$L$7983,7,0)</f>
        <v>-75.533132900300004</v>
      </c>
      <c r="Z524" s="7">
        <v>3</v>
      </c>
      <c r="AA524" s="7">
        <v>23</v>
      </c>
      <c r="AB524" s="7" t="s">
        <v>1185</v>
      </c>
      <c r="AC524" s="7" t="s">
        <v>3277</v>
      </c>
      <c r="AD524" s="7">
        <v>23682</v>
      </c>
    </row>
    <row r="525" spans="1:30" x14ac:dyDescent="0.25">
      <c r="A525" s="7">
        <v>23686</v>
      </c>
      <c r="B525" s="7">
        <v>23</v>
      </c>
      <c r="C525" s="7" t="s">
        <v>50</v>
      </c>
      <c r="D525" s="7" t="s">
        <v>1185</v>
      </c>
      <c r="E525" s="7" t="s">
        <v>3278</v>
      </c>
      <c r="F525" s="7" t="s">
        <v>57</v>
      </c>
      <c r="G525" s="7" t="s">
        <v>3131</v>
      </c>
      <c r="H525" s="7" t="s">
        <v>1186</v>
      </c>
      <c r="I525" s="7" t="s">
        <v>3279</v>
      </c>
      <c r="J525" s="8" t="s">
        <v>1149</v>
      </c>
      <c r="K525" s="8" t="s">
        <v>160</v>
      </c>
      <c r="L525" s="7" t="s">
        <v>3280</v>
      </c>
      <c r="M525" s="7" t="s">
        <v>1185</v>
      </c>
      <c r="N525" s="7" t="s">
        <v>54</v>
      </c>
      <c r="O525" s="7" t="s">
        <v>54</v>
      </c>
      <c r="P525" s="7">
        <v>7</v>
      </c>
      <c r="Q525" s="7">
        <v>10</v>
      </c>
      <c r="R525" s="7">
        <v>5</v>
      </c>
      <c r="S525" s="7" t="s">
        <v>3281</v>
      </c>
      <c r="T525" s="7">
        <v>23686</v>
      </c>
      <c r="U525" s="7" t="s">
        <v>3135</v>
      </c>
      <c r="V525" s="7">
        <v>5</v>
      </c>
      <c r="W525" s="7" t="s">
        <v>55</v>
      </c>
      <c r="X525" s="7">
        <f>VLOOKUP($A525,[2]Worksheet!$B$5:$L$7983,8,0)</f>
        <v>8.9580103210199997</v>
      </c>
      <c r="Y525" s="7">
        <f>VLOOKUP($A525,[2]Worksheet!$B$5:$L$7983,7,0)</f>
        <v>-75.835125523000002</v>
      </c>
      <c r="Z525" s="7">
        <v>3</v>
      </c>
      <c r="AA525" s="7">
        <v>23</v>
      </c>
      <c r="AB525" s="7" t="s">
        <v>1185</v>
      </c>
      <c r="AC525" s="7" t="s">
        <v>3282</v>
      </c>
      <c r="AD525" s="7">
        <v>23686</v>
      </c>
    </row>
    <row r="526" spans="1:30" x14ac:dyDescent="0.25">
      <c r="A526" s="7">
        <v>23807</v>
      </c>
      <c r="B526" s="7">
        <v>23</v>
      </c>
      <c r="C526" s="7" t="s">
        <v>50</v>
      </c>
      <c r="D526" s="7" t="s">
        <v>1185</v>
      </c>
      <c r="E526" s="7" t="s">
        <v>3283</v>
      </c>
      <c r="F526" s="7" t="s">
        <v>57</v>
      </c>
      <c r="G526" s="7" t="s">
        <v>3131</v>
      </c>
      <c r="H526" s="7" t="s">
        <v>1186</v>
      </c>
      <c r="I526" s="7" t="s">
        <v>3284</v>
      </c>
      <c r="J526" s="8" t="s">
        <v>3285</v>
      </c>
      <c r="K526" s="8" t="s">
        <v>3286</v>
      </c>
      <c r="L526" s="7" t="s">
        <v>3287</v>
      </c>
      <c r="M526" s="7" t="s">
        <v>1185</v>
      </c>
      <c r="N526" s="7" t="s">
        <v>76</v>
      </c>
      <c r="O526" s="7" t="s">
        <v>3204</v>
      </c>
      <c r="P526" s="7">
        <v>7</v>
      </c>
      <c r="Q526" s="7">
        <v>9</v>
      </c>
      <c r="R526" s="7">
        <v>5</v>
      </c>
      <c r="S526" s="7" t="s">
        <v>3288</v>
      </c>
      <c r="T526" s="7">
        <v>23807</v>
      </c>
      <c r="U526" s="7" t="s">
        <v>3135</v>
      </c>
      <c r="V526" s="7">
        <v>5</v>
      </c>
      <c r="W526" s="7" t="s">
        <v>55</v>
      </c>
      <c r="X526" s="7">
        <f>VLOOKUP($A526,[2]Worksheet!$B$5:$L$7983,8,0)</f>
        <v>8.1703786843300001</v>
      </c>
      <c r="Y526" s="7">
        <f>VLOOKUP($A526,[2]Worksheet!$B$5:$L$7983,7,0)</f>
        <v>-76.059696587299996</v>
      </c>
      <c r="Z526" s="7">
        <v>3</v>
      </c>
      <c r="AA526" s="7">
        <v>23</v>
      </c>
      <c r="AB526" s="7" t="s">
        <v>1185</v>
      </c>
      <c r="AC526" s="7" t="s">
        <v>3289</v>
      </c>
      <c r="AD526" s="7">
        <v>23807</v>
      </c>
    </row>
    <row r="527" spans="1:30" x14ac:dyDescent="0.25">
      <c r="A527" s="7">
        <v>23815</v>
      </c>
      <c r="B527" s="7">
        <v>23</v>
      </c>
      <c r="C527" s="7" t="s">
        <v>50</v>
      </c>
      <c r="D527" s="7" t="s">
        <v>1185</v>
      </c>
      <c r="E527" s="7" t="s">
        <v>3290</v>
      </c>
      <c r="F527" s="7" t="s">
        <v>57</v>
      </c>
      <c r="G527" s="7" t="s">
        <v>3131</v>
      </c>
      <c r="H527" s="7" t="s">
        <v>1186</v>
      </c>
      <c r="I527" s="7" t="s">
        <v>3291</v>
      </c>
      <c r="J527" s="8" t="s">
        <v>3292</v>
      </c>
      <c r="K527" s="8" t="s">
        <v>3252</v>
      </c>
      <c r="L527" s="7" t="s">
        <v>3293</v>
      </c>
      <c r="M527" s="7" t="s">
        <v>1185</v>
      </c>
      <c r="N527" s="7" t="s">
        <v>54</v>
      </c>
      <c r="O527" s="7" t="s">
        <v>54</v>
      </c>
      <c r="P527" s="7">
        <v>7</v>
      </c>
      <c r="Q527" s="7">
        <v>6</v>
      </c>
      <c r="R527" s="7">
        <v>5</v>
      </c>
      <c r="S527" s="7" t="s">
        <v>3294</v>
      </c>
      <c r="T527" s="7">
        <v>23815</v>
      </c>
      <c r="U527" s="7" t="s">
        <v>3135</v>
      </c>
      <c r="V527" s="7">
        <v>5</v>
      </c>
      <c r="W527" s="7" t="s">
        <v>55</v>
      </c>
      <c r="X527" s="7">
        <f>VLOOKUP($A527,[2]Worksheet!$B$5:$L$7983,8,0)</f>
        <v>9.1869658752699994</v>
      </c>
      <c r="Y527" s="7">
        <f>VLOOKUP($A527,[2]Worksheet!$B$5:$L$7983,7,0)</f>
        <v>-75.554450919299995</v>
      </c>
      <c r="Z527" s="7">
        <v>3</v>
      </c>
      <c r="AA527" s="7">
        <v>23</v>
      </c>
      <c r="AB527" s="7" t="s">
        <v>1185</v>
      </c>
      <c r="AC527" s="7" t="s">
        <v>3295</v>
      </c>
      <c r="AD527" s="7">
        <v>23815</v>
      </c>
    </row>
    <row r="528" spans="1:30" x14ac:dyDescent="0.25">
      <c r="A528" s="7">
        <v>23855</v>
      </c>
      <c r="B528" s="7">
        <v>23</v>
      </c>
      <c r="C528" s="7" t="s">
        <v>50</v>
      </c>
      <c r="D528" s="7" t="s">
        <v>1185</v>
      </c>
      <c r="E528" s="7" t="s">
        <v>3296</v>
      </c>
      <c r="F528" s="7" t="s">
        <v>57</v>
      </c>
      <c r="G528" s="7" t="s">
        <v>3131</v>
      </c>
      <c r="H528" s="7" t="s">
        <v>1186</v>
      </c>
      <c r="I528" s="7" t="s">
        <v>3297</v>
      </c>
      <c r="J528" s="8" t="s">
        <v>3298</v>
      </c>
      <c r="K528" s="8" t="s">
        <v>2755</v>
      </c>
      <c r="L528" s="7" t="s">
        <v>3299</v>
      </c>
      <c r="M528" s="7" t="s">
        <v>1185</v>
      </c>
      <c r="N528" s="7" t="s">
        <v>76</v>
      </c>
      <c r="O528" s="7" t="s">
        <v>3204</v>
      </c>
      <c r="P528" s="7">
        <v>7</v>
      </c>
      <c r="Q528" s="7">
        <v>8</v>
      </c>
      <c r="R528" s="7">
        <v>5</v>
      </c>
      <c r="S528" s="7" t="s">
        <v>3300</v>
      </c>
      <c r="T528" s="7">
        <v>23855</v>
      </c>
      <c r="U528" s="7" t="s">
        <v>3135</v>
      </c>
      <c r="V528" s="7">
        <v>5</v>
      </c>
      <c r="W528" s="7" t="s">
        <v>55</v>
      </c>
      <c r="X528" s="7">
        <f>VLOOKUP($A528,[2]Worksheet!$B$5:$L$7983,8,0)</f>
        <v>8.2550165836500007</v>
      </c>
      <c r="Y528" s="7">
        <f>VLOOKUP($A528,[2]Worksheet!$B$5:$L$7983,7,0)</f>
        <v>-76.150718685699999</v>
      </c>
      <c r="Z528" s="7">
        <v>3</v>
      </c>
      <c r="AA528" s="7">
        <v>23</v>
      </c>
      <c r="AB528" s="7" t="s">
        <v>1185</v>
      </c>
      <c r="AC528" s="7" t="s">
        <v>3301</v>
      </c>
      <c r="AD528" s="7">
        <v>23855</v>
      </c>
    </row>
    <row r="529" spans="1:30" x14ac:dyDescent="0.25">
      <c r="A529" s="7">
        <v>25001</v>
      </c>
      <c r="B529" s="7">
        <v>25</v>
      </c>
      <c r="C529" s="7" t="s">
        <v>50</v>
      </c>
      <c r="D529" s="7" t="s">
        <v>3302</v>
      </c>
      <c r="E529" s="7" t="s">
        <v>3303</v>
      </c>
      <c r="F529" s="7" t="s">
        <v>57</v>
      </c>
      <c r="G529" s="7" t="s">
        <v>3304</v>
      </c>
      <c r="H529" s="7" t="s">
        <v>3305</v>
      </c>
      <c r="I529" s="7" t="s">
        <v>3306</v>
      </c>
      <c r="J529" s="8" t="s">
        <v>3307</v>
      </c>
      <c r="K529" s="8" t="s">
        <v>3308</v>
      </c>
      <c r="L529" s="7" t="s">
        <v>3309</v>
      </c>
      <c r="M529" s="7" t="s">
        <v>1415</v>
      </c>
      <c r="N529" s="7" t="s">
        <v>54</v>
      </c>
      <c r="O529" s="7" t="s">
        <v>54</v>
      </c>
      <c r="P529" s="7">
        <v>12</v>
      </c>
      <c r="Q529" s="7">
        <v>12</v>
      </c>
      <c r="R529" s="7">
        <v>5</v>
      </c>
      <c r="S529" s="7" t="s">
        <v>3310</v>
      </c>
      <c r="T529" s="7">
        <v>25001</v>
      </c>
      <c r="U529" s="7" t="s">
        <v>1417</v>
      </c>
      <c r="V529" s="7">
        <v>5</v>
      </c>
      <c r="W529" s="7" t="s">
        <v>55</v>
      </c>
      <c r="X529" s="7">
        <f>VLOOKUP($A529,[2]Worksheet!$B$5:$L$7983,8,0)</f>
        <v>4.3753120165399997</v>
      </c>
      <c r="Y529" s="7">
        <f>VLOOKUP($A529,[2]Worksheet!$B$5:$L$7983,7,0)</f>
        <v>-74.669217778299995</v>
      </c>
      <c r="Z529" s="7">
        <v>2</v>
      </c>
      <c r="AA529" s="7">
        <v>25</v>
      </c>
      <c r="AB529" s="7" t="s">
        <v>3302</v>
      </c>
      <c r="AC529" s="7" t="s">
        <v>3311</v>
      </c>
      <c r="AD529" s="7">
        <v>25001</v>
      </c>
    </row>
    <row r="530" spans="1:30" x14ac:dyDescent="0.25">
      <c r="A530" s="7">
        <v>25019</v>
      </c>
      <c r="B530" s="7">
        <v>25</v>
      </c>
      <c r="C530" s="7" t="s">
        <v>50</v>
      </c>
      <c r="D530" s="7" t="s">
        <v>3302</v>
      </c>
      <c r="E530" s="7" t="s">
        <v>3312</v>
      </c>
      <c r="F530" s="7" t="s">
        <v>57</v>
      </c>
      <c r="G530" s="7" t="s">
        <v>3304</v>
      </c>
      <c r="H530" s="7" t="s">
        <v>3305</v>
      </c>
      <c r="I530" s="7" t="s">
        <v>3313</v>
      </c>
      <c r="J530" s="8" t="s">
        <v>1412</v>
      </c>
      <c r="K530" s="8" t="s">
        <v>3314</v>
      </c>
      <c r="L530" s="7" t="s">
        <v>3315</v>
      </c>
      <c r="M530" s="7" t="s">
        <v>1415</v>
      </c>
      <c r="N530" s="7" t="s">
        <v>54</v>
      </c>
      <c r="O530" s="7" t="s">
        <v>54</v>
      </c>
      <c r="P530" s="7">
        <v>12</v>
      </c>
      <c r="Q530" s="7">
        <v>5</v>
      </c>
      <c r="R530" s="7">
        <v>5</v>
      </c>
      <c r="S530" s="7" t="s">
        <v>3316</v>
      </c>
      <c r="T530" s="7">
        <v>25019</v>
      </c>
      <c r="U530" s="7" t="s">
        <v>1417</v>
      </c>
      <c r="V530" s="7">
        <v>5</v>
      </c>
      <c r="W530" s="7" t="s">
        <v>76</v>
      </c>
      <c r="X530" s="7">
        <f>VLOOKUP($A530,[2]Worksheet!$B$5:$L$7983,8,0)</f>
        <v>4.8780221234200001</v>
      </c>
      <c r="Y530" s="7">
        <f>VLOOKUP($A530,[2]Worksheet!$B$5:$L$7983,7,0)</f>
        <v>-74.4382610949</v>
      </c>
      <c r="Z530" s="7">
        <v>2</v>
      </c>
      <c r="AA530" s="7">
        <v>25</v>
      </c>
      <c r="AB530" s="7" t="s">
        <v>3302</v>
      </c>
      <c r="AC530" s="7" t="s">
        <v>3317</v>
      </c>
      <c r="AD530" s="7">
        <v>25019</v>
      </c>
    </row>
    <row r="531" spans="1:30" x14ac:dyDescent="0.25">
      <c r="A531" s="7">
        <v>25035</v>
      </c>
      <c r="B531" s="7">
        <v>25</v>
      </c>
      <c r="C531" s="7" t="s">
        <v>50</v>
      </c>
      <c r="D531" s="7" t="s">
        <v>3302</v>
      </c>
      <c r="E531" s="7" t="s">
        <v>3318</v>
      </c>
      <c r="F531" s="7" t="s">
        <v>57</v>
      </c>
      <c r="G531" s="7" t="s">
        <v>3304</v>
      </c>
      <c r="H531" s="7" t="s">
        <v>3305</v>
      </c>
      <c r="I531" s="7" t="s">
        <v>3319</v>
      </c>
      <c r="J531" s="8" t="s">
        <v>3320</v>
      </c>
      <c r="K531" s="8" t="s">
        <v>3321</v>
      </c>
      <c r="L531" s="7" t="s">
        <v>3322</v>
      </c>
      <c r="M531" s="7" t="s">
        <v>1415</v>
      </c>
      <c r="N531" s="7" t="s">
        <v>54</v>
      </c>
      <c r="O531" s="7" t="s">
        <v>54</v>
      </c>
      <c r="P531" s="7">
        <v>12</v>
      </c>
      <c r="Q531" s="7">
        <v>8</v>
      </c>
      <c r="R531" s="7">
        <v>5</v>
      </c>
      <c r="S531" s="7" t="s">
        <v>3323</v>
      </c>
      <c r="T531" s="7">
        <v>25035</v>
      </c>
      <c r="U531" s="7" t="s">
        <v>1417</v>
      </c>
      <c r="V531" s="7">
        <v>5</v>
      </c>
      <c r="W531" s="7" t="s">
        <v>55</v>
      </c>
      <c r="X531" s="7">
        <f>VLOOKUP($A531,[2]Worksheet!$B$5:$L$7983,8,0)</f>
        <v>4.56295617479</v>
      </c>
      <c r="Y531" s="7">
        <f>VLOOKUP($A531,[2]Worksheet!$B$5:$L$7983,7,0)</f>
        <v>-74.528517529400006</v>
      </c>
      <c r="Z531" s="7">
        <v>2</v>
      </c>
      <c r="AA531" s="7">
        <v>25</v>
      </c>
      <c r="AB531" s="7" t="s">
        <v>3302</v>
      </c>
      <c r="AC531" s="7" t="s">
        <v>3324</v>
      </c>
      <c r="AD531" s="7">
        <v>25035</v>
      </c>
    </row>
    <row r="532" spans="1:30" x14ac:dyDescent="0.25">
      <c r="A532" s="7">
        <v>25040</v>
      </c>
      <c r="B532" s="7">
        <v>25</v>
      </c>
      <c r="C532" s="7" t="s">
        <v>50</v>
      </c>
      <c r="D532" s="7" t="s">
        <v>3302</v>
      </c>
      <c r="E532" s="7" t="s">
        <v>3325</v>
      </c>
      <c r="F532" s="7" t="s">
        <v>57</v>
      </c>
      <c r="G532" s="7" t="s">
        <v>3304</v>
      </c>
      <c r="H532" s="7" t="s">
        <v>3305</v>
      </c>
      <c r="I532" s="7" t="s">
        <v>3326</v>
      </c>
      <c r="J532" s="8" t="s">
        <v>2417</v>
      </c>
      <c r="K532" s="8" t="s">
        <v>615</v>
      </c>
      <c r="L532" s="7" t="s">
        <v>3327</v>
      </c>
      <c r="M532" s="7" t="s">
        <v>1415</v>
      </c>
      <c r="N532" s="7" t="s">
        <v>54</v>
      </c>
      <c r="O532" s="7" t="s">
        <v>54</v>
      </c>
      <c r="P532" s="7">
        <v>12</v>
      </c>
      <c r="Q532" s="7">
        <v>8</v>
      </c>
      <c r="R532" s="7">
        <v>5</v>
      </c>
      <c r="S532" s="7" t="s">
        <v>3328</v>
      </c>
      <c r="T532" s="7">
        <v>25040</v>
      </c>
      <c r="U532" s="7" t="s">
        <v>1417</v>
      </c>
      <c r="V532" s="7">
        <v>5</v>
      </c>
      <c r="W532" s="7" t="s">
        <v>55</v>
      </c>
      <c r="X532" s="7">
        <f>VLOOKUP($A532,[2]Worksheet!$B$5:$L$7983,8,0)</f>
        <v>4.7616952133600003</v>
      </c>
      <c r="Y532" s="7">
        <f>VLOOKUP($A532,[2]Worksheet!$B$5:$L$7983,7,0)</f>
        <v>-74.463842029899993</v>
      </c>
      <c r="Z532" s="7">
        <v>2</v>
      </c>
      <c r="AA532" s="7">
        <v>25</v>
      </c>
      <c r="AB532" s="7" t="s">
        <v>3302</v>
      </c>
      <c r="AC532" s="7" t="s">
        <v>3329</v>
      </c>
      <c r="AD532" s="7">
        <v>25040</v>
      </c>
    </row>
    <row r="533" spans="1:30" x14ac:dyDescent="0.25">
      <c r="A533" s="7">
        <v>25599</v>
      </c>
      <c r="B533" s="7">
        <v>25</v>
      </c>
      <c r="C533" s="7" t="s">
        <v>50</v>
      </c>
      <c r="D533" s="7" t="s">
        <v>3302</v>
      </c>
      <c r="E533" s="7" t="s">
        <v>3330</v>
      </c>
      <c r="F533" s="7" t="s">
        <v>57</v>
      </c>
      <c r="G533" s="7" t="s">
        <v>3304</v>
      </c>
      <c r="H533" s="7" t="s">
        <v>3305</v>
      </c>
      <c r="I533" s="7" t="s">
        <v>3331</v>
      </c>
      <c r="J533" s="8" t="s">
        <v>3106</v>
      </c>
      <c r="K533" s="8" t="s">
        <v>1245</v>
      </c>
      <c r="L533" s="7" t="s">
        <v>3332</v>
      </c>
      <c r="M533" s="7" t="s">
        <v>1415</v>
      </c>
      <c r="N533" s="7" t="s">
        <v>54</v>
      </c>
      <c r="O533" s="7" t="s">
        <v>54</v>
      </c>
      <c r="P533" s="7">
        <v>12</v>
      </c>
      <c r="Q533" s="7">
        <v>5</v>
      </c>
      <c r="R533" s="7">
        <v>5</v>
      </c>
      <c r="S533" s="7" t="s">
        <v>3333</v>
      </c>
      <c r="T533" s="7">
        <v>25599</v>
      </c>
      <c r="U533" s="7" t="s">
        <v>1417</v>
      </c>
      <c r="V533" s="7">
        <v>5</v>
      </c>
      <c r="W533" s="7" t="s">
        <v>55</v>
      </c>
      <c r="X533" s="7">
        <f>VLOOKUP($A533,[2]Worksheet!$B$5:$L$7983,8,0)</f>
        <v>4.5203472189499996</v>
      </c>
      <c r="Y533" s="7">
        <f>VLOOKUP($A533,[2]Worksheet!$B$5:$L$7983,7,0)</f>
        <v>-74.593804538100002</v>
      </c>
      <c r="Z533" s="7">
        <v>2</v>
      </c>
      <c r="AA533" s="7">
        <v>25</v>
      </c>
      <c r="AB533" s="7" t="s">
        <v>3302</v>
      </c>
      <c r="AC533" s="7" t="s">
        <v>3334</v>
      </c>
      <c r="AD533" s="7">
        <v>25599</v>
      </c>
    </row>
    <row r="534" spans="1:30" x14ac:dyDescent="0.25">
      <c r="A534" s="7">
        <v>25053</v>
      </c>
      <c r="B534" s="7">
        <v>25</v>
      </c>
      <c r="C534" s="7" t="s">
        <v>50</v>
      </c>
      <c r="D534" s="7" t="s">
        <v>3302</v>
      </c>
      <c r="E534" s="7" t="s">
        <v>3335</v>
      </c>
      <c r="F534" s="7" t="s">
        <v>57</v>
      </c>
      <c r="G534" s="7" t="s">
        <v>3304</v>
      </c>
      <c r="H534" s="7" t="s">
        <v>3305</v>
      </c>
      <c r="I534" s="7" t="s">
        <v>3336</v>
      </c>
      <c r="J534" s="8" t="s">
        <v>3337</v>
      </c>
      <c r="K534" s="8" t="s">
        <v>1245</v>
      </c>
      <c r="L534" s="7" t="s">
        <v>3338</v>
      </c>
      <c r="M534" s="7" t="s">
        <v>1415</v>
      </c>
      <c r="N534" s="7" t="s">
        <v>54</v>
      </c>
      <c r="O534" s="7" t="s">
        <v>54</v>
      </c>
      <c r="P534" s="7">
        <v>12</v>
      </c>
      <c r="Q534" s="7">
        <v>8</v>
      </c>
      <c r="R534" s="7">
        <v>5</v>
      </c>
      <c r="S534" s="7" t="s">
        <v>3339</v>
      </c>
      <c r="T534" s="7">
        <v>25053</v>
      </c>
      <c r="U534" s="7" t="s">
        <v>1417</v>
      </c>
      <c r="V534" s="7">
        <v>5</v>
      </c>
      <c r="W534" s="7" t="s">
        <v>55</v>
      </c>
      <c r="X534" s="7">
        <f>VLOOKUP($A534,[2]Worksheet!$B$5:$L$7983,8,0)</f>
        <v>4.2724816721899996</v>
      </c>
      <c r="Y534" s="7">
        <f>VLOOKUP($A534,[2]Worksheet!$B$5:$L$7983,7,0)</f>
        <v>-74.414825620299993</v>
      </c>
      <c r="Z534" s="7">
        <v>2</v>
      </c>
      <c r="AA534" s="7">
        <v>25</v>
      </c>
      <c r="AB534" s="7" t="s">
        <v>3302</v>
      </c>
      <c r="AC534" s="7" t="s">
        <v>3340</v>
      </c>
      <c r="AD534" s="7">
        <v>25053</v>
      </c>
    </row>
    <row r="535" spans="1:30" x14ac:dyDescent="0.25">
      <c r="A535" s="7">
        <v>25086</v>
      </c>
      <c r="B535" s="7">
        <v>25</v>
      </c>
      <c r="C535" s="7" t="s">
        <v>50</v>
      </c>
      <c r="D535" s="7" t="s">
        <v>3302</v>
      </c>
      <c r="E535" s="7" t="s">
        <v>3341</v>
      </c>
      <c r="F535" s="7" t="s">
        <v>57</v>
      </c>
      <c r="G535" s="7" t="s">
        <v>3304</v>
      </c>
      <c r="H535" s="7" t="s">
        <v>3305</v>
      </c>
      <c r="I535" s="7" t="s">
        <v>3342</v>
      </c>
      <c r="J535" s="8" t="s">
        <v>3343</v>
      </c>
      <c r="K535" s="8" t="s">
        <v>535</v>
      </c>
      <c r="L535" s="7" t="s">
        <v>3344</v>
      </c>
      <c r="M535" s="7" t="s">
        <v>1415</v>
      </c>
      <c r="N535" s="7" t="s">
        <v>54</v>
      </c>
      <c r="O535" s="7" t="s">
        <v>54</v>
      </c>
      <c r="P535" s="7">
        <v>12</v>
      </c>
      <c r="Q535" s="7">
        <v>7</v>
      </c>
      <c r="R535" s="7">
        <v>5</v>
      </c>
      <c r="S535" s="7" t="s">
        <v>3345</v>
      </c>
      <c r="T535" s="7">
        <v>25086</v>
      </c>
      <c r="U535" s="7" t="s">
        <v>1417</v>
      </c>
      <c r="V535" s="7">
        <v>5</v>
      </c>
      <c r="W535" s="7" t="s">
        <v>55</v>
      </c>
      <c r="X535" s="7">
        <f>VLOOKUP($A535,[2]Worksheet!$B$5:$L$7983,8,0)</f>
        <v>4.80281145918</v>
      </c>
      <c r="Y535" s="7">
        <f>VLOOKUP($A535,[2]Worksheet!$B$5:$L$7983,7,0)</f>
        <v>-74.741802300700002</v>
      </c>
      <c r="Z535" s="7">
        <v>2</v>
      </c>
      <c r="AA535" s="7">
        <v>25</v>
      </c>
      <c r="AB535" s="7" t="s">
        <v>3302</v>
      </c>
      <c r="AC535" s="7" t="s">
        <v>3346</v>
      </c>
      <c r="AD535" s="7">
        <v>25086</v>
      </c>
    </row>
    <row r="536" spans="1:30" x14ac:dyDescent="0.25">
      <c r="A536" s="7">
        <v>25095</v>
      </c>
      <c r="B536" s="7">
        <v>25</v>
      </c>
      <c r="C536" s="7" t="s">
        <v>50</v>
      </c>
      <c r="D536" s="7" t="s">
        <v>3302</v>
      </c>
      <c r="E536" s="7" t="s">
        <v>3347</v>
      </c>
      <c r="F536" s="7" t="s">
        <v>57</v>
      </c>
      <c r="G536" s="7" t="s">
        <v>3304</v>
      </c>
      <c r="H536" s="7" t="s">
        <v>3305</v>
      </c>
      <c r="I536" s="7" t="s">
        <v>3348</v>
      </c>
      <c r="J536" s="8" t="s">
        <v>1412</v>
      </c>
      <c r="K536" s="8" t="s">
        <v>3321</v>
      </c>
      <c r="L536" s="7" t="str">
        <f>_xlfn.CONCAT(J536,"_",K536)</f>
        <v>4.9166667_-74.55</v>
      </c>
      <c r="M536" s="7" t="s">
        <v>1415</v>
      </c>
      <c r="N536" s="7" t="s">
        <v>54</v>
      </c>
      <c r="O536" s="7" t="s">
        <v>54</v>
      </c>
      <c r="P536" s="7">
        <v>12</v>
      </c>
      <c r="Q536" s="7">
        <v>7</v>
      </c>
      <c r="R536" s="7">
        <v>5</v>
      </c>
      <c r="S536" s="7" t="s">
        <v>3349</v>
      </c>
      <c r="T536" s="7">
        <v>25095</v>
      </c>
      <c r="U536" s="7" t="s">
        <v>1417</v>
      </c>
      <c r="V536" s="7">
        <v>5</v>
      </c>
      <c r="W536" s="7" t="s">
        <v>55</v>
      </c>
      <c r="X536" s="7">
        <f>VLOOKUP($A536,[2]Worksheet!$B$5:$L$7983,8,0)</f>
        <v>4.8722343385400002</v>
      </c>
      <c r="Y536" s="7">
        <f>VLOOKUP($A536,[2]Worksheet!$B$5:$L$7983,7,0)</f>
        <v>-74.539618932500005</v>
      </c>
      <c r="Z536" s="7">
        <v>2</v>
      </c>
      <c r="AA536" s="7">
        <v>25</v>
      </c>
      <c r="AB536" s="7" t="s">
        <v>3302</v>
      </c>
      <c r="AC536" s="7" t="s">
        <v>3350</v>
      </c>
      <c r="AD536" s="7">
        <v>25095</v>
      </c>
    </row>
    <row r="537" spans="1:30" x14ac:dyDescent="0.25">
      <c r="A537" s="7">
        <v>11001</v>
      </c>
      <c r="B537" s="7">
        <v>25</v>
      </c>
      <c r="C537" s="7" t="s">
        <v>50</v>
      </c>
      <c r="D537" s="7" t="s">
        <v>3302</v>
      </c>
      <c r="E537" s="7" t="s">
        <v>1102</v>
      </c>
      <c r="F537" s="7" t="s">
        <v>57</v>
      </c>
      <c r="G537" s="7" t="s">
        <v>3304</v>
      </c>
      <c r="H537" s="7" t="s">
        <v>3305</v>
      </c>
      <c r="I537" s="7" t="s">
        <v>1103</v>
      </c>
      <c r="J537" s="8">
        <v>4.6501730302600004</v>
      </c>
      <c r="K537" s="8">
        <v>-74.107359003200003</v>
      </c>
      <c r="L537" s="7" t="str">
        <f>_xlfn.CONCAT(J537,"_",K537)</f>
        <v>4,65017303026_-74,1073590032</v>
      </c>
      <c r="M537" s="7" t="s">
        <v>1102</v>
      </c>
      <c r="N537" s="7" t="s">
        <v>54</v>
      </c>
      <c r="O537" s="7" t="s">
        <v>54</v>
      </c>
      <c r="P537" s="7">
        <v>12</v>
      </c>
      <c r="Q537" s="7">
        <v>6</v>
      </c>
      <c r="R537" s="7">
        <v>5</v>
      </c>
      <c r="S537" s="7" t="s">
        <v>3351</v>
      </c>
      <c r="T537" s="7">
        <v>11001</v>
      </c>
      <c r="U537" s="7" t="s">
        <v>3352</v>
      </c>
      <c r="V537" s="7">
        <v>5</v>
      </c>
      <c r="W537" s="7" t="s">
        <v>76</v>
      </c>
      <c r="X537" s="7">
        <f>VLOOKUP($A537,[2]Worksheet!$B$5:$L$7983,8,0)</f>
        <v>4.6501730302600004</v>
      </c>
      <c r="Y537" s="7">
        <f>VLOOKUP($A537,[2]Worksheet!$B$5:$L$7983,7,0)</f>
        <v>-74.107359003200003</v>
      </c>
      <c r="AA537" s="7">
        <v>25</v>
      </c>
      <c r="AB537" s="7" t="s">
        <v>3302</v>
      </c>
      <c r="AC537" s="7" t="s">
        <v>3353</v>
      </c>
      <c r="AD537" s="7">
        <v>11001</v>
      </c>
    </row>
    <row r="538" spans="1:30" x14ac:dyDescent="0.25">
      <c r="A538" s="7">
        <v>25099</v>
      </c>
      <c r="B538" s="7">
        <v>25</v>
      </c>
      <c r="C538" s="7" t="s">
        <v>50</v>
      </c>
      <c r="D538" s="7" t="s">
        <v>3302</v>
      </c>
      <c r="E538" s="7" t="s">
        <v>3354</v>
      </c>
      <c r="F538" s="7" t="s">
        <v>57</v>
      </c>
      <c r="G538" s="7" t="s">
        <v>3304</v>
      </c>
      <c r="H538" s="7" t="s">
        <v>3305</v>
      </c>
      <c r="I538" s="7" t="s">
        <v>3355</v>
      </c>
      <c r="J538" s="8">
        <v>4.7417581177399999</v>
      </c>
      <c r="K538" s="8">
        <v>-74.348491636999995</v>
      </c>
      <c r="L538" s="7" t="str">
        <f>_xlfn.CONCAT(J538,"_",K538)</f>
        <v>4,74175811774_-74,348491637</v>
      </c>
      <c r="M538" s="7" t="s">
        <v>1415</v>
      </c>
      <c r="N538" s="7" t="s">
        <v>54</v>
      </c>
      <c r="O538" s="7" t="s">
        <v>54</v>
      </c>
      <c r="P538" s="7">
        <v>12</v>
      </c>
      <c r="Q538" s="7">
        <v>6</v>
      </c>
      <c r="R538" s="7">
        <v>5</v>
      </c>
      <c r="S538" s="7" t="s">
        <v>3356</v>
      </c>
      <c r="T538" s="7">
        <v>25099</v>
      </c>
      <c r="U538" s="7" t="s">
        <v>1417</v>
      </c>
      <c r="V538" s="7">
        <v>5</v>
      </c>
      <c r="W538" s="7" t="s">
        <v>55</v>
      </c>
      <c r="X538" s="7">
        <f>VLOOKUP($A538,[2]Worksheet!$B$5:$L$7983,8,0)</f>
        <v>4.7417581177399999</v>
      </c>
      <c r="Y538" s="7">
        <f>VLOOKUP($A538,[2]Worksheet!$B$5:$L$7983,7,0)</f>
        <v>-74.348491636999995</v>
      </c>
      <c r="Z538" s="7">
        <v>2</v>
      </c>
      <c r="AA538" s="7">
        <v>25</v>
      </c>
      <c r="AB538" s="7" t="s">
        <v>3302</v>
      </c>
      <c r="AC538" s="7" t="s">
        <v>3357</v>
      </c>
      <c r="AD538" s="7">
        <v>25099</v>
      </c>
    </row>
    <row r="539" spans="1:30" x14ac:dyDescent="0.25">
      <c r="A539" s="7">
        <v>25120</v>
      </c>
      <c r="B539" s="7">
        <v>25</v>
      </c>
      <c r="C539" s="7" t="s">
        <v>50</v>
      </c>
      <c r="D539" s="7" t="s">
        <v>3302</v>
      </c>
      <c r="E539" s="7" t="s">
        <v>3358</v>
      </c>
      <c r="F539" s="7" t="s">
        <v>57</v>
      </c>
      <c r="G539" s="7" t="s">
        <v>3304</v>
      </c>
      <c r="H539" s="7" t="s">
        <v>3305</v>
      </c>
      <c r="I539" s="7" t="s">
        <v>3359</v>
      </c>
      <c r="J539" s="8" t="s">
        <v>3360</v>
      </c>
      <c r="K539" s="8" t="s">
        <v>3361</v>
      </c>
      <c r="L539" s="7" t="s">
        <v>3362</v>
      </c>
      <c r="M539" s="7" t="s">
        <v>1415</v>
      </c>
      <c r="N539" s="7" t="s">
        <v>54</v>
      </c>
      <c r="O539" s="7" t="s">
        <v>54</v>
      </c>
      <c r="P539" s="7">
        <v>12</v>
      </c>
      <c r="Q539" s="7">
        <v>7</v>
      </c>
      <c r="R539" s="7">
        <v>5</v>
      </c>
      <c r="S539" s="7" t="s">
        <v>3363</v>
      </c>
      <c r="T539" s="7">
        <v>25120</v>
      </c>
      <c r="U539" s="7" t="s">
        <v>1417</v>
      </c>
      <c r="V539" s="7">
        <v>5</v>
      </c>
      <c r="W539" s="7" t="s">
        <v>76</v>
      </c>
      <c r="X539" s="7">
        <f>VLOOKUP($A539,[2]Worksheet!$B$5:$L$7983,8,0)</f>
        <v>3.9846191398599999</v>
      </c>
      <c r="Y539" s="7">
        <f>VLOOKUP($A539,[2]Worksheet!$B$5:$L$7983,7,0)</f>
        <v>-74.484187234299995</v>
      </c>
      <c r="Z539" s="7">
        <v>2</v>
      </c>
      <c r="AA539" s="7">
        <v>25</v>
      </c>
      <c r="AB539" s="7" t="s">
        <v>3302</v>
      </c>
      <c r="AC539" s="7" t="s">
        <v>3364</v>
      </c>
      <c r="AD539" s="7">
        <v>25120</v>
      </c>
    </row>
    <row r="540" spans="1:30" x14ac:dyDescent="0.25">
      <c r="A540" s="7">
        <v>25123</v>
      </c>
      <c r="B540" s="7">
        <v>25</v>
      </c>
      <c r="C540" s="7" t="s">
        <v>50</v>
      </c>
      <c r="D540" s="7" t="s">
        <v>3302</v>
      </c>
      <c r="E540" s="7" t="s">
        <v>3365</v>
      </c>
      <c r="F540" s="7" t="s">
        <v>57</v>
      </c>
      <c r="G540" s="7" t="s">
        <v>3304</v>
      </c>
      <c r="H540" s="7" t="s">
        <v>3305</v>
      </c>
      <c r="I540" s="7" t="s">
        <v>3366</v>
      </c>
      <c r="J540" s="8" t="s">
        <v>3367</v>
      </c>
      <c r="K540" s="8" t="s">
        <v>3368</v>
      </c>
      <c r="L540" s="7" t="s">
        <v>3369</v>
      </c>
      <c r="M540" s="7" t="s">
        <v>1415</v>
      </c>
      <c r="N540" s="7" t="s">
        <v>54</v>
      </c>
      <c r="O540" s="7" t="s">
        <v>54</v>
      </c>
      <c r="P540" s="7">
        <v>12</v>
      </c>
      <c r="Q540" s="7">
        <v>8</v>
      </c>
      <c r="R540" s="7">
        <v>5</v>
      </c>
      <c r="S540" s="7" t="s">
        <v>3370</v>
      </c>
      <c r="T540" s="7">
        <v>25123</v>
      </c>
      <c r="U540" s="7" t="s">
        <v>1417</v>
      </c>
      <c r="V540" s="7">
        <v>5</v>
      </c>
      <c r="W540" s="7" t="s">
        <v>55</v>
      </c>
      <c r="X540" s="7">
        <f>VLOOKUP($A540,[2]Worksheet!$B$5:$L$7983,8,0)</f>
        <v>4.7309546285500002</v>
      </c>
      <c r="Y540" s="7">
        <f>VLOOKUP($A540,[2]Worksheet!$B$5:$L$7983,7,0)</f>
        <v>-74.435707100299993</v>
      </c>
      <c r="Z540" s="7">
        <v>2</v>
      </c>
      <c r="AA540" s="7">
        <v>25</v>
      </c>
      <c r="AB540" s="7" t="s">
        <v>3302</v>
      </c>
      <c r="AC540" s="7" t="s">
        <v>3371</v>
      </c>
      <c r="AD540" s="7">
        <v>25123</v>
      </c>
    </row>
    <row r="541" spans="1:30" x14ac:dyDescent="0.25">
      <c r="A541" s="7">
        <v>25126</v>
      </c>
      <c r="B541" s="7">
        <v>25</v>
      </c>
      <c r="C541" s="7" t="s">
        <v>50</v>
      </c>
      <c r="D541" s="7" t="s">
        <v>3302</v>
      </c>
      <c r="E541" s="7" t="s">
        <v>3372</v>
      </c>
      <c r="F541" s="7" t="s">
        <v>57</v>
      </c>
      <c r="G541" s="7" t="s">
        <v>3304</v>
      </c>
      <c r="H541" s="7" t="s">
        <v>3305</v>
      </c>
      <c r="I541" s="7" t="s">
        <v>3373</v>
      </c>
      <c r="J541" s="8" t="s">
        <v>1655</v>
      </c>
      <c r="K541" s="8" t="s">
        <v>3374</v>
      </c>
      <c r="L541" s="7" t="s">
        <v>3375</v>
      </c>
      <c r="M541" s="7" t="s">
        <v>1415</v>
      </c>
      <c r="N541" s="7" t="s">
        <v>54</v>
      </c>
      <c r="O541" s="7" t="s">
        <v>54</v>
      </c>
      <c r="P541" s="7">
        <v>12</v>
      </c>
      <c r="Q541" s="7">
        <v>6</v>
      </c>
      <c r="R541" s="7">
        <v>5</v>
      </c>
      <c r="S541" s="7" t="s">
        <v>3376</v>
      </c>
      <c r="T541" s="7">
        <v>25126</v>
      </c>
      <c r="U541" s="7" t="s">
        <v>1417</v>
      </c>
      <c r="V541" s="7">
        <v>5</v>
      </c>
      <c r="W541" s="7" t="s">
        <v>55</v>
      </c>
      <c r="X541" s="7">
        <f>VLOOKUP($A541,[2]Worksheet!$B$5:$L$7983,8,0)</f>
        <v>4.9208090586899997</v>
      </c>
      <c r="Y541" s="7">
        <f>VLOOKUP($A541,[2]Worksheet!$B$5:$L$7983,7,0)</f>
        <v>-74.023453965900003</v>
      </c>
      <c r="Z541" s="7">
        <v>2</v>
      </c>
      <c r="AA541" s="7">
        <v>25</v>
      </c>
      <c r="AB541" s="7" t="s">
        <v>3302</v>
      </c>
      <c r="AC541" s="7" t="s">
        <v>3377</v>
      </c>
      <c r="AD541" s="7">
        <v>25126</v>
      </c>
    </row>
    <row r="542" spans="1:30" x14ac:dyDescent="0.25">
      <c r="A542" s="7">
        <v>25148</v>
      </c>
      <c r="B542" s="7">
        <v>25</v>
      </c>
      <c r="C542" s="7" t="s">
        <v>50</v>
      </c>
      <c r="D542" s="7" t="s">
        <v>3302</v>
      </c>
      <c r="E542" s="7" t="s">
        <v>3378</v>
      </c>
      <c r="F542" s="7" t="s">
        <v>57</v>
      </c>
      <c r="G542" s="7" t="s">
        <v>3304</v>
      </c>
      <c r="H542" s="7" t="s">
        <v>3305</v>
      </c>
      <c r="I542" s="7" t="s">
        <v>3379</v>
      </c>
      <c r="J542" s="8" t="s">
        <v>1754</v>
      </c>
      <c r="K542" s="8" t="s">
        <v>1245</v>
      </c>
      <c r="L542" s="7" t="s">
        <v>3380</v>
      </c>
      <c r="M542" s="7" t="s">
        <v>1415</v>
      </c>
      <c r="N542" s="7" t="s">
        <v>54</v>
      </c>
      <c r="O542" s="7" t="s">
        <v>54</v>
      </c>
      <c r="P542" s="7">
        <v>12</v>
      </c>
      <c r="Q542" s="7">
        <v>9</v>
      </c>
      <c r="R542" s="7">
        <v>5</v>
      </c>
      <c r="S542" s="7" t="s">
        <v>3381</v>
      </c>
      <c r="T542" s="7">
        <v>25148</v>
      </c>
      <c r="U542" s="7" t="s">
        <v>1417</v>
      </c>
      <c r="V542" s="7">
        <v>5</v>
      </c>
      <c r="W542" s="7" t="s">
        <v>55</v>
      </c>
      <c r="X542" s="7">
        <f>VLOOKUP($A542,[2]Worksheet!$B$5:$L$7983,8,0)</f>
        <v>5.3479432947500003</v>
      </c>
      <c r="Y542" s="7">
        <f>VLOOKUP($A542,[2]Worksheet!$B$5:$L$7983,7,0)</f>
        <v>-74.491119561999994</v>
      </c>
      <c r="Z542" s="7">
        <v>2</v>
      </c>
      <c r="AA542" s="7">
        <v>25</v>
      </c>
      <c r="AB542" s="7" t="s">
        <v>3302</v>
      </c>
      <c r="AC542" s="7" t="s">
        <v>3382</v>
      </c>
      <c r="AD542" s="7">
        <v>25148</v>
      </c>
    </row>
    <row r="543" spans="1:30" x14ac:dyDescent="0.25">
      <c r="A543" s="7">
        <v>25151</v>
      </c>
      <c r="B543" s="7">
        <v>25</v>
      </c>
      <c r="C543" s="7" t="s">
        <v>50</v>
      </c>
      <c r="D543" s="7" t="s">
        <v>3302</v>
      </c>
      <c r="E543" s="7" t="s">
        <v>3383</v>
      </c>
      <c r="F543" s="7" t="s">
        <v>57</v>
      </c>
      <c r="G543" s="7" t="s">
        <v>3304</v>
      </c>
      <c r="H543" s="7" t="s">
        <v>3305</v>
      </c>
      <c r="I543" s="7" t="s">
        <v>3384</v>
      </c>
      <c r="J543" s="8" t="s">
        <v>3385</v>
      </c>
      <c r="K543" s="8" t="s">
        <v>1125</v>
      </c>
      <c r="L543" s="7" t="s">
        <v>3386</v>
      </c>
      <c r="M543" s="7" t="s">
        <v>1415</v>
      </c>
      <c r="N543" s="7" t="s">
        <v>54</v>
      </c>
      <c r="O543" s="7" t="s">
        <v>54</v>
      </c>
      <c r="P543" s="7">
        <v>12</v>
      </c>
      <c r="Q543" s="7">
        <v>7</v>
      </c>
      <c r="R543" s="7">
        <v>5</v>
      </c>
      <c r="S543" s="7" t="s">
        <v>3387</v>
      </c>
      <c r="T543" s="7">
        <v>25151</v>
      </c>
      <c r="U543" s="7" t="s">
        <v>1417</v>
      </c>
      <c r="V543" s="7">
        <v>5</v>
      </c>
      <c r="W543" s="7" t="s">
        <v>55</v>
      </c>
      <c r="X543" s="7">
        <f>VLOOKUP($A543,[2]Worksheet!$B$5:$L$7983,8,0)</f>
        <v>4.4041010599200003</v>
      </c>
      <c r="Y543" s="7">
        <f>VLOOKUP($A543,[2]Worksheet!$B$5:$L$7983,7,0)</f>
        <v>-73.946474202999994</v>
      </c>
      <c r="Z543" s="7">
        <v>2</v>
      </c>
      <c r="AA543" s="7">
        <v>25</v>
      </c>
      <c r="AB543" s="7" t="s">
        <v>3302</v>
      </c>
      <c r="AC543" s="7" t="s">
        <v>3388</v>
      </c>
      <c r="AD543" s="7">
        <v>25151</v>
      </c>
    </row>
    <row r="544" spans="1:30" x14ac:dyDescent="0.25">
      <c r="A544" s="7">
        <v>25154</v>
      </c>
      <c r="B544" s="7">
        <v>25</v>
      </c>
      <c r="C544" s="7" t="s">
        <v>50</v>
      </c>
      <c r="D544" s="7" t="s">
        <v>3302</v>
      </c>
      <c r="E544" s="7" t="s">
        <v>3389</v>
      </c>
      <c r="F544" s="7" t="s">
        <v>57</v>
      </c>
      <c r="G544" s="7" t="s">
        <v>3304</v>
      </c>
      <c r="H544" s="7" t="s">
        <v>3305</v>
      </c>
      <c r="I544" s="7" t="s">
        <v>3390</v>
      </c>
      <c r="J544" s="8" t="s">
        <v>3391</v>
      </c>
      <c r="K544" s="8" t="s">
        <v>3392</v>
      </c>
      <c r="L544" s="7" t="s">
        <v>3393</v>
      </c>
      <c r="M544" s="7" t="s">
        <v>1415</v>
      </c>
      <c r="N544" s="7" t="s">
        <v>54</v>
      </c>
      <c r="O544" s="7" t="s">
        <v>54</v>
      </c>
      <c r="P544" s="7">
        <v>12</v>
      </c>
      <c r="Q544" s="7">
        <v>16</v>
      </c>
      <c r="R544" s="7">
        <v>5</v>
      </c>
      <c r="S544" s="7" t="s">
        <v>3394</v>
      </c>
      <c r="T544" s="7">
        <v>25154</v>
      </c>
      <c r="U544" s="7" t="s">
        <v>1417</v>
      </c>
      <c r="V544" s="7">
        <v>5</v>
      </c>
      <c r="W544" s="7" t="s">
        <v>55</v>
      </c>
      <c r="X544" s="7">
        <f>VLOOKUP($A544,[2]Worksheet!$B$5:$L$7983,8,0)</f>
        <v>5.3491157579899999</v>
      </c>
      <c r="Y544" s="7">
        <f>VLOOKUP($A544,[2]Worksheet!$B$5:$L$7983,7,0)</f>
        <v>-73.901573764700004</v>
      </c>
      <c r="Z544" s="7">
        <v>2</v>
      </c>
      <c r="AA544" s="7">
        <v>25</v>
      </c>
      <c r="AB544" s="7" t="s">
        <v>3302</v>
      </c>
      <c r="AC544" s="7" t="s">
        <v>3395</v>
      </c>
      <c r="AD544" s="7">
        <v>25154</v>
      </c>
    </row>
    <row r="545" spans="1:30" x14ac:dyDescent="0.25">
      <c r="A545" s="7">
        <v>25168</v>
      </c>
      <c r="B545" s="7">
        <v>25</v>
      </c>
      <c r="C545" s="7" t="s">
        <v>50</v>
      </c>
      <c r="D545" s="7" t="s">
        <v>3302</v>
      </c>
      <c r="E545" s="7" t="s">
        <v>3396</v>
      </c>
      <c r="F545" s="7" t="s">
        <v>57</v>
      </c>
      <c r="G545" s="7" t="s">
        <v>3304</v>
      </c>
      <c r="H545" s="7" t="s">
        <v>3305</v>
      </c>
      <c r="I545" s="7" t="s">
        <v>3397</v>
      </c>
      <c r="J545" s="8" t="s">
        <v>1655</v>
      </c>
      <c r="K545" s="8" t="s">
        <v>3398</v>
      </c>
      <c r="L545" s="7" t="s">
        <v>3399</v>
      </c>
      <c r="M545" s="7" t="s">
        <v>1415</v>
      </c>
      <c r="N545" s="7" t="s">
        <v>54</v>
      </c>
      <c r="O545" s="7" t="s">
        <v>54</v>
      </c>
      <c r="P545" s="7">
        <v>12</v>
      </c>
      <c r="Q545" s="7">
        <v>8</v>
      </c>
      <c r="R545" s="7">
        <v>5</v>
      </c>
      <c r="S545" s="7" t="s">
        <v>3400</v>
      </c>
      <c r="T545" s="7">
        <v>25168</v>
      </c>
      <c r="U545" s="7" t="s">
        <v>1417</v>
      </c>
      <c r="V545" s="7">
        <v>5</v>
      </c>
      <c r="W545" s="7" t="s">
        <v>55</v>
      </c>
      <c r="X545" s="7">
        <f>VLOOKUP($A545,[2]Worksheet!$B$5:$L$7983,8,0)</f>
        <v>4.9489158269000004</v>
      </c>
      <c r="Y545" s="7">
        <f>VLOOKUP($A545,[2]Worksheet!$B$5:$L$7983,7,0)</f>
        <v>-74.593455291799998</v>
      </c>
      <c r="Z545" s="7">
        <v>2</v>
      </c>
      <c r="AA545" s="7">
        <v>25</v>
      </c>
      <c r="AB545" s="7" t="s">
        <v>3302</v>
      </c>
      <c r="AC545" s="7" t="s">
        <v>3401</v>
      </c>
      <c r="AD545" s="7">
        <v>25168</v>
      </c>
    </row>
    <row r="546" spans="1:30" x14ac:dyDescent="0.25">
      <c r="A546" s="7">
        <v>25175</v>
      </c>
      <c r="B546" s="7">
        <v>25</v>
      </c>
      <c r="C546" s="7" t="s">
        <v>50</v>
      </c>
      <c r="D546" s="7" t="s">
        <v>3302</v>
      </c>
      <c r="E546" s="7" t="s">
        <v>3402</v>
      </c>
      <c r="F546" s="7" t="s">
        <v>57</v>
      </c>
      <c r="G546" s="7" t="s">
        <v>3304</v>
      </c>
      <c r="H546" s="7" t="s">
        <v>3305</v>
      </c>
      <c r="I546" s="7" t="s">
        <v>3403</v>
      </c>
      <c r="J546" s="8" t="s">
        <v>1412</v>
      </c>
      <c r="K546" s="8" t="s">
        <v>3374</v>
      </c>
      <c r="L546" s="7" t="s">
        <v>3404</v>
      </c>
      <c r="M546" s="7" t="s">
        <v>1415</v>
      </c>
      <c r="N546" s="7" t="s">
        <v>54</v>
      </c>
      <c r="O546" s="7" t="s">
        <v>54</v>
      </c>
      <c r="P546" s="7">
        <v>12</v>
      </c>
      <c r="Q546" s="7">
        <v>4</v>
      </c>
      <c r="R546" s="7">
        <v>5</v>
      </c>
      <c r="S546" s="7" t="s">
        <v>3405</v>
      </c>
      <c r="T546" s="7">
        <v>25175</v>
      </c>
      <c r="U546" s="7" t="s">
        <v>1417</v>
      </c>
      <c r="V546" s="7">
        <v>5</v>
      </c>
      <c r="W546" s="7" t="s">
        <v>55</v>
      </c>
      <c r="X546" s="7">
        <f>VLOOKUP($A546,[2]Worksheet!$B$5:$L$7983,8,0)</f>
        <v>4.8660654236800003</v>
      </c>
      <c r="Y546" s="7">
        <f>VLOOKUP($A546,[2]Worksheet!$B$5:$L$7983,7,0)</f>
        <v>-74.050346821100007</v>
      </c>
      <c r="Z546" s="7">
        <v>2</v>
      </c>
      <c r="AA546" s="7">
        <v>25</v>
      </c>
      <c r="AB546" s="7" t="s">
        <v>3302</v>
      </c>
      <c r="AC546" s="7" t="s">
        <v>3406</v>
      </c>
      <c r="AD546" s="7">
        <v>25175</v>
      </c>
    </row>
    <row r="547" spans="1:30" x14ac:dyDescent="0.25">
      <c r="A547" s="7">
        <v>25178</v>
      </c>
      <c r="B547" s="7">
        <v>25</v>
      </c>
      <c r="C547" s="7" t="s">
        <v>50</v>
      </c>
      <c r="D547" s="7" t="s">
        <v>3302</v>
      </c>
      <c r="E547" s="7" t="s">
        <v>3407</v>
      </c>
      <c r="F547" s="7" t="s">
        <v>57</v>
      </c>
      <c r="G547" s="7" t="s">
        <v>3304</v>
      </c>
      <c r="H547" s="7" t="s">
        <v>3305</v>
      </c>
      <c r="I547" s="7" t="s">
        <v>3408</v>
      </c>
      <c r="J547" s="8" t="s">
        <v>3409</v>
      </c>
      <c r="K547" s="8" t="s">
        <v>1105</v>
      </c>
      <c r="L547" s="7" t="s">
        <v>3410</v>
      </c>
      <c r="M547" s="7" t="s">
        <v>1415</v>
      </c>
      <c r="N547" s="7" t="s">
        <v>54</v>
      </c>
      <c r="O547" s="7" t="s">
        <v>54</v>
      </c>
      <c r="P547" s="7">
        <v>12</v>
      </c>
      <c r="Q547" s="7">
        <v>8</v>
      </c>
      <c r="R547" s="7">
        <v>5</v>
      </c>
      <c r="S547" s="7" t="s">
        <v>3411</v>
      </c>
      <c r="T547" s="7">
        <v>25178</v>
      </c>
      <c r="U547" s="7" t="s">
        <v>1417</v>
      </c>
      <c r="V547" s="7">
        <v>5</v>
      </c>
      <c r="W547" s="7" t="s">
        <v>55</v>
      </c>
      <c r="X547" s="7">
        <f>VLOOKUP($A547,[2]Worksheet!$B$5:$L$7983,8,0)</f>
        <v>4.4426710165500003</v>
      </c>
      <c r="Y547" s="7">
        <f>VLOOKUP($A547,[2]Worksheet!$B$5:$L$7983,7,0)</f>
        <v>-74.044875630899995</v>
      </c>
      <c r="Z547" s="7">
        <v>2</v>
      </c>
      <c r="AA547" s="7">
        <v>25</v>
      </c>
      <c r="AB547" s="7" t="s">
        <v>3302</v>
      </c>
      <c r="AC547" s="7" t="s">
        <v>3412</v>
      </c>
      <c r="AD547" s="7">
        <v>25178</v>
      </c>
    </row>
    <row r="548" spans="1:30" x14ac:dyDescent="0.25">
      <c r="A548" s="7">
        <v>25181</v>
      </c>
      <c r="B548" s="7">
        <v>25</v>
      </c>
      <c r="C548" s="7" t="s">
        <v>50</v>
      </c>
      <c r="D548" s="7" t="s">
        <v>3302</v>
      </c>
      <c r="E548" s="7" t="s">
        <v>3413</v>
      </c>
      <c r="F548" s="7" t="s">
        <v>57</v>
      </c>
      <c r="G548" s="7" t="s">
        <v>3304</v>
      </c>
      <c r="H548" s="7" t="s">
        <v>3305</v>
      </c>
      <c r="I548" s="7" t="s">
        <v>3414</v>
      </c>
      <c r="J548" s="8" t="s">
        <v>3106</v>
      </c>
      <c r="K548" s="8" t="s">
        <v>1331</v>
      </c>
      <c r="L548" s="7" t="s">
        <v>3415</v>
      </c>
      <c r="M548" s="7" t="s">
        <v>1415</v>
      </c>
      <c r="N548" s="7" t="s">
        <v>54</v>
      </c>
      <c r="O548" s="7" t="s">
        <v>54</v>
      </c>
      <c r="P548" s="7">
        <v>12</v>
      </c>
      <c r="Q548" s="7">
        <v>7</v>
      </c>
      <c r="R548" s="7">
        <v>5</v>
      </c>
      <c r="S548" s="7" t="s">
        <v>3416</v>
      </c>
      <c r="T548" s="7">
        <v>25181</v>
      </c>
      <c r="U548" s="7" t="s">
        <v>1417</v>
      </c>
      <c r="V548" s="7">
        <v>5</v>
      </c>
      <c r="W548" s="7" t="s">
        <v>55</v>
      </c>
      <c r="X548" s="7">
        <f>VLOOKUP($A548,[2]Worksheet!$B$5:$L$7983,8,0)</f>
        <v>4.5270479209200003</v>
      </c>
      <c r="Y548" s="7">
        <f>VLOOKUP($A548,[2]Worksheet!$B$5:$L$7983,7,0)</f>
        <v>-73.922894480799997</v>
      </c>
      <c r="Z548" s="7">
        <v>2</v>
      </c>
      <c r="AA548" s="7">
        <v>25</v>
      </c>
      <c r="AB548" s="7" t="s">
        <v>3302</v>
      </c>
      <c r="AC548" s="7" t="s">
        <v>3417</v>
      </c>
      <c r="AD548" s="7">
        <v>25181</v>
      </c>
    </row>
    <row r="549" spans="1:30" x14ac:dyDescent="0.25">
      <c r="A549" s="7">
        <v>25183</v>
      </c>
      <c r="B549" s="7">
        <v>25</v>
      </c>
      <c r="C549" s="7" t="s">
        <v>50</v>
      </c>
      <c r="D549" s="7" t="s">
        <v>3302</v>
      </c>
      <c r="E549" s="7" t="s">
        <v>3418</v>
      </c>
      <c r="F549" s="7" t="s">
        <v>57</v>
      </c>
      <c r="G549" s="7" t="s">
        <v>3304</v>
      </c>
      <c r="H549" s="7" t="s">
        <v>3305</v>
      </c>
      <c r="I549" s="7" t="s">
        <v>3419</v>
      </c>
      <c r="J549" s="8" t="s">
        <v>2199</v>
      </c>
      <c r="K549" s="8" t="s">
        <v>2846</v>
      </c>
      <c r="L549" s="7" t="s">
        <v>3420</v>
      </c>
      <c r="M549" s="7" t="s">
        <v>1415</v>
      </c>
      <c r="N549" s="7" t="s">
        <v>54</v>
      </c>
      <c r="O549" s="7" t="s">
        <v>54</v>
      </c>
      <c r="P549" s="7">
        <v>12</v>
      </c>
      <c r="Q549" s="7">
        <v>8</v>
      </c>
      <c r="R549" s="7">
        <v>5</v>
      </c>
      <c r="S549" s="7" t="s">
        <v>3421</v>
      </c>
      <c r="T549" s="7">
        <v>25183</v>
      </c>
      <c r="U549" s="7" t="s">
        <v>1417</v>
      </c>
      <c r="V549" s="7">
        <v>5</v>
      </c>
      <c r="W549" s="7" t="s">
        <v>55</v>
      </c>
      <c r="X549" s="7">
        <f>VLOOKUP($A549,[2]Worksheet!$B$5:$L$7983,8,0)</f>
        <v>5.1452238936699999</v>
      </c>
      <c r="Y549" s="7">
        <f>VLOOKUP($A549,[2]Worksheet!$B$5:$L$7983,7,0)</f>
        <v>-73.683523435500007</v>
      </c>
      <c r="Z549" s="7">
        <v>2</v>
      </c>
      <c r="AA549" s="7">
        <v>25</v>
      </c>
      <c r="AB549" s="7" t="s">
        <v>3302</v>
      </c>
      <c r="AC549" s="7" t="s">
        <v>3422</v>
      </c>
      <c r="AD549" s="7">
        <v>25183</v>
      </c>
    </row>
    <row r="550" spans="1:30" x14ac:dyDescent="0.25">
      <c r="A550" s="7">
        <v>25200</v>
      </c>
      <c r="B550" s="7">
        <v>25</v>
      </c>
      <c r="C550" s="7" t="s">
        <v>50</v>
      </c>
      <c r="D550" s="7" t="s">
        <v>3302</v>
      </c>
      <c r="E550" s="7" t="s">
        <v>3423</v>
      </c>
      <c r="F550" s="7" t="s">
        <v>57</v>
      </c>
      <c r="G550" s="7" t="s">
        <v>3304</v>
      </c>
      <c r="H550" s="7" t="s">
        <v>3305</v>
      </c>
      <c r="I550" s="7" t="s">
        <v>3424</v>
      </c>
      <c r="J550" s="8" t="s">
        <v>3425</v>
      </c>
      <c r="K550" s="8" t="s">
        <v>1468</v>
      </c>
      <c r="L550" s="7" t="s">
        <v>3426</v>
      </c>
      <c r="M550" s="7" t="s">
        <v>1415</v>
      </c>
      <c r="N550" s="7" t="s">
        <v>54</v>
      </c>
      <c r="O550" s="7" t="s">
        <v>54</v>
      </c>
      <c r="P550" s="7">
        <v>12</v>
      </c>
      <c r="Q550" s="7">
        <v>5</v>
      </c>
      <c r="R550" s="7">
        <v>5</v>
      </c>
      <c r="S550" s="7" t="s">
        <v>3427</v>
      </c>
      <c r="T550" s="7">
        <v>25200</v>
      </c>
      <c r="U550" s="7" t="s">
        <v>1417</v>
      </c>
      <c r="V550" s="7">
        <v>5</v>
      </c>
      <c r="W550" s="7" t="s">
        <v>55</v>
      </c>
      <c r="X550" s="7">
        <f>VLOOKUP($A550,[2]Worksheet!$B$5:$L$7983,8,0)</f>
        <v>5.0618417977599997</v>
      </c>
      <c r="Y550" s="7">
        <f>VLOOKUP($A550,[2]Worksheet!$B$5:$L$7983,7,0)</f>
        <v>-73.978496690499995</v>
      </c>
      <c r="Z550" s="7">
        <v>2</v>
      </c>
      <c r="AA550" s="7">
        <v>25</v>
      </c>
      <c r="AB550" s="7" t="s">
        <v>3302</v>
      </c>
      <c r="AC550" s="7" t="s">
        <v>3428</v>
      </c>
      <c r="AD550" s="7">
        <v>25200</v>
      </c>
    </row>
    <row r="551" spans="1:30" x14ac:dyDescent="0.25">
      <c r="A551" s="7">
        <v>25214</v>
      </c>
      <c r="B551" s="7">
        <v>25</v>
      </c>
      <c r="C551" s="7" t="s">
        <v>50</v>
      </c>
      <c r="D551" s="7" t="s">
        <v>3302</v>
      </c>
      <c r="E551" s="7" t="s">
        <v>3429</v>
      </c>
      <c r="F551" s="7" t="s">
        <v>57</v>
      </c>
      <c r="G551" s="7" t="s">
        <v>3304</v>
      </c>
      <c r="H551" s="7" t="s">
        <v>3305</v>
      </c>
      <c r="I551" s="7" t="s">
        <v>3430</v>
      </c>
      <c r="J551" s="8" t="s">
        <v>2417</v>
      </c>
      <c r="K551" s="8" t="s">
        <v>3431</v>
      </c>
      <c r="L551" s="7" t="s">
        <v>3432</v>
      </c>
      <c r="M551" s="7" t="s">
        <v>1415</v>
      </c>
      <c r="N551" s="7" t="s">
        <v>54</v>
      </c>
      <c r="O551" s="7" t="s">
        <v>54</v>
      </c>
      <c r="P551" s="7">
        <v>12</v>
      </c>
      <c r="Q551" s="7">
        <v>4</v>
      </c>
      <c r="R551" s="7">
        <v>5</v>
      </c>
      <c r="S551" s="7" t="s">
        <v>3433</v>
      </c>
      <c r="T551" s="7">
        <v>25214</v>
      </c>
      <c r="U551" s="7" t="s">
        <v>1417</v>
      </c>
      <c r="V551" s="7">
        <v>5</v>
      </c>
      <c r="W551" s="7" t="s">
        <v>55</v>
      </c>
      <c r="X551" s="7">
        <f>VLOOKUP($A551,[2]Worksheet!$B$5:$L$7983,8,0)</f>
        <v>4.8129877692700003</v>
      </c>
      <c r="Y551" s="7">
        <f>VLOOKUP($A551,[2]Worksheet!$B$5:$L$7983,7,0)</f>
        <v>-74.1027264632</v>
      </c>
      <c r="Z551" s="7">
        <v>2</v>
      </c>
      <c r="AA551" s="7">
        <v>25</v>
      </c>
      <c r="AB551" s="7" t="s">
        <v>3302</v>
      </c>
      <c r="AC551" s="7" t="s">
        <v>3434</v>
      </c>
      <c r="AD551" s="7">
        <v>25214</v>
      </c>
    </row>
    <row r="552" spans="1:30" x14ac:dyDescent="0.25">
      <c r="A552" s="7">
        <v>25224</v>
      </c>
      <c r="B552" s="7">
        <v>25</v>
      </c>
      <c r="C552" s="7" t="s">
        <v>50</v>
      </c>
      <c r="D552" s="7" t="s">
        <v>3302</v>
      </c>
      <c r="E552" s="7" t="s">
        <v>3435</v>
      </c>
      <c r="F552" s="7" t="s">
        <v>57</v>
      </c>
      <c r="G552" s="7" t="s">
        <v>3304</v>
      </c>
      <c r="H552" s="7" t="s">
        <v>3305</v>
      </c>
      <c r="I552" s="7" t="s">
        <v>3436</v>
      </c>
      <c r="J552" s="8" t="s">
        <v>1496</v>
      </c>
      <c r="K552" s="8" t="s">
        <v>1503</v>
      </c>
      <c r="L552" s="7" t="s">
        <v>3437</v>
      </c>
      <c r="M552" s="7" t="s">
        <v>1415</v>
      </c>
      <c r="N552" s="7" t="s">
        <v>54</v>
      </c>
      <c r="O552" s="7" t="s">
        <v>54</v>
      </c>
      <c r="P552" s="7">
        <v>12</v>
      </c>
      <c r="Q552" s="7">
        <v>8</v>
      </c>
      <c r="R552" s="7">
        <v>5</v>
      </c>
      <c r="S552" s="7" t="s">
        <v>3438</v>
      </c>
      <c r="T552" s="7">
        <v>25224</v>
      </c>
      <c r="U552" s="7" t="s">
        <v>1417</v>
      </c>
      <c r="V552" s="7">
        <v>5</v>
      </c>
      <c r="W552" s="7" t="s">
        <v>55</v>
      </c>
      <c r="X552" s="7">
        <f>VLOOKUP($A552,[2]Worksheet!$B$5:$L$7983,8,0)</f>
        <v>5.2497679870000002</v>
      </c>
      <c r="Y552" s="7">
        <f>VLOOKUP($A552,[2]Worksheet!$B$5:$L$7983,7,0)</f>
        <v>-73.766215332300007</v>
      </c>
      <c r="Z552" s="7">
        <v>2</v>
      </c>
      <c r="AA552" s="7">
        <v>25</v>
      </c>
      <c r="AB552" s="7" t="s">
        <v>3302</v>
      </c>
      <c r="AC552" s="7" t="s">
        <v>3439</v>
      </c>
      <c r="AD552" s="7">
        <v>25224</v>
      </c>
    </row>
    <row r="553" spans="1:30" x14ac:dyDescent="0.25">
      <c r="A553" s="7">
        <v>25245</v>
      </c>
      <c r="B553" s="7">
        <v>25</v>
      </c>
      <c r="C553" s="7" t="s">
        <v>50</v>
      </c>
      <c r="D553" s="7" t="s">
        <v>3302</v>
      </c>
      <c r="E553" s="7" t="s">
        <v>3440</v>
      </c>
      <c r="F553" s="7" t="s">
        <v>57</v>
      </c>
      <c r="G553" s="7" t="s">
        <v>3304</v>
      </c>
      <c r="H553" s="7" t="s">
        <v>3305</v>
      </c>
      <c r="I553" s="7" t="s">
        <v>3441</v>
      </c>
      <c r="J553" s="8" t="s">
        <v>3106</v>
      </c>
      <c r="K553" s="8" t="s">
        <v>3314</v>
      </c>
      <c r="L553" s="7" t="s">
        <v>3442</v>
      </c>
      <c r="M553" s="7" t="s">
        <v>1415</v>
      </c>
      <c r="N553" s="7" t="s">
        <v>54</v>
      </c>
      <c r="O553" s="7" t="s">
        <v>54</v>
      </c>
      <c r="P553" s="7">
        <v>12</v>
      </c>
      <c r="Q553" s="7">
        <v>10</v>
      </c>
      <c r="R553" s="7">
        <v>5</v>
      </c>
      <c r="S553" s="7" t="s">
        <v>3443</v>
      </c>
      <c r="T553" s="7">
        <v>25245</v>
      </c>
      <c r="U553" s="7" t="s">
        <v>1417</v>
      </c>
      <c r="V553" s="7">
        <v>5</v>
      </c>
      <c r="W553" s="7" t="s">
        <v>55</v>
      </c>
      <c r="X553" s="7">
        <f>VLOOKUP($A553,[2]Worksheet!$B$5:$L$7983,8,0)</f>
        <v>4.5794596615299996</v>
      </c>
      <c r="Y553" s="7">
        <f>VLOOKUP($A553,[2]Worksheet!$B$5:$L$7983,7,0)</f>
        <v>-74.442551688400002</v>
      </c>
      <c r="Z553" s="7">
        <v>2</v>
      </c>
      <c r="AA553" s="7">
        <v>25</v>
      </c>
      <c r="AB553" s="7" t="s">
        <v>3302</v>
      </c>
      <c r="AC553" s="7" t="s">
        <v>3444</v>
      </c>
      <c r="AD553" s="7">
        <v>25245</v>
      </c>
    </row>
    <row r="554" spans="1:30" x14ac:dyDescent="0.25">
      <c r="A554" s="7">
        <v>25258</v>
      </c>
      <c r="B554" s="7">
        <v>25</v>
      </c>
      <c r="C554" s="7" t="s">
        <v>50</v>
      </c>
      <c r="D554" s="7" t="s">
        <v>3302</v>
      </c>
      <c r="E554" s="7" t="s">
        <v>1204</v>
      </c>
      <c r="F554" s="7" t="s">
        <v>57</v>
      </c>
      <c r="G554" s="7" t="s">
        <v>3304</v>
      </c>
      <c r="H554" s="7" t="s">
        <v>3305</v>
      </c>
      <c r="I554" s="7" t="s">
        <v>1205</v>
      </c>
      <c r="J554" s="8" t="s">
        <v>1440</v>
      </c>
      <c r="K554" s="8" t="s">
        <v>1150</v>
      </c>
      <c r="L554" s="7" t="s">
        <v>3445</v>
      </c>
      <c r="M554" s="7" t="s">
        <v>1415</v>
      </c>
      <c r="N554" s="7" t="s">
        <v>54</v>
      </c>
      <c r="O554" s="7" t="s">
        <v>54</v>
      </c>
      <c r="P554" s="7">
        <v>12</v>
      </c>
      <c r="Q554" s="7">
        <v>8</v>
      </c>
      <c r="R554" s="7">
        <v>5</v>
      </c>
      <c r="S554" s="7" t="s">
        <v>3446</v>
      </c>
      <c r="T554" s="7">
        <v>25258</v>
      </c>
      <c r="U554" s="7" t="s">
        <v>1417</v>
      </c>
      <c r="V554" s="7">
        <v>5</v>
      </c>
      <c r="W554" s="7" t="s">
        <v>76</v>
      </c>
      <c r="X554" s="7">
        <f>VLOOKUP($A554,[2]Worksheet!$B$5:$L$7983,8,0)</f>
        <v>5.2491411712299998</v>
      </c>
      <c r="Y554" s="7">
        <f>VLOOKUP($A554,[2]Worksheet!$B$5:$L$7983,7,0)</f>
        <v>-74.291285935199994</v>
      </c>
      <c r="Z554" s="7">
        <v>2</v>
      </c>
      <c r="AA554" s="7">
        <v>25</v>
      </c>
      <c r="AB554" s="7" t="s">
        <v>3302</v>
      </c>
      <c r="AC554" s="7" t="s">
        <v>3447</v>
      </c>
      <c r="AD554" s="7">
        <v>25258</v>
      </c>
    </row>
    <row r="555" spans="1:30" x14ac:dyDescent="0.25">
      <c r="A555" s="7">
        <v>25260</v>
      </c>
      <c r="B555" s="7">
        <v>25</v>
      </c>
      <c r="C555" s="7" t="s">
        <v>50</v>
      </c>
      <c r="D555" s="7" t="s">
        <v>3302</v>
      </c>
      <c r="E555" s="7" t="s">
        <v>3448</v>
      </c>
      <c r="F555" s="7" t="s">
        <v>57</v>
      </c>
      <c r="G555" s="7" t="s">
        <v>3304</v>
      </c>
      <c r="H555" s="7" t="s">
        <v>3305</v>
      </c>
      <c r="I555" s="7" t="s">
        <v>3449</v>
      </c>
      <c r="J555" s="8" t="s">
        <v>3450</v>
      </c>
      <c r="K555" s="8" t="s">
        <v>3451</v>
      </c>
      <c r="L555" s="7" t="s">
        <v>3452</v>
      </c>
      <c r="M555" s="7" t="s">
        <v>1415</v>
      </c>
      <c r="N555" s="7" t="s">
        <v>54</v>
      </c>
      <c r="O555" s="7" t="s">
        <v>54</v>
      </c>
      <c r="P555" s="7">
        <v>12</v>
      </c>
      <c r="Q555" s="7">
        <v>8</v>
      </c>
      <c r="R555" s="7">
        <v>5</v>
      </c>
      <c r="S555" s="7" t="s">
        <v>3453</v>
      </c>
      <c r="T555" s="7">
        <v>25260</v>
      </c>
      <c r="U555" s="7" t="s">
        <v>1417</v>
      </c>
      <c r="V555" s="7">
        <v>5</v>
      </c>
      <c r="W555" s="7" t="s">
        <v>55</v>
      </c>
      <c r="X555" s="7">
        <f>VLOOKUP($A555,[2]Worksheet!$B$5:$L$7983,8,0)</f>
        <v>4.8522142750699997</v>
      </c>
      <c r="Y555" s="7">
        <f>VLOOKUP($A555,[2]Worksheet!$B$5:$L$7983,7,0)</f>
        <v>-74.263667386400002</v>
      </c>
      <c r="Z555" s="7">
        <v>2</v>
      </c>
      <c r="AA555" s="7">
        <v>25</v>
      </c>
      <c r="AB555" s="7" t="s">
        <v>3302</v>
      </c>
      <c r="AC555" s="7" t="s">
        <v>3454</v>
      </c>
      <c r="AD555" s="7">
        <v>25260</v>
      </c>
    </row>
    <row r="556" spans="1:30" x14ac:dyDescent="0.25">
      <c r="A556" s="7">
        <v>25269</v>
      </c>
      <c r="B556" s="7">
        <v>25</v>
      </c>
      <c r="C556" s="7" t="s">
        <v>50</v>
      </c>
      <c r="D556" s="7" t="s">
        <v>3302</v>
      </c>
      <c r="E556" s="7" t="s">
        <v>3455</v>
      </c>
      <c r="F556" s="7" t="s">
        <v>57</v>
      </c>
      <c r="G556" s="7" t="s">
        <v>3304</v>
      </c>
      <c r="H556" s="7" t="s">
        <v>3305</v>
      </c>
      <c r="I556" s="7" t="s">
        <v>3456</v>
      </c>
      <c r="J556" s="8" t="s">
        <v>3457</v>
      </c>
      <c r="K556" s="8" t="s">
        <v>3458</v>
      </c>
      <c r="L556" s="7" t="s">
        <v>3459</v>
      </c>
      <c r="M556" s="7" t="s">
        <v>1415</v>
      </c>
      <c r="N556" s="7" t="s">
        <v>54</v>
      </c>
      <c r="O556" s="7" t="s">
        <v>54</v>
      </c>
      <c r="P556" s="7">
        <v>12</v>
      </c>
      <c r="Q556" s="7">
        <v>10</v>
      </c>
      <c r="R556" s="7">
        <v>5</v>
      </c>
      <c r="S556" s="7" t="s">
        <v>3460</v>
      </c>
      <c r="T556" s="7">
        <v>25269</v>
      </c>
      <c r="U556" s="7" t="s">
        <v>1417</v>
      </c>
      <c r="V556" s="7">
        <v>5</v>
      </c>
      <c r="W556" s="7" t="s">
        <v>55</v>
      </c>
      <c r="X556" s="7">
        <f>VLOOKUP($A556,[2]Worksheet!$B$5:$L$7983,8,0)</f>
        <v>4.8130641783700003</v>
      </c>
      <c r="Y556" s="7">
        <f>VLOOKUP($A556,[2]Worksheet!$B$5:$L$7983,7,0)</f>
        <v>-74.350227931099994</v>
      </c>
      <c r="Z556" s="7">
        <v>2</v>
      </c>
      <c r="AA556" s="7">
        <v>25</v>
      </c>
      <c r="AB556" s="7" t="s">
        <v>3302</v>
      </c>
      <c r="AC556" s="7" t="s">
        <v>3461</v>
      </c>
      <c r="AD556" s="7">
        <v>25269</v>
      </c>
    </row>
    <row r="557" spans="1:30" x14ac:dyDescent="0.25">
      <c r="A557" s="7">
        <v>25279</v>
      </c>
      <c r="B557" s="7">
        <v>25</v>
      </c>
      <c r="C557" s="7" t="s">
        <v>50</v>
      </c>
      <c r="D557" s="7" t="s">
        <v>3302</v>
      </c>
      <c r="E557" s="7" t="s">
        <v>3462</v>
      </c>
      <c r="F557" s="7" t="s">
        <v>57</v>
      </c>
      <c r="G557" s="7" t="s">
        <v>3304</v>
      </c>
      <c r="H557" s="7" t="s">
        <v>3305</v>
      </c>
      <c r="I557" s="7" t="s">
        <v>3463</v>
      </c>
      <c r="J557" s="8" t="s">
        <v>3106</v>
      </c>
      <c r="K557" s="8" t="s">
        <v>1280</v>
      </c>
      <c r="L557" s="7" t="s">
        <v>3464</v>
      </c>
      <c r="M557" s="7" t="s">
        <v>1415</v>
      </c>
      <c r="N557" s="7" t="s">
        <v>54</v>
      </c>
      <c r="O557" s="7" t="s">
        <v>54</v>
      </c>
      <c r="P557" s="7">
        <v>12</v>
      </c>
      <c r="Q557" s="7">
        <v>7</v>
      </c>
      <c r="R557" s="7">
        <v>5</v>
      </c>
      <c r="S557" s="7" t="s">
        <v>3465</v>
      </c>
      <c r="T557" s="7">
        <v>25279</v>
      </c>
      <c r="U557" s="7" t="s">
        <v>1417</v>
      </c>
      <c r="V557" s="7">
        <v>5</v>
      </c>
      <c r="W557" s="7" t="s">
        <v>55</v>
      </c>
      <c r="X557" s="7">
        <f>VLOOKUP($A557,[2]Worksheet!$B$5:$L$7983,8,0)</f>
        <v>4.4854743446700001</v>
      </c>
      <c r="Y557" s="7">
        <f>VLOOKUP($A557,[2]Worksheet!$B$5:$L$7983,7,0)</f>
        <v>-73.892522591900004</v>
      </c>
      <c r="Z557" s="7">
        <v>2</v>
      </c>
      <c r="AA557" s="7">
        <v>25</v>
      </c>
      <c r="AB557" s="7" t="s">
        <v>3302</v>
      </c>
      <c r="AC557" s="7" t="s">
        <v>3466</v>
      </c>
      <c r="AD557" s="7">
        <v>25279</v>
      </c>
    </row>
    <row r="558" spans="1:30" x14ac:dyDescent="0.25">
      <c r="A558" s="7">
        <v>25281</v>
      </c>
      <c r="B558" s="7">
        <v>25</v>
      </c>
      <c r="C558" s="7" t="s">
        <v>50</v>
      </c>
      <c r="D558" s="7" t="s">
        <v>3302</v>
      </c>
      <c r="E558" s="7" t="s">
        <v>3467</v>
      </c>
      <c r="F558" s="7" t="s">
        <v>57</v>
      </c>
      <c r="G558" s="7" t="s">
        <v>3304</v>
      </c>
      <c r="H558" s="7" t="s">
        <v>3305</v>
      </c>
      <c r="I558" s="7" t="s">
        <v>3468</v>
      </c>
      <c r="J558" s="8" t="s">
        <v>3469</v>
      </c>
      <c r="K558" s="8" t="s">
        <v>1331</v>
      </c>
      <c r="L558" s="7" t="s">
        <v>3470</v>
      </c>
      <c r="M558" s="7" t="s">
        <v>1415</v>
      </c>
      <c r="N558" s="7" t="s">
        <v>54</v>
      </c>
      <c r="O558" s="7" t="s">
        <v>54</v>
      </c>
      <c r="P558" s="7">
        <v>12</v>
      </c>
      <c r="Q558" s="7">
        <v>5</v>
      </c>
      <c r="R558" s="7">
        <v>5</v>
      </c>
      <c r="S558" s="7" t="s">
        <v>3471</v>
      </c>
      <c r="T558" s="7">
        <v>25281</v>
      </c>
      <c r="U558" s="7" t="s">
        <v>1417</v>
      </c>
      <c r="V558" s="7">
        <v>5</v>
      </c>
      <c r="W558" s="7" t="s">
        <v>55</v>
      </c>
      <c r="X558" s="7">
        <f>VLOOKUP($A558,[2]Worksheet!$B$5:$L$7983,8,0)</f>
        <v>4.3390928445599997</v>
      </c>
      <c r="Y558" s="7">
        <f>VLOOKUP($A558,[2]Worksheet!$B$5:$L$7983,7,0)</f>
        <v>-73.939020361999994</v>
      </c>
      <c r="Z558" s="7">
        <v>2</v>
      </c>
      <c r="AA558" s="7">
        <v>25</v>
      </c>
      <c r="AB558" s="7" t="s">
        <v>3302</v>
      </c>
      <c r="AC558" s="7" t="s">
        <v>3472</v>
      </c>
      <c r="AD558" s="7">
        <v>25281</v>
      </c>
    </row>
    <row r="559" spans="1:30" x14ac:dyDescent="0.25">
      <c r="A559" s="7">
        <v>25286</v>
      </c>
      <c r="B559" s="7">
        <v>25</v>
      </c>
      <c r="C559" s="7" t="s">
        <v>50</v>
      </c>
      <c r="D559" s="7" t="s">
        <v>3302</v>
      </c>
      <c r="E559" s="7" t="s">
        <v>3473</v>
      </c>
      <c r="F559" s="7" t="s">
        <v>57</v>
      </c>
      <c r="G559" s="7" t="s">
        <v>3304</v>
      </c>
      <c r="H559" s="7" t="s">
        <v>3305</v>
      </c>
      <c r="I559" s="7" t="s">
        <v>3474</v>
      </c>
      <c r="J559" s="8" t="s">
        <v>3475</v>
      </c>
      <c r="K559" s="8" t="s">
        <v>1232</v>
      </c>
      <c r="L559" s="7" t="s">
        <v>3476</v>
      </c>
      <c r="M559" s="7" t="s">
        <v>1415</v>
      </c>
      <c r="N559" s="7" t="s">
        <v>54</v>
      </c>
      <c r="O559" s="7" t="s">
        <v>54</v>
      </c>
      <c r="P559" s="7">
        <v>12</v>
      </c>
      <c r="Q559" s="7">
        <v>5</v>
      </c>
      <c r="R559" s="7">
        <v>5</v>
      </c>
      <c r="S559" s="7" t="s">
        <v>3477</v>
      </c>
      <c r="T559" s="7">
        <v>25286</v>
      </c>
      <c r="U559" s="7" t="s">
        <v>1417</v>
      </c>
      <c r="V559" s="7">
        <v>5</v>
      </c>
      <c r="W559" s="7" t="s">
        <v>55</v>
      </c>
      <c r="X559" s="7">
        <f>VLOOKUP($A559,[2]Worksheet!$B$5:$L$7983,8,0)</f>
        <v>4.7127630154000002</v>
      </c>
      <c r="Y559" s="7">
        <f>VLOOKUP($A559,[2]Worksheet!$B$5:$L$7983,7,0)</f>
        <v>-74.211525001799998</v>
      </c>
      <c r="Z559" s="7">
        <v>2</v>
      </c>
      <c r="AA559" s="7">
        <v>25</v>
      </c>
      <c r="AB559" s="7" t="s">
        <v>3302</v>
      </c>
      <c r="AC559" s="7" t="s">
        <v>3478</v>
      </c>
      <c r="AD559" s="7">
        <v>25286</v>
      </c>
    </row>
    <row r="560" spans="1:30" x14ac:dyDescent="0.25">
      <c r="A560" s="7">
        <v>25288</v>
      </c>
      <c r="B560" s="7">
        <v>25</v>
      </c>
      <c r="C560" s="7" t="s">
        <v>50</v>
      </c>
      <c r="D560" s="7" t="s">
        <v>3302</v>
      </c>
      <c r="E560" s="7" t="s">
        <v>3479</v>
      </c>
      <c r="F560" s="7" t="s">
        <v>57</v>
      </c>
      <c r="G560" s="7" t="s">
        <v>3304</v>
      </c>
      <c r="H560" s="7" t="s">
        <v>3305</v>
      </c>
      <c r="I560" s="7" t="s">
        <v>3480</v>
      </c>
      <c r="J560" s="8" t="s">
        <v>1754</v>
      </c>
      <c r="K560" s="8" t="s">
        <v>3481</v>
      </c>
      <c r="L560" s="7" t="s">
        <v>3482</v>
      </c>
      <c r="M560" s="7" t="s">
        <v>1415</v>
      </c>
      <c r="N560" s="7" t="s">
        <v>54</v>
      </c>
      <c r="O560" s="7" t="s">
        <v>54</v>
      </c>
      <c r="P560" s="7">
        <v>12</v>
      </c>
      <c r="Q560" s="7">
        <v>7</v>
      </c>
      <c r="R560" s="7">
        <v>5</v>
      </c>
      <c r="S560" s="7" t="s">
        <v>3483</v>
      </c>
      <c r="T560" s="7">
        <v>25288</v>
      </c>
      <c r="U560" s="7" t="s">
        <v>1417</v>
      </c>
      <c r="V560" s="7">
        <v>5</v>
      </c>
      <c r="W560" s="7" t="s">
        <v>55</v>
      </c>
      <c r="X560" s="7">
        <f>VLOOKUP($A560,[2]Worksheet!$B$5:$L$7983,8,0)</f>
        <v>5.4040407664699996</v>
      </c>
      <c r="Y560" s="7">
        <f>VLOOKUP($A560,[2]Worksheet!$B$5:$L$7983,7,0)</f>
        <v>-73.795855431099994</v>
      </c>
      <c r="Z560" s="7">
        <v>2</v>
      </c>
      <c r="AA560" s="7">
        <v>25</v>
      </c>
      <c r="AB560" s="7" t="s">
        <v>3302</v>
      </c>
      <c r="AC560" s="7" t="s">
        <v>3484</v>
      </c>
      <c r="AD560" s="7">
        <v>25288</v>
      </c>
    </row>
    <row r="561" spans="1:30" x14ac:dyDescent="0.25">
      <c r="A561" s="7">
        <v>25290</v>
      </c>
      <c r="B561" s="7">
        <v>25</v>
      </c>
      <c r="C561" s="7" t="s">
        <v>50</v>
      </c>
      <c r="D561" s="7" t="s">
        <v>3302</v>
      </c>
      <c r="E561" s="7" t="s">
        <v>3485</v>
      </c>
      <c r="F561" s="7" t="s">
        <v>57</v>
      </c>
      <c r="G561" s="7" t="s">
        <v>3304</v>
      </c>
      <c r="H561" s="7" t="s">
        <v>3305</v>
      </c>
      <c r="I561" s="7" t="s">
        <v>3486</v>
      </c>
      <c r="J561" s="8" t="s">
        <v>3307</v>
      </c>
      <c r="K561" s="8" t="s">
        <v>3487</v>
      </c>
      <c r="L561" s="7" t="s">
        <v>3488</v>
      </c>
      <c r="M561" s="7" t="s">
        <v>1415</v>
      </c>
      <c r="N561" s="7" t="s">
        <v>54</v>
      </c>
      <c r="O561" s="7" t="s">
        <v>54</v>
      </c>
      <c r="P561" s="7">
        <v>12</v>
      </c>
      <c r="Q561" s="7">
        <v>10</v>
      </c>
      <c r="R561" s="7">
        <v>5</v>
      </c>
      <c r="S561" s="7" t="s">
        <v>3489</v>
      </c>
      <c r="T561" s="7">
        <v>25290</v>
      </c>
      <c r="U561" s="7" t="s">
        <v>1417</v>
      </c>
      <c r="V561" s="7">
        <v>5</v>
      </c>
      <c r="W561" s="7" t="s">
        <v>55</v>
      </c>
      <c r="X561" s="7">
        <f>VLOOKUP($A561,[2]Worksheet!$B$5:$L$7983,8,0)</f>
        <v>4.3384808505099999</v>
      </c>
      <c r="Y561" s="7">
        <f>VLOOKUP($A561,[2]Worksheet!$B$5:$L$7983,7,0)</f>
        <v>-74.366333932800003</v>
      </c>
      <c r="Z561" s="7">
        <v>2</v>
      </c>
      <c r="AA561" s="7">
        <v>25</v>
      </c>
      <c r="AB561" s="7" t="s">
        <v>3302</v>
      </c>
      <c r="AC561" s="7" t="s">
        <v>3490</v>
      </c>
      <c r="AD561" s="7">
        <v>25290</v>
      </c>
    </row>
    <row r="562" spans="1:30" x14ac:dyDescent="0.25">
      <c r="A562" s="7">
        <v>25293</v>
      </c>
      <c r="B562" s="7">
        <v>25</v>
      </c>
      <c r="C562" s="7" t="s">
        <v>50</v>
      </c>
      <c r="D562" s="7" t="s">
        <v>3302</v>
      </c>
      <c r="E562" s="7" t="s">
        <v>3491</v>
      </c>
      <c r="F562" s="7" t="s">
        <v>57</v>
      </c>
      <c r="G562" s="7" t="s">
        <v>3304</v>
      </c>
      <c r="H562" s="7" t="s">
        <v>3305</v>
      </c>
      <c r="I562" s="7" t="s">
        <v>3492</v>
      </c>
      <c r="J562" s="8" t="s">
        <v>3493</v>
      </c>
      <c r="K562" s="8" t="s">
        <v>1624</v>
      </c>
      <c r="L562" s="7" t="s">
        <v>3494</v>
      </c>
      <c r="M562" s="7" t="s">
        <v>1415</v>
      </c>
      <c r="N562" s="7" t="s">
        <v>54</v>
      </c>
      <c r="O562" s="7" t="s">
        <v>54</v>
      </c>
      <c r="P562" s="7">
        <v>12</v>
      </c>
      <c r="Q562" s="7">
        <v>7</v>
      </c>
      <c r="R562" s="7">
        <v>5</v>
      </c>
      <c r="S562" s="7" t="s">
        <v>3495</v>
      </c>
      <c r="T562" s="7">
        <v>25293</v>
      </c>
      <c r="U562" s="7" t="s">
        <v>1417</v>
      </c>
      <c r="V562" s="7">
        <v>5</v>
      </c>
      <c r="W562" s="7" t="s">
        <v>55</v>
      </c>
      <c r="X562" s="7">
        <f>VLOOKUP($A562,[2]Worksheet!$B$5:$L$7983,8,0)</f>
        <v>4.6935786721200001</v>
      </c>
      <c r="Y562" s="7">
        <f>VLOOKUP($A562,[2]Worksheet!$B$5:$L$7983,7,0)</f>
        <v>-73.520161361000007</v>
      </c>
      <c r="Z562" s="7">
        <v>2</v>
      </c>
      <c r="AA562" s="7">
        <v>25</v>
      </c>
      <c r="AB562" s="7" t="s">
        <v>3302</v>
      </c>
      <c r="AC562" s="7" t="s">
        <v>3496</v>
      </c>
      <c r="AD562" s="7">
        <v>25293</v>
      </c>
    </row>
    <row r="563" spans="1:30" x14ac:dyDescent="0.25">
      <c r="A563" s="7">
        <v>25295</v>
      </c>
      <c r="B563" s="7">
        <v>25</v>
      </c>
      <c r="C563" s="7" t="s">
        <v>50</v>
      </c>
      <c r="D563" s="7" t="s">
        <v>3302</v>
      </c>
      <c r="E563" s="7" t="s">
        <v>3497</v>
      </c>
      <c r="F563" s="7" t="s">
        <v>57</v>
      </c>
      <c r="G563" s="7" t="s">
        <v>3304</v>
      </c>
      <c r="H563" s="7" t="s">
        <v>3305</v>
      </c>
      <c r="I563" s="7" t="s">
        <v>3498</v>
      </c>
      <c r="J563" s="8" t="s">
        <v>1485</v>
      </c>
      <c r="K563" s="8" t="s">
        <v>1479</v>
      </c>
      <c r="L563" s="7" t="s">
        <v>3499</v>
      </c>
      <c r="M563" s="7" t="s">
        <v>1415</v>
      </c>
      <c r="N563" s="7" t="s">
        <v>54</v>
      </c>
      <c r="O563" s="7" t="s">
        <v>54</v>
      </c>
      <c r="P563" s="7">
        <v>12</v>
      </c>
      <c r="Q563" s="7">
        <v>10</v>
      </c>
      <c r="R563" s="7">
        <v>5</v>
      </c>
      <c r="S563" s="7" t="s">
        <v>3500</v>
      </c>
      <c r="T563" s="7">
        <v>25295</v>
      </c>
      <c r="U563" s="7" t="s">
        <v>1417</v>
      </c>
      <c r="V563" s="7">
        <v>5</v>
      </c>
      <c r="W563" s="7" t="s">
        <v>55</v>
      </c>
      <c r="X563" s="7">
        <f>VLOOKUP($A563,[2]Worksheet!$B$5:$L$7983,8,0)</f>
        <v>4.9909181720399998</v>
      </c>
      <c r="Y563" s="7">
        <f>VLOOKUP($A563,[2]Worksheet!$B$5:$L$7983,7,0)</f>
        <v>-73.873469218699995</v>
      </c>
      <c r="Z563" s="7">
        <v>2</v>
      </c>
      <c r="AA563" s="7">
        <v>25</v>
      </c>
      <c r="AB563" s="7" t="s">
        <v>3302</v>
      </c>
      <c r="AC563" s="7" t="s">
        <v>3501</v>
      </c>
      <c r="AD563" s="7">
        <v>25295</v>
      </c>
    </row>
    <row r="564" spans="1:30" x14ac:dyDescent="0.25">
      <c r="A564" s="7">
        <v>25297</v>
      </c>
      <c r="B564" s="7">
        <v>25</v>
      </c>
      <c r="C564" s="7" t="s">
        <v>50</v>
      </c>
      <c r="D564" s="7" t="s">
        <v>3302</v>
      </c>
      <c r="E564" s="7" t="s">
        <v>3502</v>
      </c>
      <c r="F564" s="7" t="s">
        <v>57</v>
      </c>
      <c r="G564" s="7" t="s">
        <v>3304</v>
      </c>
      <c r="H564" s="7" t="s">
        <v>3305</v>
      </c>
      <c r="I564" s="7" t="s">
        <v>3503</v>
      </c>
      <c r="J564" s="8" t="s">
        <v>1412</v>
      </c>
      <c r="K564" s="8" t="s">
        <v>2846</v>
      </c>
      <c r="L564" s="7" t="s">
        <v>3504</v>
      </c>
      <c r="M564" s="7" t="s">
        <v>1415</v>
      </c>
      <c r="N564" s="7" t="s">
        <v>54</v>
      </c>
      <c r="O564" s="7" t="s">
        <v>54</v>
      </c>
      <c r="P564" s="7">
        <v>12</v>
      </c>
      <c r="Q564" s="7">
        <v>7</v>
      </c>
      <c r="R564" s="7">
        <v>5</v>
      </c>
      <c r="S564" s="7" t="s">
        <v>3505</v>
      </c>
      <c r="T564" s="7">
        <v>25297</v>
      </c>
      <c r="U564" s="7" t="s">
        <v>1417</v>
      </c>
      <c r="V564" s="7">
        <v>5</v>
      </c>
      <c r="W564" s="7" t="s">
        <v>55</v>
      </c>
      <c r="X564" s="7">
        <f>VLOOKUP($A564,[2]Worksheet!$B$5:$L$7983,8,0)</f>
        <v>4.8170221621399998</v>
      </c>
      <c r="Y564" s="7">
        <f>VLOOKUP($A564,[2]Worksheet!$B$5:$L$7983,7,0)</f>
        <v>-73.637006509800003</v>
      </c>
      <c r="Z564" s="7">
        <v>2</v>
      </c>
      <c r="AA564" s="7">
        <v>25</v>
      </c>
      <c r="AB564" s="7" t="s">
        <v>3302</v>
      </c>
      <c r="AC564" s="7" t="s">
        <v>3506</v>
      </c>
      <c r="AD564" s="7">
        <v>25297</v>
      </c>
    </row>
    <row r="565" spans="1:30" x14ac:dyDescent="0.25">
      <c r="A565" s="7">
        <v>25299</v>
      </c>
      <c r="B565" s="7">
        <v>25</v>
      </c>
      <c r="C565" s="7" t="s">
        <v>50</v>
      </c>
      <c r="D565" s="7" t="s">
        <v>3302</v>
      </c>
      <c r="E565" s="7" t="s">
        <v>3507</v>
      </c>
      <c r="F565" s="7" t="s">
        <v>57</v>
      </c>
      <c r="G565" s="7" t="s">
        <v>3304</v>
      </c>
      <c r="H565" s="7" t="s">
        <v>3305</v>
      </c>
      <c r="I565" s="7" t="s">
        <v>3508</v>
      </c>
      <c r="J565" s="8" t="s">
        <v>3509</v>
      </c>
      <c r="K565" s="8" t="s">
        <v>3510</v>
      </c>
      <c r="L565" s="7" t="s">
        <v>3511</v>
      </c>
      <c r="M565" s="7" t="s">
        <v>1415</v>
      </c>
      <c r="N565" s="7" t="s">
        <v>54</v>
      </c>
      <c r="O565" s="7" t="s">
        <v>54</v>
      </c>
      <c r="P565" s="7">
        <v>12</v>
      </c>
      <c r="Q565" s="7">
        <v>4</v>
      </c>
      <c r="R565" s="7">
        <v>5</v>
      </c>
      <c r="S565" s="7" t="s">
        <v>3512</v>
      </c>
      <c r="T565" s="7">
        <v>25299</v>
      </c>
      <c r="U565" s="7" t="s">
        <v>1417</v>
      </c>
      <c r="V565" s="7">
        <v>5</v>
      </c>
      <c r="W565" s="7" t="s">
        <v>55</v>
      </c>
      <c r="X565" s="7">
        <f>VLOOKUP($A565,[2]Worksheet!$B$5:$L$7983,8,0)</f>
        <v>4.7633382000999998</v>
      </c>
      <c r="Y565" s="7">
        <f>VLOOKUP($A565,[2]Worksheet!$B$5:$L$7983,7,0)</f>
        <v>-73.611028943199997</v>
      </c>
      <c r="Z565" s="7">
        <v>2</v>
      </c>
      <c r="AA565" s="7">
        <v>25</v>
      </c>
      <c r="AB565" s="7" t="s">
        <v>3302</v>
      </c>
      <c r="AC565" s="7" t="s">
        <v>3513</v>
      </c>
      <c r="AD565" s="7">
        <v>25299</v>
      </c>
    </row>
    <row r="566" spans="1:30" x14ac:dyDescent="0.25">
      <c r="A566" s="7">
        <v>25307</v>
      </c>
      <c r="B566" s="7">
        <v>25</v>
      </c>
      <c r="C566" s="7" t="s">
        <v>50</v>
      </c>
      <c r="D566" s="7" t="s">
        <v>3302</v>
      </c>
      <c r="E566" s="7" t="s">
        <v>3514</v>
      </c>
      <c r="F566" s="7" t="s">
        <v>57</v>
      </c>
      <c r="G566" s="7" t="s">
        <v>3304</v>
      </c>
      <c r="H566" s="7" t="s">
        <v>3305</v>
      </c>
      <c r="I566" s="7" t="s">
        <v>3515</v>
      </c>
      <c r="J566" s="8" t="s">
        <v>3516</v>
      </c>
      <c r="K566" s="8" t="s">
        <v>3517</v>
      </c>
      <c r="L566" s="7" t="s">
        <v>3518</v>
      </c>
      <c r="M566" s="7" t="s">
        <v>1415</v>
      </c>
      <c r="N566" s="7" t="s">
        <v>54</v>
      </c>
      <c r="O566" s="7" t="s">
        <v>54</v>
      </c>
      <c r="P566" s="7">
        <v>12</v>
      </c>
      <c r="Q566" s="7">
        <v>8</v>
      </c>
      <c r="R566" s="7">
        <v>5</v>
      </c>
      <c r="S566" s="7" t="s">
        <v>3519</v>
      </c>
      <c r="T566" s="7">
        <v>25307</v>
      </c>
      <c r="U566" s="7" t="s">
        <v>1417</v>
      </c>
      <c r="V566" s="7">
        <v>5</v>
      </c>
      <c r="W566" s="7" t="s">
        <v>55</v>
      </c>
      <c r="X566" s="7">
        <f>VLOOKUP($A566,[2]Worksheet!$B$5:$L$7983,8,0)</f>
        <v>4.3130783365000003</v>
      </c>
      <c r="Y566" s="7">
        <f>VLOOKUP($A566,[2]Worksheet!$B$5:$L$7983,7,0)</f>
        <v>-74.797794593999996</v>
      </c>
      <c r="Z566" s="7">
        <v>2</v>
      </c>
      <c r="AA566" s="7">
        <v>25</v>
      </c>
      <c r="AB566" s="7" t="s">
        <v>3302</v>
      </c>
      <c r="AC566" s="7" t="s">
        <v>3520</v>
      </c>
      <c r="AD566" s="7">
        <v>25307</v>
      </c>
    </row>
    <row r="567" spans="1:30" x14ac:dyDescent="0.25">
      <c r="A567" s="7">
        <v>25312</v>
      </c>
      <c r="B567" s="7">
        <v>25</v>
      </c>
      <c r="C567" s="7" t="s">
        <v>50</v>
      </c>
      <c r="D567" s="7" t="s">
        <v>3302</v>
      </c>
      <c r="E567" s="7" t="s">
        <v>446</v>
      </c>
      <c r="F567" s="7" t="s">
        <v>57</v>
      </c>
      <c r="G567" s="7" t="s">
        <v>3304</v>
      </c>
      <c r="H567" s="7" t="s">
        <v>3305</v>
      </c>
      <c r="I567" s="7" t="s">
        <v>447</v>
      </c>
      <c r="J567" s="8" t="s">
        <v>3521</v>
      </c>
      <c r="K567" s="8" t="s">
        <v>3368</v>
      </c>
      <c r="L567" s="7" t="s">
        <v>3522</v>
      </c>
      <c r="M567" s="7" t="s">
        <v>1415</v>
      </c>
      <c r="N567" s="7" t="s">
        <v>54</v>
      </c>
      <c r="O567" s="7" t="s">
        <v>54</v>
      </c>
      <c r="P567" s="7">
        <v>12</v>
      </c>
      <c r="Q567" s="7">
        <v>7</v>
      </c>
      <c r="R567" s="7">
        <v>5</v>
      </c>
      <c r="S567" s="7" t="s">
        <v>3523</v>
      </c>
      <c r="T567" s="7">
        <v>25312</v>
      </c>
      <c r="U567" s="7" t="s">
        <v>1417</v>
      </c>
      <c r="V567" s="7">
        <v>5</v>
      </c>
      <c r="W567" s="7" t="s">
        <v>76</v>
      </c>
      <c r="X567" s="7">
        <f>VLOOKUP($A567,[2]Worksheet!$B$5:$L$7983,8,0)</f>
        <v>4.5197634726100002</v>
      </c>
      <c r="Y567" s="7">
        <f>VLOOKUP($A567,[2]Worksheet!$B$5:$L$7983,7,0)</f>
        <v>-74.350766112399995</v>
      </c>
      <c r="Z567" s="7">
        <v>2</v>
      </c>
      <c r="AA567" s="7">
        <v>25</v>
      </c>
      <c r="AB567" s="7" t="s">
        <v>3302</v>
      </c>
      <c r="AC567" s="7" t="s">
        <v>3524</v>
      </c>
      <c r="AD567" s="7">
        <v>25312</v>
      </c>
    </row>
    <row r="568" spans="1:30" x14ac:dyDescent="0.25">
      <c r="A568" s="7">
        <v>25317</v>
      </c>
      <c r="B568" s="7">
        <v>25</v>
      </c>
      <c r="C568" s="7" t="s">
        <v>50</v>
      </c>
      <c r="D568" s="7" t="s">
        <v>3302</v>
      </c>
      <c r="E568" s="7" t="s">
        <v>3525</v>
      </c>
      <c r="F568" s="7" t="s">
        <v>57</v>
      </c>
      <c r="G568" s="7" t="s">
        <v>3304</v>
      </c>
      <c r="H568" s="7" t="s">
        <v>3305</v>
      </c>
      <c r="I568" s="7" t="s">
        <v>3526</v>
      </c>
      <c r="J568" s="8" t="s">
        <v>1754</v>
      </c>
      <c r="K568" s="8" t="s">
        <v>1860</v>
      </c>
      <c r="L568" s="7" t="s">
        <v>3527</v>
      </c>
      <c r="M568" s="7" t="s">
        <v>1415</v>
      </c>
      <c r="N568" s="7" t="s">
        <v>54</v>
      </c>
      <c r="O568" s="7" t="s">
        <v>54</v>
      </c>
      <c r="P568" s="7">
        <v>12</v>
      </c>
      <c r="Q568" s="7">
        <v>8</v>
      </c>
      <c r="R568" s="7">
        <v>5</v>
      </c>
      <c r="S568" s="7" t="s">
        <v>3528</v>
      </c>
      <c r="T568" s="7">
        <v>25317</v>
      </c>
      <c r="U568" s="7" t="s">
        <v>1417</v>
      </c>
      <c r="V568" s="7">
        <v>5</v>
      </c>
      <c r="W568" s="7" t="s">
        <v>55</v>
      </c>
      <c r="X568" s="7">
        <f>VLOOKUP($A568,[2]Worksheet!$B$5:$L$7983,8,0)</f>
        <v>5.3837411918999996</v>
      </c>
      <c r="Y568" s="7">
        <f>VLOOKUP($A568,[2]Worksheet!$B$5:$L$7983,7,0)</f>
        <v>-73.687098216300001</v>
      </c>
      <c r="Z568" s="7">
        <v>2</v>
      </c>
      <c r="AA568" s="7">
        <v>25</v>
      </c>
      <c r="AB568" s="7" t="s">
        <v>3302</v>
      </c>
      <c r="AC568" s="7" t="s">
        <v>3529</v>
      </c>
      <c r="AD568" s="7">
        <v>25317</v>
      </c>
    </row>
    <row r="569" spans="1:30" x14ac:dyDescent="0.25">
      <c r="A569" s="7">
        <v>25320</v>
      </c>
      <c r="B569" s="7">
        <v>25</v>
      </c>
      <c r="C569" s="7" t="s">
        <v>50</v>
      </c>
      <c r="D569" s="7" t="s">
        <v>3302</v>
      </c>
      <c r="E569" s="7" t="s">
        <v>3530</v>
      </c>
      <c r="F569" s="7" t="s">
        <v>57</v>
      </c>
      <c r="G569" s="7" t="s">
        <v>3304</v>
      </c>
      <c r="H569" s="7" t="s">
        <v>3305</v>
      </c>
      <c r="I569" s="7" t="s">
        <v>3531</v>
      </c>
      <c r="J569" s="8" t="s">
        <v>1496</v>
      </c>
      <c r="K569" s="8" t="s">
        <v>3308</v>
      </c>
      <c r="L569" s="7" t="s">
        <v>3532</v>
      </c>
      <c r="M569" s="7" t="s">
        <v>1415</v>
      </c>
      <c r="N569" s="7" t="s">
        <v>54</v>
      </c>
      <c r="O569" s="7" t="s">
        <v>54</v>
      </c>
      <c r="P569" s="7">
        <v>12</v>
      </c>
      <c r="Q569" s="7">
        <v>7</v>
      </c>
      <c r="R569" s="7">
        <v>5</v>
      </c>
      <c r="S569" s="7" t="s">
        <v>3533</v>
      </c>
      <c r="T569" s="7">
        <v>25320</v>
      </c>
      <c r="U569" s="7" t="s">
        <v>1417</v>
      </c>
      <c r="V569" s="7">
        <v>5</v>
      </c>
      <c r="W569" s="7" t="s">
        <v>55</v>
      </c>
      <c r="X569" s="7">
        <f>VLOOKUP($A569,[2]Worksheet!$B$5:$L$7983,8,0)</f>
        <v>5.0718705327000002</v>
      </c>
      <c r="Y569" s="7">
        <f>VLOOKUP($A569,[2]Worksheet!$B$5:$L$7983,7,0)</f>
        <v>-74.6029562704</v>
      </c>
      <c r="Z569" s="7">
        <v>2</v>
      </c>
      <c r="AA569" s="7">
        <v>25</v>
      </c>
      <c r="AB569" s="7" t="s">
        <v>3302</v>
      </c>
      <c r="AC569" s="7" t="s">
        <v>3534</v>
      </c>
      <c r="AD569" s="7">
        <v>25320</v>
      </c>
    </row>
    <row r="570" spans="1:30" x14ac:dyDescent="0.25">
      <c r="A570" s="7">
        <v>25322</v>
      </c>
      <c r="B570" s="7">
        <v>25</v>
      </c>
      <c r="C570" s="7" t="s">
        <v>50</v>
      </c>
      <c r="D570" s="7" t="s">
        <v>3302</v>
      </c>
      <c r="E570" s="7" t="s">
        <v>3535</v>
      </c>
      <c r="F570" s="7" t="s">
        <v>57</v>
      </c>
      <c r="G570" s="7" t="s">
        <v>3304</v>
      </c>
      <c r="H570" s="7" t="s">
        <v>3305</v>
      </c>
      <c r="I570" s="7" t="s">
        <v>3536</v>
      </c>
      <c r="J570" s="8" t="s">
        <v>2417</v>
      </c>
      <c r="K570" s="8" t="s">
        <v>1280</v>
      </c>
      <c r="L570" s="7" t="s">
        <v>3537</v>
      </c>
      <c r="M570" s="7" t="s">
        <v>1415</v>
      </c>
      <c r="N570" s="7" t="s">
        <v>54</v>
      </c>
      <c r="O570" s="7" t="s">
        <v>54</v>
      </c>
      <c r="P570" s="7">
        <v>12</v>
      </c>
      <c r="Q570" s="7">
        <v>6</v>
      </c>
      <c r="R570" s="7">
        <v>5</v>
      </c>
      <c r="S570" s="7" t="s">
        <v>3538</v>
      </c>
      <c r="T570" s="7">
        <v>25322</v>
      </c>
      <c r="U570" s="7" t="s">
        <v>1417</v>
      </c>
      <c r="V570" s="7">
        <v>5</v>
      </c>
      <c r="W570" s="7" t="s">
        <v>55</v>
      </c>
      <c r="X570" s="7">
        <f>VLOOKUP($A570,[2]Worksheet!$B$5:$L$7983,8,0)</f>
        <v>4.8667191471700004</v>
      </c>
      <c r="Y570" s="7">
        <f>VLOOKUP($A570,[2]Worksheet!$B$5:$L$7983,7,0)</f>
        <v>-73.877143438499999</v>
      </c>
      <c r="Z570" s="7">
        <v>2</v>
      </c>
      <c r="AA570" s="7">
        <v>25</v>
      </c>
      <c r="AB570" s="7" t="s">
        <v>3302</v>
      </c>
      <c r="AC570" s="7" t="s">
        <v>3539</v>
      </c>
      <c r="AD570" s="7">
        <v>25322</v>
      </c>
    </row>
    <row r="571" spans="1:30" x14ac:dyDescent="0.25">
      <c r="A571" s="7">
        <v>25324</v>
      </c>
      <c r="B571" s="7">
        <v>25</v>
      </c>
      <c r="C571" s="7" t="s">
        <v>50</v>
      </c>
      <c r="D571" s="7" t="s">
        <v>3302</v>
      </c>
      <c r="E571" s="7" t="s">
        <v>3540</v>
      </c>
      <c r="F571" s="7" t="s">
        <v>57</v>
      </c>
      <c r="G571" s="7" t="s">
        <v>3304</v>
      </c>
      <c r="H571" s="7" t="s">
        <v>3305</v>
      </c>
      <c r="I571" s="7" t="s">
        <v>3541</v>
      </c>
      <c r="J571" s="8" t="s">
        <v>3106</v>
      </c>
      <c r="K571" s="8" t="s">
        <v>3542</v>
      </c>
      <c r="L571" s="7" t="s">
        <v>3543</v>
      </c>
      <c r="M571" s="7" t="s">
        <v>1415</v>
      </c>
      <c r="N571" s="7" t="s">
        <v>54</v>
      </c>
      <c r="O571" s="7" t="s">
        <v>54</v>
      </c>
      <c r="P571" s="7">
        <v>12</v>
      </c>
      <c r="Q571" s="7">
        <v>8</v>
      </c>
      <c r="R571" s="7">
        <v>5</v>
      </c>
      <c r="S571" s="7" t="s">
        <v>3544</v>
      </c>
      <c r="T571" s="7">
        <v>25324</v>
      </c>
      <c r="U571" s="7" t="s">
        <v>1417</v>
      </c>
      <c r="V571" s="7">
        <v>5</v>
      </c>
      <c r="W571" s="7" t="s">
        <v>55</v>
      </c>
      <c r="X571" s="7">
        <f>VLOOKUP($A571,[2]Worksheet!$B$5:$L$7983,8,0)</f>
        <v>4.5174172349199999</v>
      </c>
      <c r="Y571" s="7">
        <f>VLOOKUP($A571,[2]Worksheet!$B$5:$L$7983,7,0)</f>
        <v>-74.789968779899993</v>
      </c>
      <c r="Z571" s="7">
        <v>2</v>
      </c>
      <c r="AA571" s="7">
        <v>25</v>
      </c>
      <c r="AB571" s="7" t="s">
        <v>3302</v>
      </c>
      <c r="AC571" s="7" t="s">
        <v>3545</v>
      </c>
      <c r="AD571" s="7">
        <v>25324</v>
      </c>
    </row>
    <row r="572" spans="1:30" x14ac:dyDescent="0.25">
      <c r="A572" s="7">
        <v>25326</v>
      </c>
      <c r="B572" s="7">
        <v>25</v>
      </c>
      <c r="C572" s="7" t="s">
        <v>50</v>
      </c>
      <c r="D572" s="7" t="s">
        <v>3302</v>
      </c>
      <c r="E572" s="7" t="s">
        <v>3546</v>
      </c>
      <c r="F572" s="7" t="s">
        <v>57</v>
      </c>
      <c r="G572" s="7" t="s">
        <v>3304</v>
      </c>
      <c r="H572" s="7" t="s">
        <v>3305</v>
      </c>
      <c r="I572" s="7" t="s">
        <v>3547</v>
      </c>
      <c r="J572" s="8" t="s">
        <v>3548</v>
      </c>
      <c r="K572" s="8" t="s">
        <v>1503</v>
      </c>
      <c r="L572" s="7" t="s">
        <v>3549</v>
      </c>
      <c r="M572" s="7" t="s">
        <v>1415</v>
      </c>
      <c r="N572" s="7" t="s">
        <v>54</v>
      </c>
      <c r="O572" s="7" t="s">
        <v>54</v>
      </c>
      <c r="P572" s="7">
        <v>12</v>
      </c>
      <c r="Q572" s="7">
        <v>9</v>
      </c>
      <c r="R572" s="7">
        <v>5</v>
      </c>
      <c r="S572" s="7" t="s">
        <v>3550</v>
      </c>
      <c r="T572" s="7">
        <v>25326</v>
      </c>
      <c r="U572" s="7" t="s">
        <v>1417</v>
      </c>
      <c r="V572" s="7">
        <v>5</v>
      </c>
      <c r="W572" s="7" t="s">
        <v>55</v>
      </c>
      <c r="X572" s="7">
        <f>VLOOKUP($A572,[2]Worksheet!$B$5:$L$7983,8,0)</f>
        <v>4.9341397030799996</v>
      </c>
      <c r="Y572" s="7">
        <f>VLOOKUP($A572,[2]Worksheet!$B$5:$L$7983,7,0)</f>
        <v>-73.832874038300005</v>
      </c>
      <c r="Z572" s="7">
        <v>2</v>
      </c>
      <c r="AA572" s="7">
        <v>25</v>
      </c>
      <c r="AB572" s="7" t="s">
        <v>3302</v>
      </c>
      <c r="AC572" s="7" t="s">
        <v>3551</v>
      </c>
      <c r="AD572" s="7">
        <v>25326</v>
      </c>
    </row>
    <row r="573" spans="1:30" x14ac:dyDescent="0.25">
      <c r="A573" s="7">
        <v>25328</v>
      </c>
      <c r="B573" s="7">
        <v>25</v>
      </c>
      <c r="C573" s="7" t="s">
        <v>50</v>
      </c>
      <c r="D573" s="7" t="s">
        <v>3302</v>
      </c>
      <c r="E573" s="7" t="s">
        <v>3552</v>
      </c>
      <c r="F573" s="7" t="s">
        <v>57</v>
      </c>
      <c r="G573" s="7" t="s">
        <v>3304</v>
      </c>
      <c r="H573" s="7" t="s">
        <v>3305</v>
      </c>
      <c r="I573" s="7" t="s">
        <v>3553</v>
      </c>
      <c r="J573" s="8" t="s">
        <v>3554</v>
      </c>
      <c r="K573" s="8" t="s">
        <v>3555</v>
      </c>
      <c r="L573" s="7" t="s">
        <v>3556</v>
      </c>
      <c r="M573" s="7" t="s">
        <v>1415</v>
      </c>
      <c r="N573" s="7" t="s">
        <v>54</v>
      </c>
      <c r="O573" s="7" t="s">
        <v>54</v>
      </c>
      <c r="P573" s="7">
        <v>12</v>
      </c>
      <c r="Q573" s="7">
        <v>19</v>
      </c>
      <c r="R573" s="7">
        <v>5</v>
      </c>
      <c r="S573" s="7" t="s">
        <v>3557</v>
      </c>
      <c r="T573" s="7">
        <v>25328</v>
      </c>
      <c r="U573" s="7" t="s">
        <v>1417</v>
      </c>
      <c r="V573" s="7">
        <v>5</v>
      </c>
      <c r="W573" s="7" t="s">
        <v>55</v>
      </c>
      <c r="X573" s="7">
        <f>VLOOKUP($A573,[2]Worksheet!$B$5:$L$7983,8,0)</f>
        <v>4.8779681344199997</v>
      </c>
      <c r="Y573" s="7">
        <f>VLOOKUP($A573,[2]Worksheet!$B$5:$L$7983,7,0)</f>
        <v>-74.467437333299998</v>
      </c>
      <c r="Z573" s="7">
        <v>2</v>
      </c>
      <c r="AA573" s="7">
        <v>25</v>
      </c>
      <c r="AB573" s="7" t="s">
        <v>3302</v>
      </c>
      <c r="AC573" s="7" t="s">
        <v>3558</v>
      </c>
      <c r="AD573" s="7">
        <v>25328</v>
      </c>
    </row>
    <row r="574" spans="1:30" x14ac:dyDescent="0.25">
      <c r="A574" s="7">
        <v>25335</v>
      </c>
      <c r="B574" s="7">
        <v>25</v>
      </c>
      <c r="C574" s="7" t="s">
        <v>50</v>
      </c>
      <c r="D574" s="7" t="s">
        <v>3302</v>
      </c>
      <c r="E574" s="7" t="s">
        <v>3559</v>
      </c>
      <c r="F574" s="7" t="s">
        <v>57</v>
      </c>
      <c r="G574" s="7" t="s">
        <v>3304</v>
      </c>
      <c r="H574" s="7" t="s">
        <v>3305</v>
      </c>
      <c r="I574" s="7" t="s">
        <v>3560</v>
      </c>
      <c r="J574" s="8" t="s">
        <v>3561</v>
      </c>
      <c r="K574" s="8" t="s">
        <v>3562</v>
      </c>
      <c r="L574" s="7" t="s">
        <v>3563</v>
      </c>
      <c r="M574" s="7" t="s">
        <v>1415</v>
      </c>
      <c r="N574" s="7" t="s">
        <v>54</v>
      </c>
      <c r="O574" s="7" t="s">
        <v>54</v>
      </c>
      <c r="P574" s="7">
        <v>12</v>
      </c>
      <c r="Q574" s="7">
        <v>10</v>
      </c>
      <c r="R574" s="7">
        <v>5</v>
      </c>
      <c r="S574" s="7" t="s">
        <v>3564</v>
      </c>
      <c r="T574" s="7">
        <v>25335</v>
      </c>
      <c r="U574" s="7" t="s">
        <v>1417</v>
      </c>
      <c r="V574" s="7">
        <v>5</v>
      </c>
      <c r="W574" s="7" t="s">
        <v>55</v>
      </c>
      <c r="X574" s="7">
        <f>VLOOKUP($A574,[2]Worksheet!$B$5:$L$7983,8,0)</f>
        <v>4.21529662874</v>
      </c>
      <c r="Y574" s="7">
        <f>VLOOKUP($A574,[2]Worksheet!$B$5:$L$7983,7,0)</f>
        <v>-73.815093758000003</v>
      </c>
      <c r="Z574" s="7">
        <v>2</v>
      </c>
      <c r="AA574" s="7">
        <v>25</v>
      </c>
      <c r="AB574" s="7" t="s">
        <v>3302</v>
      </c>
      <c r="AC574" s="7" t="s">
        <v>3565</v>
      </c>
      <c r="AD574" s="7">
        <v>25335</v>
      </c>
    </row>
    <row r="575" spans="1:30" x14ac:dyDescent="0.25">
      <c r="A575" s="7">
        <v>25339</v>
      </c>
      <c r="B575" s="7">
        <v>25</v>
      </c>
      <c r="C575" s="7" t="s">
        <v>50</v>
      </c>
      <c r="D575" s="7" t="s">
        <v>3302</v>
      </c>
      <c r="E575" s="7" t="s">
        <v>3566</v>
      </c>
      <c r="F575" s="7" t="s">
        <v>57</v>
      </c>
      <c r="G575" s="7" t="s">
        <v>3304</v>
      </c>
      <c r="H575" s="7" t="s">
        <v>3305</v>
      </c>
      <c r="I575" s="7" t="s">
        <v>3567</v>
      </c>
      <c r="J575" s="8" t="s">
        <v>3568</v>
      </c>
      <c r="K575" s="8" t="s">
        <v>1259</v>
      </c>
      <c r="L575" s="7" t="s">
        <v>3569</v>
      </c>
      <c r="M575" s="7" t="s">
        <v>1415</v>
      </c>
      <c r="N575" s="7" t="s">
        <v>54</v>
      </c>
      <c r="O575" s="7" t="s">
        <v>54</v>
      </c>
      <c r="P575" s="7">
        <v>12</v>
      </c>
      <c r="Q575" s="7">
        <v>9</v>
      </c>
      <c r="R575" s="7">
        <v>5</v>
      </c>
      <c r="S575" s="7" t="s">
        <v>3570</v>
      </c>
      <c r="T575" s="7">
        <v>25339</v>
      </c>
      <c r="U575" s="7" t="s">
        <v>1417</v>
      </c>
      <c r="V575" s="7">
        <v>5</v>
      </c>
      <c r="W575" s="7" t="s">
        <v>55</v>
      </c>
      <c r="X575" s="7">
        <f>VLOOKUP($A575,[2]Worksheet!$B$5:$L$7983,8,0)</f>
        <v>4.25467886744</v>
      </c>
      <c r="Y575" s="7">
        <f>VLOOKUP($A575,[2]Worksheet!$B$5:$L$7983,7,0)</f>
        <v>-74.003041900599996</v>
      </c>
      <c r="Z575" s="7">
        <v>2</v>
      </c>
      <c r="AA575" s="7">
        <v>25</v>
      </c>
      <c r="AB575" s="7" t="s">
        <v>3302</v>
      </c>
      <c r="AC575" s="7" t="s">
        <v>3571</v>
      </c>
      <c r="AD575" s="7">
        <v>25339</v>
      </c>
    </row>
    <row r="576" spans="1:30" x14ac:dyDescent="0.25">
      <c r="A576" s="7">
        <v>25368</v>
      </c>
      <c r="B576" s="7">
        <v>25</v>
      </c>
      <c r="C576" s="7" t="s">
        <v>50</v>
      </c>
      <c r="D576" s="7" t="s">
        <v>3302</v>
      </c>
      <c r="E576" s="7" t="s">
        <v>3572</v>
      </c>
      <c r="F576" s="7" t="s">
        <v>57</v>
      </c>
      <c r="G576" s="7" t="s">
        <v>3304</v>
      </c>
      <c r="H576" s="7" t="s">
        <v>3305</v>
      </c>
      <c r="I576" s="7" t="s">
        <v>3573</v>
      </c>
      <c r="J576" s="8" t="s">
        <v>3493</v>
      </c>
      <c r="K576" s="8" t="s">
        <v>3308</v>
      </c>
      <c r="L576" s="7" t="s">
        <v>3574</v>
      </c>
      <c r="M576" s="7" t="s">
        <v>1415</v>
      </c>
      <c r="N576" s="7" t="s">
        <v>54</v>
      </c>
      <c r="O576" s="7" t="s">
        <v>54</v>
      </c>
      <c r="P576" s="7">
        <v>12</v>
      </c>
      <c r="Q576" s="7">
        <v>9</v>
      </c>
      <c r="R576" s="7">
        <v>5</v>
      </c>
      <c r="S576" s="7" t="s">
        <v>3575</v>
      </c>
      <c r="T576" s="7">
        <v>25368</v>
      </c>
      <c r="U576" s="7" t="s">
        <v>1417</v>
      </c>
      <c r="V576" s="7">
        <v>5</v>
      </c>
      <c r="W576" s="7" t="s">
        <v>55</v>
      </c>
      <c r="X576" s="7">
        <f>VLOOKUP($A576,[2]Worksheet!$B$5:$L$7983,8,0)</f>
        <v>4.5623082672099997</v>
      </c>
      <c r="Y576" s="7">
        <f>VLOOKUP($A576,[2]Worksheet!$B$5:$L$7983,7,0)</f>
        <v>-74.695419232000006</v>
      </c>
      <c r="Z576" s="7">
        <v>2</v>
      </c>
      <c r="AA576" s="7">
        <v>25</v>
      </c>
      <c r="AB576" s="7" t="s">
        <v>3302</v>
      </c>
      <c r="AC576" s="7" t="s">
        <v>3576</v>
      </c>
      <c r="AD576" s="7">
        <v>25368</v>
      </c>
    </row>
    <row r="577" spans="1:30" x14ac:dyDescent="0.25">
      <c r="A577" s="7">
        <v>25372</v>
      </c>
      <c r="B577" s="7">
        <v>25</v>
      </c>
      <c r="C577" s="7" t="s">
        <v>50</v>
      </c>
      <c r="D577" s="7" t="s">
        <v>3302</v>
      </c>
      <c r="E577" s="7" t="s">
        <v>3577</v>
      </c>
      <c r="F577" s="7" t="s">
        <v>57</v>
      </c>
      <c r="G577" s="7" t="s">
        <v>3304</v>
      </c>
      <c r="H577" s="7" t="s">
        <v>3305</v>
      </c>
      <c r="I577" s="7" t="s">
        <v>3578</v>
      </c>
      <c r="J577" s="8" t="s">
        <v>3509</v>
      </c>
      <c r="K577" s="8" t="s">
        <v>2846</v>
      </c>
      <c r="L577" s="7" t="s">
        <v>3579</v>
      </c>
      <c r="M577" s="7" t="s">
        <v>1415</v>
      </c>
      <c r="N577" s="7" t="s">
        <v>54</v>
      </c>
      <c r="O577" s="7" t="s">
        <v>54</v>
      </c>
      <c r="P577" s="7">
        <v>12</v>
      </c>
      <c r="Q577" s="7">
        <v>5</v>
      </c>
      <c r="R577" s="7">
        <v>5</v>
      </c>
      <c r="S577" s="7" t="s">
        <v>3580</v>
      </c>
      <c r="T577" s="7">
        <v>25372</v>
      </c>
      <c r="U577" s="7" t="s">
        <v>1417</v>
      </c>
      <c r="V577" s="7">
        <v>5</v>
      </c>
      <c r="W577" s="7" t="s">
        <v>55</v>
      </c>
      <c r="X577" s="7">
        <f>VLOOKUP($A577,[2]Worksheet!$B$5:$L$7983,8,0)</f>
        <v>4.7903799740600004</v>
      </c>
      <c r="Y577" s="7">
        <f>VLOOKUP($A577,[2]Worksheet!$B$5:$L$7983,7,0)</f>
        <v>-73.662924545799996</v>
      </c>
      <c r="Z577" s="7">
        <v>2</v>
      </c>
      <c r="AA577" s="7">
        <v>25</v>
      </c>
      <c r="AB577" s="7" t="s">
        <v>3302</v>
      </c>
      <c r="AC577" s="7" t="s">
        <v>3581</v>
      </c>
      <c r="AD577" s="7">
        <v>25372</v>
      </c>
    </row>
    <row r="578" spans="1:30" x14ac:dyDescent="0.25">
      <c r="A578" s="7">
        <v>25377</v>
      </c>
      <c r="B578" s="7">
        <v>25</v>
      </c>
      <c r="C578" s="7" t="s">
        <v>50</v>
      </c>
      <c r="D578" s="7" t="s">
        <v>3302</v>
      </c>
      <c r="E578" s="7" t="s">
        <v>3582</v>
      </c>
      <c r="F578" s="7" t="s">
        <v>57</v>
      </c>
      <c r="G578" s="7" t="s">
        <v>3304</v>
      </c>
      <c r="H578" s="7" t="s">
        <v>3305</v>
      </c>
      <c r="I578" s="7" t="s">
        <v>3583</v>
      </c>
      <c r="J578" s="8" t="s">
        <v>3509</v>
      </c>
      <c r="K578" s="8" t="s">
        <v>1331</v>
      </c>
      <c r="L578" s="7" t="s">
        <v>3584</v>
      </c>
      <c r="M578" s="7" t="s">
        <v>1415</v>
      </c>
      <c r="N578" s="7" t="s">
        <v>54</v>
      </c>
      <c r="O578" s="7" t="s">
        <v>54</v>
      </c>
      <c r="P578" s="7">
        <v>12</v>
      </c>
      <c r="Q578" s="7">
        <v>9</v>
      </c>
      <c r="R578" s="7">
        <v>5</v>
      </c>
      <c r="S578" s="7" t="s">
        <v>3585</v>
      </c>
      <c r="T578" s="7">
        <v>25377</v>
      </c>
      <c r="U578" s="7" t="s">
        <v>1417</v>
      </c>
      <c r="V578" s="7">
        <v>5</v>
      </c>
      <c r="W578" s="7" t="s">
        <v>55</v>
      </c>
      <c r="X578" s="7">
        <f>VLOOKUP($A578,[2]Worksheet!$B$5:$L$7983,8,0)</f>
        <v>4.7203445214800004</v>
      </c>
      <c r="Y578" s="7">
        <f>VLOOKUP($A578,[2]Worksheet!$B$5:$L$7983,7,0)</f>
        <v>-73.969744958700005</v>
      </c>
      <c r="Z578" s="7">
        <v>2</v>
      </c>
      <c r="AA578" s="7">
        <v>25</v>
      </c>
      <c r="AB578" s="7" t="s">
        <v>3302</v>
      </c>
      <c r="AC578" s="7" t="s">
        <v>3586</v>
      </c>
      <c r="AD578" s="7">
        <v>25377</v>
      </c>
    </row>
    <row r="579" spans="1:30" x14ac:dyDescent="0.25">
      <c r="A579" s="7">
        <v>25386</v>
      </c>
      <c r="B579" s="7">
        <v>25</v>
      </c>
      <c r="C579" s="7" t="s">
        <v>50</v>
      </c>
      <c r="D579" s="7" t="s">
        <v>3302</v>
      </c>
      <c r="E579" s="7" t="s">
        <v>3587</v>
      </c>
      <c r="F579" s="7" t="s">
        <v>57</v>
      </c>
      <c r="G579" s="7" t="s">
        <v>3304</v>
      </c>
      <c r="H579" s="7" t="s">
        <v>3305</v>
      </c>
      <c r="I579" s="7" t="s">
        <v>3588</v>
      </c>
      <c r="J579" s="8" t="s">
        <v>3493</v>
      </c>
      <c r="K579" s="8" t="s">
        <v>615</v>
      </c>
      <c r="L579" s="7" t="s">
        <v>3589</v>
      </c>
      <c r="M579" s="7" t="s">
        <v>1415</v>
      </c>
      <c r="N579" s="7" t="s">
        <v>54</v>
      </c>
      <c r="O579" s="7" t="s">
        <v>54</v>
      </c>
      <c r="P579" s="7">
        <v>12</v>
      </c>
      <c r="Q579" s="7">
        <v>7</v>
      </c>
      <c r="R579" s="7">
        <v>5</v>
      </c>
      <c r="S579" s="7" t="s">
        <v>3590</v>
      </c>
      <c r="T579" s="7">
        <v>25386</v>
      </c>
      <c r="U579" s="7" t="s">
        <v>1417</v>
      </c>
      <c r="V579" s="7">
        <v>5</v>
      </c>
      <c r="W579" s="7" t="s">
        <v>55</v>
      </c>
      <c r="X579" s="7">
        <f>VLOOKUP($A579,[2]Worksheet!$B$5:$L$7983,8,0)</f>
        <v>4.6310442390000004</v>
      </c>
      <c r="Y579" s="7">
        <f>VLOOKUP($A579,[2]Worksheet!$B$5:$L$7983,7,0)</f>
        <v>-74.461544744099996</v>
      </c>
      <c r="Z579" s="7">
        <v>2</v>
      </c>
      <c r="AA579" s="7">
        <v>25</v>
      </c>
      <c r="AB579" s="7" t="s">
        <v>3302</v>
      </c>
      <c r="AC579" s="7" t="s">
        <v>3591</v>
      </c>
      <c r="AD579" s="7">
        <v>25386</v>
      </c>
    </row>
    <row r="580" spans="1:30" x14ac:dyDescent="0.25">
      <c r="A580" s="7">
        <v>25394</v>
      </c>
      <c r="B580" s="7">
        <v>25</v>
      </c>
      <c r="C580" s="7" t="s">
        <v>50</v>
      </c>
      <c r="D580" s="7" t="s">
        <v>3302</v>
      </c>
      <c r="E580" s="7" t="s">
        <v>3592</v>
      </c>
      <c r="F580" s="7" t="s">
        <v>57</v>
      </c>
      <c r="G580" s="7" t="s">
        <v>3304</v>
      </c>
      <c r="H580" s="7" t="s">
        <v>3305</v>
      </c>
      <c r="I580" s="7" t="s">
        <v>3593</v>
      </c>
      <c r="J580" s="8" t="s">
        <v>1754</v>
      </c>
      <c r="K580" s="8" t="s">
        <v>637</v>
      </c>
      <c r="L580" s="7" t="s">
        <v>3594</v>
      </c>
      <c r="M580" s="7" t="s">
        <v>1415</v>
      </c>
      <c r="N580" s="7" t="s">
        <v>54</v>
      </c>
      <c r="O580" s="7" t="s">
        <v>54</v>
      </c>
      <c r="P580" s="7">
        <v>12</v>
      </c>
      <c r="Q580" s="7">
        <v>8</v>
      </c>
      <c r="R580" s="7">
        <v>5</v>
      </c>
      <c r="S580" s="7" t="s">
        <v>3595</v>
      </c>
      <c r="T580" s="7">
        <v>25394</v>
      </c>
      <c r="U580" s="7" t="s">
        <v>1417</v>
      </c>
      <c r="V580" s="7">
        <v>5</v>
      </c>
      <c r="W580" s="7" t="s">
        <v>55</v>
      </c>
      <c r="X580" s="7">
        <f>VLOOKUP($A580,[2]Worksheet!$B$5:$L$7983,8,0)</f>
        <v>5.3588167107200002</v>
      </c>
      <c r="Y580" s="7">
        <f>VLOOKUP($A580,[2]Worksheet!$B$5:$L$7983,7,0)</f>
        <v>-74.391020165499995</v>
      </c>
      <c r="Z580" s="7">
        <v>2</v>
      </c>
      <c r="AA580" s="7">
        <v>25</v>
      </c>
      <c r="AB580" s="7" t="s">
        <v>3302</v>
      </c>
      <c r="AC580" s="7" t="s">
        <v>3596</v>
      </c>
      <c r="AD580" s="7">
        <v>25394</v>
      </c>
    </row>
    <row r="581" spans="1:30" x14ac:dyDescent="0.25">
      <c r="A581" s="7">
        <v>25398</v>
      </c>
      <c r="B581" s="7">
        <v>25</v>
      </c>
      <c r="C581" s="7" t="s">
        <v>50</v>
      </c>
      <c r="D581" s="7" t="s">
        <v>3302</v>
      </c>
      <c r="E581" s="7" t="s">
        <v>3597</v>
      </c>
      <c r="F581" s="7" t="s">
        <v>57</v>
      </c>
      <c r="G581" s="7" t="s">
        <v>3304</v>
      </c>
      <c r="H581" s="7" t="s">
        <v>3305</v>
      </c>
      <c r="I581" s="7" t="s">
        <v>3598</v>
      </c>
      <c r="J581" s="8" t="s">
        <v>1496</v>
      </c>
      <c r="K581" s="8" t="s">
        <v>637</v>
      </c>
      <c r="L581" s="7" t="s">
        <v>3599</v>
      </c>
      <c r="M581" s="7" t="s">
        <v>1415</v>
      </c>
      <c r="N581" s="7" t="s">
        <v>54</v>
      </c>
      <c r="O581" s="7" t="s">
        <v>54</v>
      </c>
      <c r="P581" s="7">
        <v>12</v>
      </c>
      <c r="Q581" s="7">
        <v>7</v>
      </c>
      <c r="R581" s="7">
        <v>5</v>
      </c>
      <c r="S581" s="7" t="s">
        <v>3600</v>
      </c>
      <c r="T581" s="7">
        <v>25398</v>
      </c>
      <c r="U581" s="7" t="s">
        <v>1417</v>
      </c>
      <c r="V581" s="7">
        <v>5</v>
      </c>
      <c r="W581" s="7" t="s">
        <v>55</v>
      </c>
      <c r="X581" s="7">
        <f>VLOOKUP($A581,[2]Worksheet!$B$5:$L$7983,8,0)</f>
        <v>5.2002111469300001</v>
      </c>
      <c r="Y581" s="7">
        <f>VLOOKUP($A581,[2]Worksheet!$B$5:$L$7983,7,0)</f>
        <v>-74.393088733100001</v>
      </c>
      <c r="Z581" s="7">
        <v>2</v>
      </c>
      <c r="AA581" s="7">
        <v>25</v>
      </c>
      <c r="AB581" s="7" t="s">
        <v>3302</v>
      </c>
      <c r="AC581" s="7" t="s">
        <v>3601</v>
      </c>
      <c r="AD581" s="7">
        <v>25398</v>
      </c>
    </row>
    <row r="582" spans="1:30" x14ac:dyDescent="0.25">
      <c r="A582" s="7">
        <v>25402</v>
      </c>
      <c r="B582" s="7">
        <v>25</v>
      </c>
      <c r="C582" s="7" t="s">
        <v>50</v>
      </c>
      <c r="D582" s="7" t="s">
        <v>3302</v>
      </c>
      <c r="E582" s="7" t="s">
        <v>2615</v>
      </c>
      <c r="F582" s="7" t="s">
        <v>57</v>
      </c>
      <c r="G582" s="7" t="s">
        <v>3304</v>
      </c>
      <c r="H582" s="7" t="s">
        <v>3305</v>
      </c>
      <c r="I582" s="7" t="s">
        <v>2616</v>
      </c>
      <c r="J582" s="8" t="s">
        <v>1655</v>
      </c>
      <c r="K582" s="8" t="s">
        <v>3602</v>
      </c>
      <c r="L582" s="7" t="s">
        <v>3603</v>
      </c>
      <c r="M582" s="7" t="s">
        <v>1415</v>
      </c>
      <c r="N582" s="7" t="s">
        <v>54</v>
      </c>
      <c r="O582" s="7" t="s">
        <v>54</v>
      </c>
      <c r="P582" s="7">
        <v>12</v>
      </c>
      <c r="Q582" s="7">
        <v>7</v>
      </c>
      <c r="R582" s="7">
        <v>5</v>
      </c>
      <c r="S582" s="7" t="s">
        <v>3604</v>
      </c>
      <c r="T582" s="7">
        <v>25402</v>
      </c>
      <c r="U582" s="7" t="s">
        <v>1417</v>
      </c>
      <c r="V582" s="7">
        <v>5</v>
      </c>
      <c r="W582" s="7" t="s">
        <v>76</v>
      </c>
      <c r="X582" s="7">
        <f>VLOOKUP($A582,[2]Worksheet!$B$5:$L$7983,8,0)</f>
        <v>4.9930770341799997</v>
      </c>
      <c r="Y582" s="7">
        <f>VLOOKUP($A582,[2]Worksheet!$B$5:$L$7983,7,0)</f>
        <v>-74.331138210899994</v>
      </c>
      <c r="Z582" s="7">
        <v>2</v>
      </c>
      <c r="AA582" s="7">
        <v>25</v>
      </c>
      <c r="AB582" s="7" t="s">
        <v>3302</v>
      </c>
      <c r="AC582" s="7" t="s">
        <v>3605</v>
      </c>
      <c r="AD582" s="7">
        <v>25402</v>
      </c>
    </row>
    <row r="583" spans="1:30" x14ac:dyDescent="0.25">
      <c r="A583" s="7">
        <v>25407</v>
      </c>
      <c r="B583" s="7">
        <v>25</v>
      </c>
      <c r="C583" s="7" t="s">
        <v>50</v>
      </c>
      <c r="D583" s="7" t="s">
        <v>3302</v>
      </c>
      <c r="E583" s="7" t="s">
        <v>3606</v>
      </c>
      <c r="F583" s="7" t="s">
        <v>57</v>
      </c>
      <c r="G583" s="7" t="s">
        <v>3304</v>
      </c>
      <c r="H583" s="7" t="s">
        <v>3305</v>
      </c>
      <c r="I583" s="7" t="s">
        <v>3607</v>
      </c>
      <c r="J583" s="8" t="s">
        <v>1440</v>
      </c>
      <c r="K583" s="8" t="s">
        <v>2846</v>
      </c>
      <c r="L583" s="7" t="s">
        <v>3608</v>
      </c>
      <c r="M583" s="7" t="s">
        <v>1415</v>
      </c>
      <c r="N583" s="7" t="s">
        <v>54</v>
      </c>
      <c r="O583" s="7" t="s">
        <v>54</v>
      </c>
      <c r="P583" s="7">
        <v>12</v>
      </c>
      <c r="Q583" s="7">
        <v>11</v>
      </c>
      <c r="R583" s="7">
        <v>5</v>
      </c>
      <c r="S583" s="7" t="s">
        <v>3609</v>
      </c>
      <c r="T583" s="7">
        <v>25407</v>
      </c>
      <c r="U583" s="7" t="s">
        <v>1417</v>
      </c>
      <c r="V583" s="7">
        <v>5</v>
      </c>
      <c r="W583" s="7" t="s">
        <v>55</v>
      </c>
      <c r="X583" s="7">
        <f>VLOOKUP($A583,[2]Worksheet!$B$5:$L$7983,8,0)</f>
        <v>5.30614349852</v>
      </c>
      <c r="Y583" s="7">
        <f>VLOOKUP($A583,[2]Worksheet!$B$5:$L$7983,7,0)</f>
        <v>-73.711493535499997</v>
      </c>
      <c r="Z583" s="7">
        <v>2</v>
      </c>
      <c r="AA583" s="7">
        <v>25</v>
      </c>
      <c r="AB583" s="7" t="s">
        <v>3302</v>
      </c>
      <c r="AC583" s="7" t="s">
        <v>3610</v>
      </c>
      <c r="AD583" s="7">
        <v>25407</v>
      </c>
    </row>
    <row r="584" spans="1:30" x14ac:dyDescent="0.25">
      <c r="A584" s="7">
        <v>25426</v>
      </c>
      <c r="B584" s="7">
        <v>25</v>
      </c>
      <c r="C584" s="7" t="s">
        <v>50</v>
      </c>
      <c r="D584" s="7" t="s">
        <v>3302</v>
      </c>
      <c r="E584" s="7" t="s">
        <v>3611</v>
      </c>
      <c r="F584" s="7" t="s">
        <v>57</v>
      </c>
      <c r="G584" s="7" t="s">
        <v>3304</v>
      </c>
      <c r="H584" s="7" t="s">
        <v>3305</v>
      </c>
      <c r="I584" s="7" t="s">
        <v>3612</v>
      </c>
      <c r="J584" s="8" t="s">
        <v>1485</v>
      </c>
      <c r="K584" s="8" t="s">
        <v>3613</v>
      </c>
      <c r="L584" s="7" t="s">
        <v>3614</v>
      </c>
      <c r="M584" s="7" t="s">
        <v>1415</v>
      </c>
      <c r="N584" s="7" t="s">
        <v>54</v>
      </c>
      <c r="O584" s="7" t="s">
        <v>54</v>
      </c>
      <c r="P584" s="7">
        <v>12</v>
      </c>
      <c r="Q584" s="7">
        <v>7</v>
      </c>
      <c r="R584" s="7">
        <v>5</v>
      </c>
      <c r="S584" s="7" t="s">
        <v>3615</v>
      </c>
      <c r="T584" s="7">
        <v>25426</v>
      </c>
      <c r="U584" s="7" t="s">
        <v>1417</v>
      </c>
      <c r="V584" s="7">
        <v>5</v>
      </c>
      <c r="W584" s="7" t="s">
        <v>55</v>
      </c>
      <c r="X584" s="7">
        <f>VLOOKUP($A584,[2]Worksheet!$B$5:$L$7983,8,0)</f>
        <v>5.0801989212400001</v>
      </c>
      <c r="Y584" s="7">
        <f>VLOOKUP($A584,[2]Worksheet!$B$5:$L$7983,7,0)</f>
        <v>-73.608324996600004</v>
      </c>
      <c r="Z584" s="7">
        <v>2</v>
      </c>
      <c r="AA584" s="7">
        <v>25</v>
      </c>
      <c r="AB584" s="7" t="s">
        <v>3302</v>
      </c>
      <c r="AC584" s="7" t="s">
        <v>3616</v>
      </c>
      <c r="AD584" s="7">
        <v>25426</v>
      </c>
    </row>
    <row r="585" spans="1:30" x14ac:dyDescent="0.25">
      <c r="A585" s="7">
        <v>25430</v>
      </c>
      <c r="B585" s="7">
        <v>25</v>
      </c>
      <c r="C585" s="7" t="s">
        <v>50</v>
      </c>
      <c r="D585" s="7" t="s">
        <v>3302</v>
      </c>
      <c r="E585" s="7" t="s">
        <v>3617</v>
      </c>
      <c r="F585" s="7" t="s">
        <v>57</v>
      </c>
      <c r="G585" s="7" t="s">
        <v>3304</v>
      </c>
      <c r="H585" s="7" t="s">
        <v>3305</v>
      </c>
      <c r="I585" s="7" t="s">
        <v>3618</v>
      </c>
      <c r="J585" s="8" t="s">
        <v>2417</v>
      </c>
      <c r="K585" s="8" t="s">
        <v>3619</v>
      </c>
      <c r="L585" s="7" t="s">
        <v>3620</v>
      </c>
      <c r="M585" s="7" t="s">
        <v>1415</v>
      </c>
      <c r="N585" s="7" t="s">
        <v>54</v>
      </c>
      <c r="O585" s="7" t="s">
        <v>54</v>
      </c>
      <c r="P585" s="7">
        <v>12</v>
      </c>
      <c r="Q585" s="7">
        <v>6</v>
      </c>
      <c r="R585" s="7">
        <v>5</v>
      </c>
      <c r="S585" s="7" t="s">
        <v>3621</v>
      </c>
      <c r="T585" s="7">
        <v>25430</v>
      </c>
      <c r="U585" s="7" t="s">
        <v>1417</v>
      </c>
      <c r="V585" s="7">
        <v>5</v>
      </c>
      <c r="W585" s="7" t="s">
        <v>55</v>
      </c>
      <c r="X585" s="7">
        <f>VLOOKUP($A585,[2]Worksheet!$B$5:$L$7983,8,0)</f>
        <v>4.7361297655800003</v>
      </c>
      <c r="Y585" s="7">
        <f>VLOOKUP($A585,[2]Worksheet!$B$5:$L$7983,7,0)</f>
        <v>-74.265625766300005</v>
      </c>
      <c r="Z585" s="7">
        <v>2</v>
      </c>
      <c r="AA585" s="7">
        <v>25</v>
      </c>
      <c r="AB585" s="7" t="s">
        <v>3302</v>
      </c>
      <c r="AC585" s="7" t="s">
        <v>3622</v>
      </c>
      <c r="AD585" s="7">
        <v>25430</v>
      </c>
    </row>
    <row r="586" spans="1:30" x14ac:dyDescent="0.25">
      <c r="A586" s="7">
        <v>25436</v>
      </c>
      <c r="B586" s="7">
        <v>25</v>
      </c>
      <c r="C586" s="7" t="s">
        <v>50</v>
      </c>
      <c r="D586" s="7" t="s">
        <v>3302</v>
      </c>
      <c r="E586" s="7" t="s">
        <v>3623</v>
      </c>
      <c r="F586" s="7" t="s">
        <v>57</v>
      </c>
      <c r="G586" s="7" t="s">
        <v>3304</v>
      </c>
      <c r="H586" s="7" t="s">
        <v>3305</v>
      </c>
      <c r="I586" s="7" t="s">
        <v>3624</v>
      </c>
      <c r="J586" s="8" t="s">
        <v>1485</v>
      </c>
      <c r="K586" s="8" t="s">
        <v>1921</v>
      </c>
      <c r="L586" s="7" t="s">
        <v>3625</v>
      </c>
      <c r="M586" s="7" t="s">
        <v>1415</v>
      </c>
      <c r="N586" s="7" t="s">
        <v>54</v>
      </c>
      <c r="O586" s="7" t="s">
        <v>54</v>
      </c>
      <c r="P586" s="7">
        <v>12</v>
      </c>
      <c r="Q586" s="7">
        <v>5</v>
      </c>
      <c r="R586" s="7">
        <v>5</v>
      </c>
      <c r="S586" s="7" t="s">
        <v>3626</v>
      </c>
      <c r="T586" s="7">
        <v>25436</v>
      </c>
      <c r="U586" s="7" t="s">
        <v>1417</v>
      </c>
      <c r="V586" s="7">
        <v>5</v>
      </c>
      <c r="W586" s="7" t="s">
        <v>55</v>
      </c>
      <c r="X586" s="7">
        <f>VLOOKUP($A586,[2]Worksheet!$B$5:$L$7983,8,0)</f>
        <v>5.0090583889299998</v>
      </c>
      <c r="Y586" s="7">
        <f>VLOOKUP($A586,[2]Worksheet!$B$5:$L$7983,7,0)</f>
        <v>-73.540502465299994</v>
      </c>
      <c r="Z586" s="7">
        <v>2</v>
      </c>
      <c r="AA586" s="7">
        <v>25</v>
      </c>
      <c r="AB586" s="7" t="s">
        <v>3302</v>
      </c>
      <c r="AC586" s="7" t="s">
        <v>3627</v>
      </c>
      <c r="AD586" s="7">
        <v>25436</v>
      </c>
    </row>
    <row r="587" spans="1:30" x14ac:dyDescent="0.25">
      <c r="A587" s="7">
        <v>25438</v>
      </c>
      <c r="B587" s="7">
        <v>25</v>
      </c>
      <c r="C587" s="7" t="s">
        <v>50</v>
      </c>
      <c r="D587" s="7" t="s">
        <v>3302</v>
      </c>
      <c r="E587" s="7" t="s">
        <v>3628</v>
      </c>
      <c r="F587" s="7" t="s">
        <v>57</v>
      </c>
      <c r="G587" s="7" t="s">
        <v>3304</v>
      </c>
      <c r="H587" s="7" t="s">
        <v>3305</v>
      </c>
      <c r="I587" s="7" t="s">
        <v>3629</v>
      </c>
      <c r="J587" s="8" t="s">
        <v>3409</v>
      </c>
      <c r="K587" s="8" t="s">
        <v>1413</v>
      </c>
      <c r="L587" s="7" t="s">
        <v>3630</v>
      </c>
      <c r="M587" s="7" t="s">
        <v>1415</v>
      </c>
      <c r="N587" s="7" t="s">
        <v>54</v>
      </c>
      <c r="O587" s="7" t="s">
        <v>54</v>
      </c>
      <c r="P587" s="7">
        <v>12</v>
      </c>
      <c r="Q587" s="7">
        <v>6</v>
      </c>
      <c r="R587" s="7">
        <v>5</v>
      </c>
      <c r="S587" s="7" t="s">
        <v>3631</v>
      </c>
      <c r="T587" s="7">
        <v>25438</v>
      </c>
      <c r="U587" s="7" t="s">
        <v>1417</v>
      </c>
      <c r="V587" s="7">
        <v>5</v>
      </c>
      <c r="W587" s="7" t="s">
        <v>55</v>
      </c>
      <c r="X587" s="7">
        <f>VLOOKUP($A587,[2]Worksheet!$B$5:$L$7983,8,0)</f>
        <v>4.5066149301299996</v>
      </c>
      <c r="Y587" s="7">
        <f>VLOOKUP($A587,[2]Worksheet!$B$5:$L$7983,7,0)</f>
        <v>-73.349122722000004</v>
      </c>
      <c r="Z587" s="7">
        <v>2</v>
      </c>
      <c r="AA587" s="7">
        <v>25</v>
      </c>
      <c r="AB587" s="7" t="s">
        <v>3302</v>
      </c>
      <c r="AC587" s="7" t="s">
        <v>3632</v>
      </c>
      <c r="AD587" s="7">
        <v>25438</v>
      </c>
    </row>
    <row r="588" spans="1:30" x14ac:dyDescent="0.25">
      <c r="A588" s="7">
        <v>25473</v>
      </c>
      <c r="B588" s="7">
        <v>25</v>
      </c>
      <c r="C588" s="7" t="s">
        <v>50</v>
      </c>
      <c r="D588" s="7" t="s">
        <v>3302</v>
      </c>
      <c r="E588" s="7" t="s">
        <v>3633</v>
      </c>
      <c r="F588" s="7" t="s">
        <v>57</v>
      </c>
      <c r="G588" s="7" t="s">
        <v>3304</v>
      </c>
      <c r="H588" s="7" t="s">
        <v>3305</v>
      </c>
      <c r="I588" s="7" t="s">
        <v>3634</v>
      </c>
      <c r="J588" s="8">
        <v>4.7113712012200004</v>
      </c>
      <c r="K588" s="8">
        <v>-74.231775084899994</v>
      </c>
      <c r="L588" s="7" t="str">
        <f>_xlfn.CONCAT(J588,"_",K588)</f>
        <v>4,71137120122_-74,2317750849</v>
      </c>
      <c r="M588" s="7" t="s">
        <v>1415</v>
      </c>
      <c r="N588" s="7" t="s">
        <v>54</v>
      </c>
      <c r="O588" s="7" t="s">
        <v>54</v>
      </c>
      <c r="P588" s="7">
        <v>12</v>
      </c>
      <c r="Q588" s="7">
        <v>8</v>
      </c>
      <c r="R588" s="7">
        <v>5</v>
      </c>
      <c r="S588" s="7" t="s">
        <v>3635</v>
      </c>
      <c r="T588" s="7">
        <v>25473</v>
      </c>
      <c r="U588" s="7" t="s">
        <v>1417</v>
      </c>
      <c r="V588" s="7">
        <v>5</v>
      </c>
      <c r="W588" s="7" t="s">
        <v>76</v>
      </c>
      <c r="X588" s="7">
        <f>VLOOKUP($A588,[2]Worksheet!$B$5:$L$7983,8,0)</f>
        <v>4.7113712012200004</v>
      </c>
      <c r="Y588" s="7">
        <f>VLOOKUP($A588,[2]Worksheet!$B$5:$L$7983,7,0)</f>
        <v>-74.231775084899994</v>
      </c>
      <c r="Z588" s="7">
        <v>2</v>
      </c>
      <c r="AA588" s="7">
        <v>25</v>
      </c>
      <c r="AB588" s="7" t="s">
        <v>3302</v>
      </c>
      <c r="AC588" s="7" t="s">
        <v>3636</v>
      </c>
      <c r="AD588" s="7">
        <v>25473</v>
      </c>
    </row>
    <row r="589" spans="1:30" x14ac:dyDescent="0.25">
      <c r="A589" s="7">
        <v>25483</v>
      </c>
      <c r="B589" s="7">
        <v>25</v>
      </c>
      <c r="C589" s="7" t="s">
        <v>50</v>
      </c>
      <c r="D589" s="7" t="s">
        <v>3302</v>
      </c>
      <c r="E589" s="7" t="s">
        <v>571</v>
      </c>
      <c r="F589" s="7" t="s">
        <v>57</v>
      </c>
      <c r="G589" s="7" t="s">
        <v>3304</v>
      </c>
      <c r="H589" s="7" t="s">
        <v>3305</v>
      </c>
      <c r="I589" s="7" t="s">
        <v>572</v>
      </c>
      <c r="J589" s="8" t="s">
        <v>3385</v>
      </c>
      <c r="K589" s="8" t="s">
        <v>3542</v>
      </c>
      <c r="L589" s="7" t="s">
        <v>3637</v>
      </c>
      <c r="M589" s="7" t="s">
        <v>1415</v>
      </c>
      <c r="N589" s="7" t="s">
        <v>54</v>
      </c>
      <c r="O589" s="7" t="s">
        <v>54</v>
      </c>
      <c r="P589" s="7">
        <v>12</v>
      </c>
      <c r="Q589" s="7">
        <v>6</v>
      </c>
      <c r="R589" s="7">
        <v>5</v>
      </c>
      <c r="S589" s="7" t="s">
        <v>3638</v>
      </c>
      <c r="T589" s="7">
        <v>25483</v>
      </c>
      <c r="U589" s="7" t="s">
        <v>1417</v>
      </c>
      <c r="V589" s="7">
        <v>5</v>
      </c>
      <c r="W589" s="7" t="s">
        <v>76</v>
      </c>
      <c r="X589" s="7">
        <f>VLOOKUP($A589,[2]Worksheet!$B$5:$L$7983,8,0)</f>
        <v>4.3998367994300001</v>
      </c>
      <c r="Y589" s="7">
        <f>VLOOKUP($A589,[2]Worksheet!$B$5:$L$7983,7,0)</f>
        <v>-74.824731788500003</v>
      </c>
      <c r="Z589" s="7">
        <v>2</v>
      </c>
      <c r="AA589" s="7">
        <v>25</v>
      </c>
      <c r="AB589" s="7" t="s">
        <v>3302</v>
      </c>
      <c r="AC589" s="7" t="s">
        <v>3639</v>
      </c>
      <c r="AD589" s="7">
        <v>25483</v>
      </c>
    </row>
    <row r="590" spans="1:30" x14ac:dyDescent="0.25">
      <c r="A590" s="7">
        <v>25486</v>
      </c>
      <c r="B590" s="7">
        <v>25</v>
      </c>
      <c r="C590" s="7" t="s">
        <v>50</v>
      </c>
      <c r="D590" s="7" t="s">
        <v>3302</v>
      </c>
      <c r="E590" s="7" t="s">
        <v>3640</v>
      </c>
      <c r="F590" s="7" t="s">
        <v>57</v>
      </c>
      <c r="G590" s="7" t="s">
        <v>3304</v>
      </c>
      <c r="H590" s="7" t="s">
        <v>3305</v>
      </c>
      <c r="I590" s="7" t="s">
        <v>3641</v>
      </c>
      <c r="J590" s="8" t="s">
        <v>1637</v>
      </c>
      <c r="K590" s="8" t="s">
        <v>3642</v>
      </c>
      <c r="L590" s="7" t="s">
        <v>3643</v>
      </c>
      <c r="M590" s="7" t="s">
        <v>1415</v>
      </c>
      <c r="N590" s="7" t="s">
        <v>54</v>
      </c>
      <c r="O590" s="7" t="s">
        <v>54</v>
      </c>
      <c r="P590" s="7">
        <v>12</v>
      </c>
      <c r="Q590" s="7">
        <v>7</v>
      </c>
      <c r="R590" s="7">
        <v>5</v>
      </c>
      <c r="S590" s="7" t="s">
        <v>3644</v>
      </c>
      <c r="T590" s="7">
        <v>25486</v>
      </c>
      <c r="U590" s="7" t="s">
        <v>1417</v>
      </c>
      <c r="V590" s="7">
        <v>5</v>
      </c>
      <c r="W590" s="7" t="s">
        <v>55</v>
      </c>
      <c r="X590" s="7">
        <f>VLOOKUP($A590,[2]Worksheet!$B$5:$L$7983,8,0)</f>
        <v>5.0673646378699999</v>
      </c>
      <c r="Y590" s="7">
        <f>VLOOKUP($A590,[2]Worksheet!$B$5:$L$7983,7,0)</f>
        <v>-73.879629736599995</v>
      </c>
      <c r="Z590" s="7">
        <v>2</v>
      </c>
      <c r="AA590" s="7">
        <v>25</v>
      </c>
      <c r="AB590" s="7" t="s">
        <v>3302</v>
      </c>
      <c r="AC590" s="7" t="s">
        <v>3645</v>
      </c>
      <c r="AD590" s="7">
        <v>25486</v>
      </c>
    </row>
    <row r="591" spans="1:30" x14ac:dyDescent="0.25">
      <c r="A591" s="7">
        <v>25488</v>
      </c>
      <c r="B591" s="7">
        <v>25</v>
      </c>
      <c r="C591" s="7" t="s">
        <v>50</v>
      </c>
      <c r="D591" s="7" t="s">
        <v>3302</v>
      </c>
      <c r="E591" s="7" t="s">
        <v>3646</v>
      </c>
      <c r="F591" s="7" t="s">
        <v>57</v>
      </c>
      <c r="G591" s="7" t="s">
        <v>3304</v>
      </c>
      <c r="H591" s="7" t="s">
        <v>3305</v>
      </c>
      <c r="I591" s="7" t="s">
        <v>3647</v>
      </c>
      <c r="J591" s="8" t="s">
        <v>3469</v>
      </c>
      <c r="K591" s="8" t="s">
        <v>1245</v>
      </c>
      <c r="L591" s="7" t="s">
        <v>3648</v>
      </c>
      <c r="M591" s="7" t="s">
        <v>1415</v>
      </c>
      <c r="N591" s="7" t="s">
        <v>54</v>
      </c>
      <c r="O591" s="7" t="s">
        <v>54</v>
      </c>
      <c r="P591" s="7">
        <v>12</v>
      </c>
      <c r="Q591" s="7">
        <v>4</v>
      </c>
      <c r="R591" s="7">
        <v>5</v>
      </c>
      <c r="S591" s="7" t="s">
        <v>3649</v>
      </c>
      <c r="T591" s="7">
        <v>25488</v>
      </c>
      <c r="U591" s="7" t="s">
        <v>1417</v>
      </c>
      <c r="V591" s="7">
        <v>5</v>
      </c>
      <c r="W591" s="7" t="s">
        <v>55</v>
      </c>
      <c r="X591" s="7">
        <f>VLOOKUP($A591,[2]Worksheet!$B$5:$L$7983,8,0)</f>
        <v>4.3058014209</v>
      </c>
      <c r="Y591" s="7">
        <f>VLOOKUP($A591,[2]Worksheet!$B$5:$L$7983,7,0)</f>
        <v>-74.619965872199998</v>
      </c>
      <c r="Z591" s="7">
        <v>2</v>
      </c>
      <c r="AA591" s="7">
        <v>25</v>
      </c>
      <c r="AB591" s="7" t="s">
        <v>3302</v>
      </c>
      <c r="AC591" s="7" t="s">
        <v>3650</v>
      </c>
      <c r="AD591" s="7">
        <v>25488</v>
      </c>
    </row>
    <row r="592" spans="1:30" x14ac:dyDescent="0.25">
      <c r="A592" s="7">
        <v>25489</v>
      </c>
      <c r="B592" s="7">
        <v>25</v>
      </c>
      <c r="C592" s="7" t="s">
        <v>50</v>
      </c>
      <c r="D592" s="7" t="s">
        <v>3302</v>
      </c>
      <c r="E592" s="7" t="s">
        <v>3651</v>
      </c>
      <c r="F592" s="7" t="s">
        <v>57</v>
      </c>
      <c r="G592" s="7" t="s">
        <v>3304</v>
      </c>
      <c r="H592" s="7" t="s">
        <v>3305</v>
      </c>
      <c r="I592" s="7" t="s">
        <v>3652</v>
      </c>
      <c r="J592" s="8" t="s">
        <v>3653</v>
      </c>
      <c r="K592" s="8" t="s">
        <v>637</v>
      </c>
      <c r="L592" s="7" t="s">
        <v>3654</v>
      </c>
      <c r="M592" s="7" t="s">
        <v>1415</v>
      </c>
      <c r="N592" s="7" t="s">
        <v>54</v>
      </c>
      <c r="O592" s="7" t="s">
        <v>54</v>
      </c>
      <c r="P592" s="7">
        <v>12</v>
      </c>
      <c r="Q592" s="7">
        <v>7</v>
      </c>
      <c r="R592" s="7">
        <v>5</v>
      </c>
      <c r="S592" s="7" t="s">
        <v>3655</v>
      </c>
      <c r="T592" s="7">
        <v>25489</v>
      </c>
      <c r="U592" s="7" t="s">
        <v>1417</v>
      </c>
      <c r="V592" s="7">
        <v>5</v>
      </c>
      <c r="W592" s="7" t="s">
        <v>55</v>
      </c>
      <c r="X592" s="7">
        <f>VLOOKUP($A592,[2]Worksheet!$B$5:$L$7983,8,0)</f>
        <v>5.1260262476099996</v>
      </c>
      <c r="Y592" s="7">
        <f>VLOOKUP($A592,[2]Worksheet!$B$5:$L$7983,7,0)</f>
        <v>-74.386007383099994</v>
      </c>
      <c r="Z592" s="7">
        <v>2</v>
      </c>
      <c r="AA592" s="7">
        <v>25</v>
      </c>
      <c r="AB592" s="7" t="s">
        <v>3302</v>
      </c>
      <c r="AC592" s="7" t="s">
        <v>3656</v>
      </c>
      <c r="AD592" s="7">
        <v>25489</v>
      </c>
    </row>
    <row r="593" spans="1:30" x14ac:dyDescent="0.25">
      <c r="A593" s="7">
        <v>25491</v>
      </c>
      <c r="B593" s="7">
        <v>25</v>
      </c>
      <c r="C593" s="7" t="s">
        <v>50</v>
      </c>
      <c r="D593" s="7" t="s">
        <v>3302</v>
      </c>
      <c r="E593" s="7" t="s">
        <v>3657</v>
      </c>
      <c r="F593" s="7" t="s">
        <v>57</v>
      </c>
      <c r="G593" s="7" t="s">
        <v>3304</v>
      </c>
      <c r="H593" s="7" t="s">
        <v>3305</v>
      </c>
      <c r="I593" s="7" t="s">
        <v>3658</v>
      </c>
      <c r="J593" s="8" t="s">
        <v>3659</v>
      </c>
      <c r="K593" s="8" t="s">
        <v>637</v>
      </c>
      <c r="L593" s="7" t="s">
        <v>3660</v>
      </c>
      <c r="M593" s="7" t="s">
        <v>1415</v>
      </c>
      <c r="N593" s="7" t="s">
        <v>54</v>
      </c>
      <c r="O593" s="7" t="s">
        <v>54</v>
      </c>
      <c r="P593" s="7">
        <v>12</v>
      </c>
      <c r="Q593" s="7">
        <v>7</v>
      </c>
      <c r="R593" s="7">
        <v>5</v>
      </c>
      <c r="S593" s="7" t="s">
        <v>3661</v>
      </c>
      <c r="T593" s="7">
        <v>25491</v>
      </c>
      <c r="U593" s="7" t="s">
        <v>1417</v>
      </c>
      <c r="V593" s="7">
        <v>5</v>
      </c>
      <c r="W593" s="7" t="s">
        <v>55</v>
      </c>
      <c r="X593" s="7">
        <f>VLOOKUP($A593,[2]Worksheet!$B$5:$L$7983,8,0)</f>
        <v>5.0689330186400001</v>
      </c>
      <c r="Y593" s="7">
        <f>VLOOKUP($A593,[2]Worksheet!$B$5:$L$7983,7,0)</f>
        <v>-74.377727956399994</v>
      </c>
      <c r="Z593" s="7">
        <v>2</v>
      </c>
      <c r="AA593" s="7">
        <v>25</v>
      </c>
      <c r="AB593" s="7" t="s">
        <v>3302</v>
      </c>
      <c r="AC593" s="7" t="s">
        <v>3662</v>
      </c>
      <c r="AD593" s="7">
        <v>25491</v>
      </c>
    </row>
    <row r="594" spans="1:30" x14ac:dyDescent="0.25">
      <c r="A594" s="7">
        <v>25513</v>
      </c>
      <c r="B594" s="7">
        <v>25</v>
      </c>
      <c r="C594" s="7" t="s">
        <v>50</v>
      </c>
      <c r="D594" s="7" t="s">
        <v>3302</v>
      </c>
      <c r="E594" s="7" t="s">
        <v>3663</v>
      </c>
      <c r="F594" s="7" t="s">
        <v>57</v>
      </c>
      <c r="G594" s="7" t="s">
        <v>3304</v>
      </c>
      <c r="H594" s="7" t="s">
        <v>3305</v>
      </c>
      <c r="I594" s="7" t="s">
        <v>3664</v>
      </c>
      <c r="J594" s="8" t="s">
        <v>1496</v>
      </c>
      <c r="K594" s="8" t="s">
        <v>1145</v>
      </c>
      <c r="L594" s="7" t="s">
        <v>3665</v>
      </c>
      <c r="M594" s="7" t="s">
        <v>1415</v>
      </c>
      <c r="N594" s="7" t="s">
        <v>54</v>
      </c>
      <c r="O594" s="7" t="s">
        <v>54</v>
      </c>
      <c r="P594" s="7">
        <v>12</v>
      </c>
      <c r="Q594" s="7">
        <v>5</v>
      </c>
      <c r="R594" s="7">
        <v>5</v>
      </c>
      <c r="S594" s="7" t="s">
        <v>3666</v>
      </c>
      <c r="T594" s="7">
        <v>25513</v>
      </c>
      <c r="U594" s="7" t="s">
        <v>1417</v>
      </c>
      <c r="V594" s="7">
        <v>5</v>
      </c>
      <c r="W594" s="7" t="s">
        <v>55</v>
      </c>
      <c r="X594" s="7">
        <f>VLOOKUP($A594,[2]Worksheet!$B$5:$L$7983,8,0)</f>
        <v>5.13694229685</v>
      </c>
      <c r="Y594" s="7">
        <f>VLOOKUP($A594,[2]Worksheet!$B$5:$L$7983,7,0)</f>
        <v>-74.156116624800006</v>
      </c>
      <c r="Z594" s="7">
        <v>2</v>
      </c>
      <c r="AA594" s="7">
        <v>25</v>
      </c>
      <c r="AB594" s="7" t="s">
        <v>3302</v>
      </c>
      <c r="AC594" s="7" t="s">
        <v>3667</v>
      </c>
      <c r="AD594" s="7">
        <v>25513</v>
      </c>
    </row>
    <row r="595" spans="1:30" x14ac:dyDescent="0.25">
      <c r="A595" s="7">
        <v>25518</v>
      </c>
      <c r="B595" s="7">
        <v>25</v>
      </c>
      <c r="C595" s="7" t="s">
        <v>50</v>
      </c>
      <c r="D595" s="7" t="s">
        <v>3302</v>
      </c>
      <c r="E595" s="7" t="s">
        <v>3668</v>
      </c>
      <c r="F595" s="7" t="s">
        <v>57</v>
      </c>
      <c r="G595" s="7" t="s">
        <v>3304</v>
      </c>
      <c r="H595" s="7" t="s">
        <v>3305</v>
      </c>
      <c r="I595" s="7" t="s">
        <v>3669</v>
      </c>
      <c r="J595" s="8" t="s">
        <v>1754</v>
      </c>
      <c r="K595" s="8" t="s">
        <v>1145</v>
      </c>
      <c r="L595" s="7" t="s">
        <v>3670</v>
      </c>
      <c r="M595" s="7" t="s">
        <v>1415</v>
      </c>
      <c r="N595" s="7" t="s">
        <v>54</v>
      </c>
      <c r="O595" s="7" t="s">
        <v>54</v>
      </c>
      <c r="P595" s="7">
        <v>12</v>
      </c>
      <c r="Q595" s="7">
        <v>5</v>
      </c>
      <c r="R595" s="7">
        <v>5</v>
      </c>
      <c r="S595" s="7" t="s">
        <v>3671</v>
      </c>
      <c r="T595" s="7">
        <v>25518</v>
      </c>
      <c r="U595" s="7" t="s">
        <v>1417</v>
      </c>
      <c r="V595" s="7">
        <v>5</v>
      </c>
      <c r="W595" s="7" t="s">
        <v>55</v>
      </c>
      <c r="X595" s="7">
        <f>VLOOKUP($A595,[2]Worksheet!$B$5:$L$7983,8,0)</f>
        <v>5.37048740987</v>
      </c>
      <c r="Y595" s="7">
        <f>VLOOKUP($A595,[2]Worksheet!$B$5:$L$7983,7,0)</f>
        <v>-74.152212877300002</v>
      </c>
      <c r="Z595" s="7">
        <v>2</v>
      </c>
      <c r="AA595" s="7">
        <v>25</v>
      </c>
      <c r="AB595" s="7" t="s">
        <v>3302</v>
      </c>
      <c r="AC595" s="7" t="s">
        <v>3672</v>
      </c>
      <c r="AD595" s="7">
        <v>25518</v>
      </c>
    </row>
    <row r="596" spans="1:30" x14ac:dyDescent="0.25">
      <c r="A596" s="7">
        <v>25524</v>
      </c>
      <c r="B596" s="7">
        <v>25</v>
      </c>
      <c r="C596" s="7" t="s">
        <v>50</v>
      </c>
      <c r="D596" s="7" t="s">
        <v>3302</v>
      </c>
      <c r="E596" s="7" t="s">
        <v>3673</v>
      </c>
      <c r="F596" s="7" t="s">
        <v>57</v>
      </c>
      <c r="G596" s="7" t="s">
        <v>3304</v>
      </c>
      <c r="H596" s="7" t="s">
        <v>3305</v>
      </c>
      <c r="I596" s="7" t="s">
        <v>3674</v>
      </c>
      <c r="J596" s="8" t="s">
        <v>3568</v>
      </c>
      <c r="K596" s="8" t="s">
        <v>615</v>
      </c>
      <c r="L596" s="7" t="s">
        <v>3675</v>
      </c>
      <c r="M596" s="7" t="s">
        <v>1415</v>
      </c>
      <c r="N596" s="7" t="s">
        <v>54</v>
      </c>
      <c r="O596" s="7" t="s">
        <v>54</v>
      </c>
      <c r="P596" s="7">
        <v>12</v>
      </c>
      <c r="Q596" s="7">
        <v>5</v>
      </c>
      <c r="R596" s="7">
        <v>5</v>
      </c>
      <c r="S596" s="7" t="s">
        <v>3676</v>
      </c>
      <c r="T596" s="7">
        <v>25524</v>
      </c>
      <c r="U596" s="7" t="s">
        <v>1417</v>
      </c>
      <c r="V596" s="7">
        <v>5</v>
      </c>
      <c r="W596" s="7" t="s">
        <v>55</v>
      </c>
      <c r="X596" s="7">
        <f>VLOOKUP($A596,[2]Worksheet!$B$5:$L$7983,8,0)</f>
        <v>4.1903925612700004</v>
      </c>
      <c r="Y596" s="7">
        <f>VLOOKUP($A596,[2]Worksheet!$B$5:$L$7983,7,0)</f>
        <v>-74.486641275500006</v>
      </c>
      <c r="Z596" s="7">
        <v>2</v>
      </c>
      <c r="AA596" s="7">
        <v>25</v>
      </c>
      <c r="AB596" s="7" t="s">
        <v>3302</v>
      </c>
      <c r="AC596" s="7" t="s">
        <v>3677</v>
      </c>
      <c r="AD596" s="7">
        <v>25524</v>
      </c>
    </row>
    <row r="597" spans="1:30" x14ac:dyDescent="0.25">
      <c r="A597" s="7">
        <v>25530</v>
      </c>
      <c r="B597" s="7">
        <v>25</v>
      </c>
      <c r="C597" s="7" t="s">
        <v>50</v>
      </c>
      <c r="D597" s="7" t="s">
        <v>3302</v>
      </c>
      <c r="E597" s="7" t="s">
        <v>3678</v>
      </c>
      <c r="F597" s="7" t="s">
        <v>57</v>
      </c>
      <c r="G597" s="7" t="s">
        <v>3304</v>
      </c>
      <c r="H597" s="7" t="s">
        <v>3305</v>
      </c>
      <c r="I597" s="7" t="s">
        <v>3679</v>
      </c>
      <c r="J597" s="8" t="s">
        <v>3680</v>
      </c>
      <c r="K597" s="8" t="s">
        <v>3681</v>
      </c>
      <c r="L597" s="7" t="s">
        <v>3682</v>
      </c>
      <c r="M597" s="7" t="s">
        <v>1415</v>
      </c>
      <c r="N597" s="7" t="s">
        <v>54</v>
      </c>
      <c r="O597" s="7" t="s">
        <v>54</v>
      </c>
      <c r="P597" s="7">
        <v>12</v>
      </c>
      <c r="Q597" s="7">
        <v>11</v>
      </c>
      <c r="R597" s="7">
        <v>5</v>
      </c>
      <c r="S597" s="7" t="s">
        <v>3683</v>
      </c>
      <c r="T597" s="7">
        <v>25530</v>
      </c>
      <c r="U597" s="7" t="s">
        <v>1417</v>
      </c>
      <c r="V597" s="7">
        <v>5</v>
      </c>
      <c r="W597" s="7" t="s">
        <v>55</v>
      </c>
      <c r="X597" s="7">
        <f>VLOOKUP($A597,[2]Worksheet!$B$5:$L$7983,8,0)</f>
        <v>4.3748327813100003</v>
      </c>
      <c r="Y597" s="7">
        <f>VLOOKUP($A597,[2]Worksheet!$B$5:$L$7983,7,0)</f>
        <v>-73.212827236500004</v>
      </c>
      <c r="Z597" s="7">
        <v>2</v>
      </c>
      <c r="AA597" s="7">
        <v>25</v>
      </c>
      <c r="AB597" s="7" t="s">
        <v>3302</v>
      </c>
      <c r="AC597" s="7" t="s">
        <v>3684</v>
      </c>
      <c r="AD597" s="7">
        <v>25530</v>
      </c>
    </row>
    <row r="598" spans="1:30" x14ac:dyDescent="0.25">
      <c r="A598" s="7">
        <v>25535</v>
      </c>
      <c r="B598" s="7">
        <v>25</v>
      </c>
      <c r="C598" s="7" t="s">
        <v>50</v>
      </c>
      <c r="D598" s="7" t="s">
        <v>3302</v>
      </c>
      <c r="E598" s="7" t="s">
        <v>3685</v>
      </c>
      <c r="F598" s="7" t="s">
        <v>57</v>
      </c>
      <c r="G598" s="7" t="s">
        <v>3304</v>
      </c>
      <c r="H598" s="7" t="s">
        <v>3305</v>
      </c>
      <c r="I598" s="7" t="s">
        <v>3686</v>
      </c>
      <c r="J598" s="8" t="s">
        <v>3469</v>
      </c>
      <c r="K598" s="8" t="s">
        <v>3687</v>
      </c>
      <c r="L598" s="7" t="s">
        <v>3688</v>
      </c>
      <c r="M598" s="7" t="s">
        <v>1415</v>
      </c>
      <c r="N598" s="7" t="s">
        <v>54</v>
      </c>
      <c r="O598" s="7" t="s">
        <v>54</v>
      </c>
      <c r="P598" s="7">
        <v>12</v>
      </c>
      <c r="Q598" s="7">
        <v>5</v>
      </c>
      <c r="R598" s="7">
        <v>5</v>
      </c>
      <c r="S598" s="7" t="s">
        <v>3689</v>
      </c>
      <c r="T598" s="7">
        <v>25535</v>
      </c>
      <c r="U598" s="7" t="s">
        <v>1417</v>
      </c>
      <c r="V598" s="7">
        <v>5</v>
      </c>
      <c r="W598" s="7" t="s">
        <v>55</v>
      </c>
      <c r="X598" s="7">
        <f>VLOOKUP($A598,[2]Worksheet!$B$5:$L$7983,8,0)</f>
        <v>4.3098544117499999</v>
      </c>
      <c r="Y598" s="7">
        <f>VLOOKUP($A598,[2]Worksheet!$B$5:$L$7983,7,0)</f>
        <v>-74.3054599341</v>
      </c>
      <c r="Z598" s="7">
        <v>2</v>
      </c>
      <c r="AA598" s="7">
        <v>25</v>
      </c>
      <c r="AB598" s="7" t="s">
        <v>3302</v>
      </c>
      <c r="AC598" s="7" t="s">
        <v>3690</v>
      </c>
      <c r="AD598" s="7">
        <v>25535</v>
      </c>
    </row>
    <row r="599" spans="1:30" x14ac:dyDescent="0.25">
      <c r="A599" s="7">
        <v>25572</v>
      </c>
      <c r="B599" s="7">
        <v>25</v>
      </c>
      <c r="C599" s="7" t="s">
        <v>50</v>
      </c>
      <c r="D599" s="7" t="s">
        <v>3302</v>
      </c>
      <c r="E599" s="7" t="s">
        <v>3691</v>
      </c>
      <c r="F599" s="7" t="s">
        <v>57</v>
      </c>
      <c r="G599" s="7" t="s">
        <v>3304</v>
      </c>
      <c r="H599" s="7" t="s">
        <v>3305</v>
      </c>
      <c r="I599" s="7" t="s">
        <v>3692</v>
      </c>
      <c r="J599" s="8" t="s">
        <v>1461</v>
      </c>
      <c r="K599" s="8" t="s">
        <v>1245</v>
      </c>
      <c r="L599" s="7" t="s">
        <v>3693</v>
      </c>
      <c r="M599" s="7" t="s">
        <v>1415</v>
      </c>
      <c r="N599" s="7" t="s">
        <v>54</v>
      </c>
      <c r="O599" s="7" t="s">
        <v>54</v>
      </c>
      <c r="P599" s="7">
        <v>12</v>
      </c>
      <c r="Q599" s="7">
        <v>13</v>
      </c>
      <c r="R599" s="7">
        <v>5</v>
      </c>
      <c r="S599" s="7" t="s">
        <v>3694</v>
      </c>
      <c r="T599" s="7">
        <v>25572</v>
      </c>
      <c r="U599" s="7" t="s">
        <v>1417</v>
      </c>
      <c r="V599" s="7">
        <v>5</v>
      </c>
      <c r="W599" s="7" t="s">
        <v>55</v>
      </c>
      <c r="X599" s="7">
        <f>VLOOKUP($A599,[2]Worksheet!$B$5:$L$7983,8,0)</f>
        <v>5.46495604399</v>
      </c>
      <c r="Y599" s="7">
        <f>VLOOKUP($A599,[2]Worksheet!$B$5:$L$7983,7,0)</f>
        <v>-74.652800700200004</v>
      </c>
      <c r="Z599" s="7">
        <v>2</v>
      </c>
      <c r="AA599" s="7">
        <v>25</v>
      </c>
      <c r="AB599" s="7" t="s">
        <v>3302</v>
      </c>
      <c r="AC599" s="7" t="s">
        <v>3695</v>
      </c>
      <c r="AD599" s="7">
        <v>25572</v>
      </c>
    </row>
    <row r="600" spans="1:30" x14ac:dyDescent="0.25">
      <c r="A600" s="7">
        <v>25580</v>
      </c>
      <c r="B600" s="7">
        <v>25</v>
      </c>
      <c r="C600" s="7" t="s">
        <v>50</v>
      </c>
      <c r="D600" s="7" t="s">
        <v>3302</v>
      </c>
      <c r="E600" s="7" t="s">
        <v>3696</v>
      </c>
      <c r="F600" s="7" t="s">
        <v>57</v>
      </c>
      <c r="G600" s="7" t="s">
        <v>3304</v>
      </c>
      <c r="H600" s="7" t="s">
        <v>3305</v>
      </c>
      <c r="I600" s="7" t="s">
        <v>3697</v>
      </c>
      <c r="J600" s="8" t="s">
        <v>3509</v>
      </c>
      <c r="K600" s="8" t="s">
        <v>3308</v>
      </c>
      <c r="L600" s="7" t="s">
        <v>3698</v>
      </c>
      <c r="M600" s="7" t="s">
        <v>1415</v>
      </c>
      <c r="N600" s="7" t="s">
        <v>54</v>
      </c>
      <c r="O600" s="7" t="s">
        <v>54</v>
      </c>
      <c r="P600" s="7">
        <v>12</v>
      </c>
      <c r="Q600" s="7">
        <v>4</v>
      </c>
      <c r="R600" s="7">
        <v>5</v>
      </c>
      <c r="S600" s="7" t="s">
        <v>3699</v>
      </c>
      <c r="T600" s="7">
        <v>25580</v>
      </c>
      <c r="U600" s="7" t="s">
        <v>1417</v>
      </c>
      <c r="V600" s="7">
        <v>5</v>
      </c>
      <c r="W600" s="7" t="s">
        <v>55</v>
      </c>
      <c r="X600" s="7">
        <f>VLOOKUP($A600,[2]Worksheet!$B$5:$L$7983,8,0)</f>
        <v>4.6817851040000003</v>
      </c>
      <c r="Y600" s="7">
        <f>VLOOKUP($A600,[2]Worksheet!$B$5:$L$7983,7,0)</f>
        <v>-74.714476459699995</v>
      </c>
      <c r="Z600" s="7">
        <v>2</v>
      </c>
      <c r="AA600" s="7">
        <v>25</v>
      </c>
      <c r="AB600" s="7" t="s">
        <v>3302</v>
      </c>
      <c r="AC600" s="7" t="s">
        <v>3700</v>
      </c>
      <c r="AD600" s="7">
        <v>25580</v>
      </c>
    </row>
    <row r="601" spans="1:30" x14ac:dyDescent="0.25">
      <c r="A601" s="7">
        <v>25592</v>
      </c>
      <c r="B601" s="7">
        <v>25</v>
      </c>
      <c r="C601" s="7" t="s">
        <v>50</v>
      </c>
      <c r="D601" s="7" t="s">
        <v>3302</v>
      </c>
      <c r="E601" s="7" t="s">
        <v>3701</v>
      </c>
      <c r="F601" s="7" t="s">
        <v>57</v>
      </c>
      <c r="G601" s="7" t="s">
        <v>3304</v>
      </c>
      <c r="H601" s="7" t="s">
        <v>3305</v>
      </c>
      <c r="I601" s="7" t="s">
        <v>3702</v>
      </c>
      <c r="J601" s="8" t="s">
        <v>3425</v>
      </c>
      <c r="K601" s="8" t="s">
        <v>615</v>
      </c>
      <c r="L601" s="7" t="s">
        <v>3703</v>
      </c>
      <c r="M601" s="7" t="s">
        <v>1415</v>
      </c>
      <c r="N601" s="7" t="s">
        <v>54</v>
      </c>
      <c r="O601" s="7" t="s">
        <v>54</v>
      </c>
      <c r="P601" s="7">
        <v>12</v>
      </c>
      <c r="Q601" s="7">
        <v>13</v>
      </c>
      <c r="R601" s="7">
        <v>5</v>
      </c>
      <c r="S601" s="7" t="s">
        <v>3704</v>
      </c>
      <c r="T601" s="7">
        <v>25592</v>
      </c>
      <c r="U601" s="7" t="s">
        <v>1417</v>
      </c>
      <c r="V601" s="7">
        <v>5</v>
      </c>
      <c r="W601" s="7" t="s">
        <v>55</v>
      </c>
      <c r="X601" s="7">
        <f>VLOOKUP($A601,[2]Worksheet!$B$5:$L$7983,8,0)</f>
        <v>5.11807100487</v>
      </c>
      <c r="Y601" s="7">
        <f>VLOOKUP($A601,[2]Worksheet!$B$5:$L$7983,7,0)</f>
        <v>-74.480145011000005</v>
      </c>
      <c r="Z601" s="7">
        <v>2</v>
      </c>
      <c r="AA601" s="7">
        <v>25</v>
      </c>
      <c r="AB601" s="7" t="s">
        <v>3302</v>
      </c>
      <c r="AC601" s="7" t="s">
        <v>3705</v>
      </c>
      <c r="AD601" s="7">
        <v>25592</v>
      </c>
    </row>
    <row r="602" spans="1:30" x14ac:dyDescent="0.25">
      <c r="A602" s="7">
        <v>25594</v>
      </c>
      <c r="B602" s="7">
        <v>25</v>
      </c>
      <c r="C602" s="7" t="s">
        <v>50</v>
      </c>
      <c r="D602" s="7" t="s">
        <v>3302</v>
      </c>
      <c r="E602" s="7" t="s">
        <v>3706</v>
      </c>
      <c r="F602" s="7" t="s">
        <v>57</v>
      </c>
      <c r="G602" s="7" t="s">
        <v>3304</v>
      </c>
      <c r="H602" s="7" t="s">
        <v>3305</v>
      </c>
      <c r="I602" s="7" t="s">
        <v>3707</v>
      </c>
      <c r="J602" s="8" t="s">
        <v>3469</v>
      </c>
      <c r="K602" s="8" t="s">
        <v>1280</v>
      </c>
      <c r="L602" s="7" t="s">
        <v>3708</v>
      </c>
      <c r="M602" s="7" t="s">
        <v>1415</v>
      </c>
      <c r="N602" s="7" t="s">
        <v>54</v>
      </c>
      <c r="O602" s="7" t="s">
        <v>54</v>
      </c>
      <c r="P602" s="7">
        <v>12</v>
      </c>
      <c r="Q602" s="7">
        <v>7</v>
      </c>
      <c r="R602" s="7">
        <v>5</v>
      </c>
      <c r="S602" s="7" t="s">
        <v>3709</v>
      </c>
      <c r="T602" s="7">
        <v>25594</v>
      </c>
      <c r="U602" s="7" t="s">
        <v>1417</v>
      </c>
      <c r="V602" s="7">
        <v>5</v>
      </c>
      <c r="W602" s="7" t="s">
        <v>55</v>
      </c>
      <c r="X602" s="7">
        <f>VLOOKUP($A602,[2]Worksheet!$B$5:$L$7983,8,0)</f>
        <v>4.3298256024699997</v>
      </c>
      <c r="Y602" s="7">
        <f>VLOOKUP($A602,[2]Worksheet!$B$5:$L$7983,7,0)</f>
        <v>-73.863113879699995</v>
      </c>
      <c r="Z602" s="7">
        <v>2</v>
      </c>
      <c r="AA602" s="7">
        <v>25</v>
      </c>
      <c r="AB602" s="7" t="s">
        <v>3302</v>
      </c>
      <c r="AC602" s="7" t="s">
        <v>3710</v>
      </c>
      <c r="AD602" s="7">
        <v>25594</v>
      </c>
    </row>
    <row r="603" spans="1:30" x14ac:dyDescent="0.25">
      <c r="A603" s="7">
        <v>25596</v>
      </c>
      <c r="B603" s="7">
        <v>25</v>
      </c>
      <c r="C603" s="7" t="s">
        <v>50</v>
      </c>
      <c r="D603" s="7" t="s">
        <v>3302</v>
      </c>
      <c r="E603" s="7" t="s">
        <v>3711</v>
      </c>
      <c r="F603" s="7" t="s">
        <v>57</v>
      </c>
      <c r="G603" s="7" t="s">
        <v>3304</v>
      </c>
      <c r="H603" s="7" t="s">
        <v>3305</v>
      </c>
      <c r="I603" s="7" t="s">
        <v>3712</v>
      </c>
      <c r="J603" s="8" t="s">
        <v>3509</v>
      </c>
      <c r="K603" s="8" t="s">
        <v>1245</v>
      </c>
      <c r="L603" s="7" t="s">
        <v>3713</v>
      </c>
      <c r="M603" s="7" t="s">
        <v>1415</v>
      </c>
      <c r="N603" s="7" t="s">
        <v>54</v>
      </c>
      <c r="O603" s="7" t="s">
        <v>54</v>
      </c>
      <c r="P603" s="7">
        <v>12</v>
      </c>
      <c r="Q603" s="7">
        <v>7</v>
      </c>
      <c r="R603" s="7">
        <v>5</v>
      </c>
      <c r="S603" s="7" t="s">
        <v>3714</v>
      </c>
      <c r="T603" s="7">
        <v>25596</v>
      </c>
      <c r="U603" s="7" t="s">
        <v>1417</v>
      </c>
      <c r="V603" s="7">
        <v>5</v>
      </c>
      <c r="W603" s="7" t="s">
        <v>55</v>
      </c>
      <c r="X603" s="7">
        <f>VLOOKUP($A603,[2]Worksheet!$B$5:$L$7983,8,0)</f>
        <v>4.7448098933600003</v>
      </c>
      <c r="Y603" s="7">
        <f>VLOOKUP($A603,[2]Worksheet!$B$5:$L$7983,7,0)</f>
        <v>-74.533705006899993</v>
      </c>
      <c r="Z603" s="7">
        <v>2</v>
      </c>
      <c r="AA603" s="7">
        <v>25</v>
      </c>
      <c r="AB603" s="7" t="s">
        <v>3302</v>
      </c>
      <c r="AC603" s="7" t="s">
        <v>3715</v>
      </c>
      <c r="AD603" s="7">
        <v>25596</v>
      </c>
    </row>
    <row r="604" spans="1:30" x14ac:dyDescent="0.25">
      <c r="A604" s="7">
        <v>25612</v>
      </c>
      <c r="B604" s="7">
        <v>25</v>
      </c>
      <c r="C604" s="7" t="s">
        <v>50</v>
      </c>
      <c r="D604" s="7" t="s">
        <v>3302</v>
      </c>
      <c r="E604" s="7" t="s">
        <v>3716</v>
      </c>
      <c r="F604" s="7" t="s">
        <v>57</v>
      </c>
      <c r="G604" s="7" t="s">
        <v>3304</v>
      </c>
      <c r="H604" s="7" t="s">
        <v>3305</v>
      </c>
      <c r="I604" s="7" t="s">
        <v>3717</v>
      </c>
      <c r="J604" s="8" t="s">
        <v>3718</v>
      </c>
      <c r="K604" s="8" t="s">
        <v>3719</v>
      </c>
      <c r="L604" s="7" t="s">
        <v>3720</v>
      </c>
      <c r="M604" s="7" t="s">
        <v>1415</v>
      </c>
      <c r="N604" s="7" t="s">
        <v>54</v>
      </c>
      <c r="O604" s="7" t="s">
        <v>54</v>
      </c>
      <c r="P604" s="7">
        <v>12</v>
      </c>
      <c r="Q604" s="7">
        <v>8</v>
      </c>
      <c r="R604" s="7">
        <v>5</v>
      </c>
      <c r="S604" s="7" t="s">
        <v>3721</v>
      </c>
      <c r="T604" s="7">
        <v>25612</v>
      </c>
      <c r="U604" s="7" t="s">
        <v>1417</v>
      </c>
      <c r="V604" s="7">
        <v>5</v>
      </c>
      <c r="W604" s="7" t="s">
        <v>76</v>
      </c>
      <c r="X604" s="7">
        <f>VLOOKUP($A604,[2]Worksheet!$B$5:$L$7983,8,0)</f>
        <v>4.2939497466800001</v>
      </c>
      <c r="Y604" s="7">
        <f>VLOOKUP($A604,[2]Worksheet!$B$5:$L$7983,7,0)</f>
        <v>-74.784542969499995</v>
      </c>
      <c r="Z604" s="7">
        <v>2</v>
      </c>
      <c r="AA604" s="7">
        <v>25</v>
      </c>
      <c r="AB604" s="7" t="s">
        <v>3302</v>
      </c>
      <c r="AC604" s="7" t="s">
        <v>3722</v>
      </c>
      <c r="AD604" s="7">
        <v>25612</v>
      </c>
    </row>
    <row r="605" spans="1:30" x14ac:dyDescent="0.25">
      <c r="A605" s="7">
        <v>25645</v>
      </c>
      <c r="B605" s="7">
        <v>25</v>
      </c>
      <c r="C605" s="7" t="s">
        <v>50</v>
      </c>
      <c r="D605" s="7" t="s">
        <v>3302</v>
      </c>
      <c r="E605" s="7" t="s">
        <v>3723</v>
      </c>
      <c r="F605" s="7" t="s">
        <v>57</v>
      </c>
      <c r="G605" s="7" t="s">
        <v>3304</v>
      </c>
      <c r="H605" s="7" t="s">
        <v>3305</v>
      </c>
      <c r="I605" s="7" t="s">
        <v>3724</v>
      </c>
      <c r="J605" s="8">
        <v>4.6161380453299996</v>
      </c>
      <c r="K605" s="8">
        <v>-74.351442685799995</v>
      </c>
      <c r="L605" s="7" t="str">
        <f>_xlfn.CONCAT(J605,"_",K605)</f>
        <v>4,61613804533_-74,3514426858</v>
      </c>
      <c r="M605" s="7" t="s">
        <v>1415</v>
      </c>
      <c r="N605" s="7" t="s">
        <v>54</v>
      </c>
      <c r="O605" s="7" t="s">
        <v>54</v>
      </c>
      <c r="P605" s="7">
        <v>12</v>
      </c>
      <c r="Q605" s="7">
        <v>26</v>
      </c>
      <c r="R605" s="7">
        <v>5</v>
      </c>
      <c r="S605" s="7" t="s">
        <v>3725</v>
      </c>
      <c r="T605" s="7">
        <v>25645</v>
      </c>
      <c r="U605" s="7" t="s">
        <v>1417</v>
      </c>
      <c r="V605" s="7">
        <v>5</v>
      </c>
      <c r="W605" s="7" t="s">
        <v>55</v>
      </c>
      <c r="X605" s="7">
        <f>VLOOKUP($A605,[2]Worksheet!$B$5:$L$7983,8,0)</f>
        <v>4.6161380453299996</v>
      </c>
      <c r="Y605" s="7">
        <f>VLOOKUP($A605,[2]Worksheet!$B$5:$L$7983,7,0)</f>
        <v>-74.351442685799995</v>
      </c>
      <c r="Z605" s="7">
        <v>2</v>
      </c>
      <c r="AA605" s="7">
        <v>25</v>
      </c>
      <c r="AB605" s="7" t="s">
        <v>3302</v>
      </c>
      <c r="AC605" s="7" t="s">
        <v>3726</v>
      </c>
      <c r="AD605" s="7">
        <v>25645</v>
      </c>
    </row>
    <row r="606" spans="1:30" x14ac:dyDescent="0.25">
      <c r="A606" s="7">
        <v>25649</v>
      </c>
      <c r="B606" s="7">
        <v>25</v>
      </c>
      <c r="C606" s="7" t="s">
        <v>50</v>
      </c>
      <c r="D606" s="7" t="s">
        <v>3302</v>
      </c>
      <c r="E606" s="7" t="s">
        <v>3727</v>
      </c>
      <c r="F606" s="7" t="s">
        <v>57</v>
      </c>
      <c r="G606" s="7" t="s">
        <v>3304</v>
      </c>
      <c r="H606" s="7" t="s">
        <v>3305</v>
      </c>
      <c r="I606" s="7" t="s">
        <v>3728</v>
      </c>
      <c r="J606" s="8" t="s">
        <v>3729</v>
      </c>
      <c r="K606" s="8" t="s">
        <v>1150</v>
      </c>
      <c r="L606" s="7" t="s">
        <v>3730</v>
      </c>
      <c r="M606" s="7" t="s">
        <v>1415</v>
      </c>
      <c r="N606" s="7" t="s">
        <v>54</v>
      </c>
      <c r="O606" s="7" t="s">
        <v>54</v>
      </c>
      <c r="P606" s="7">
        <v>12</v>
      </c>
      <c r="Q606" s="7">
        <v>12</v>
      </c>
      <c r="R606" s="7">
        <v>5</v>
      </c>
      <c r="S606" s="7" t="s">
        <v>3731</v>
      </c>
      <c r="T606" s="7">
        <v>25649</v>
      </c>
      <c r="U606" s="7" t="s">
        <v>1417</v>
      </c>
      <c r="V606" s="7">
        <v>5</v>
      </c>
      <c r="W606" s="7" t="s">
        <v>76</v>
      </c>
      <c r="X606" s="7">
        <f>VLOOKUP($A606,[2]Worksheet!$B$5:$L$7983,8,0)</f>
        <v>4.1794323625100001</v>
      </c>
      <c r="Y606" s="7">
        <f>VLOOKUP($A606,[2]Worksheet!$B$5:$L$7983,7,0)</f>
        <v>-74.422962418200001</v>
      </c>
      <c r="Z606" s="7">
        <v>2</v>
      </c>
      <c r="AA606" s="7">
        <v>25</v>
      </c>
      <c r="AB606" s="7" t="s">
        <v>3302</v>
      </c>
      <c r="AC606" s="7" t="s">
        <v>3732</v>
      </c>
      <c r="AD606" s="7">
        <v>25649</v>
      </c>
    </row>
    <row r="607" spans="1:30" x14ac:dyDescent="0.25">
      <c r="A607" s="7">
        <v>25653</v>
      </c>
      <c r="B607" s="7">
        <v>25</v>
      </c>
      <c r="C607" s="7" t="s">
        <v>50</v>
      </c>
      <c r="D607" s="7" t="s">
        <v>3302</v>
      </c>
      <c r="E607" s="7" t="s">
        <v>3733</v>
      </c>
      <c r="F607" s="7" t="s">
        <v>57</v>
      </c>
      <c r="G607" s="7" t="s">
        <v>3304</v>
      </c>
      <c r="H607" s="7" t="s">
        <v>3305</v>
      </c>
      <c r="I607" s="7" t="s">
        <v>3734</v>
      </c>
      <c r="J607" s="8" t="s">
        <v>1440</v>
      </c>
      <c r="K607" s="8" t="s">
        <v>1105</v>
      </c>
      <c r="L607" s="7" t="s">
        <v>3735</v>
      </c>
      <c r="M607" s="7" t="s">
        <v>1415</v>
      </c>
      <c r="N607" s="7" t="s">
        <v>54</v>
      </c>
      <c r="O607" s="7" t="s">
        <v>54</v>
      </c>
      <c r="P607" s="7">
        <v>12</v>
      </c>
      <c r="Q607" s="7">
        <v>12</v>
      </c>
      <c r="R607" s="7">
        <v>5</v>
      </c>
      <c r="S607" s="7" t="s">
        <v>3736</v>
      </c>
      <c r="T607" s="7">
        <v>25653</v>
      </c>
      <c r="U607" s="7" t="s">
        <v>1417</v>
      </c>
      <c r="V607" s="7">
        <v>5</v>
      </c>
      <c r="W607" s="7" t="s">
        <v>76</v>
      </c>
      <c r="X607" s="7">
        <f>VLOOKUP($A607,[2]Worksheet!$B$5:$L$7983,8,0)</f>
        <v>5.3329375452300001</v>
      </c>
      <c r="Y607" s="7">
        <f>VLOOKUP($A607,[2]Worksheet!$B$5:$L$7983,7,0)</f>
        <v>-74.024753973700001</v>
      </c>
      <c r="Z607" s="7">
        <v>2</v>
      </c>
      <c r="AA607" s="7">
        <v>25</v>
      </c>
      <c r="AB607" s="7" t="s">
        <v>3302</v>
      </c>
      <c r="AC607" s="7" t="s">
        <v>3737</v>
      </c>
      <c r="AD607" s="7">
        <v>25653</v>
      </c>
    </row>
    <row r="608" spans="1:30" x14ac:dyDescent="0.25">
      <c r="A608" s="7">
        <v>25658</v>
      </c>
      <c r="B608" s="7">
        <v>25</v>
      </c>
      <c r="C608" s="7" t="s">
        <v>50</v>
      </c>
      <c r="D608" s="7" t="s">
        <v>3302</v>
      </c>
      <c r="E608" s="7" t="s">
        <v>681</v>
      </c>
      <c r="F608" s="7" t="s">
        <v>57</v>
      </c>
      <c r="G608" s="7" t="s">
        <v>3304</v>
      </c>
      <c r="H608" s="7" t="s">
        <v>3305</v>
      </c>
      <c r="I608" s="7" t="s">
        <v>682</v>
      </c>
      <c r="J608" s="8" t="s">
        <v>1655</v>
      </c>
      <c r="K608" s="8" t="s">
        <v>3687</v>
      </c>
      <c r="L608" s="7" t="s">
        <v>3738</v>
      </c>
      <c r="M608" s="7" t="s">
        <v>1415</v>
      </c>
      <c r="N608" s="7" t="s">
        <v>54</v>
      </c>
      <c r="O608" s="7" t="s">
        <v>54</v>
      </c>
      <c r="P608" s="7">
        <v>12</v>
      </c>
      <c r="Q608" s="7">
        <v>13</v>
      </c>
      <c r="R608" s="7">
        <v>5</v>
      </c>
      <c r="S608" s="7" t="s">
        <v>3739</v>
      </c>
      <c r="T608" s="7">
        <v>25658</v>
      </c>
      <c r="U608" s="7" t="s">
        <v>1417</v>
      </c>
      <c r="V608" s="7">
        <v>5</v>
      </c>
      <c r="W608" s="7" t="s">
        <v>76</v>
      </c>
      <c r="X608" s="7">
        <f>VLOOKUP($A608,[2]Worksheet!$B$5:$L$7983,8,0)</f>
        <v>4.9729169399600002</v>
      </c>
      <c r="Y608" s="7">
        <f>VLOOKUP($A608,[2]Worksheet!$B$5:$L$7983,7,0)</f>
        <v>-74.289671980400001</v>
      </c>
      <c r="Z608" s="7">
        <v>2</v>
      </c>
      <c r="AA608" s="7">
        <v>25</v>
      </c>
      <c r="AB608" s="7" t="s">
        <v>3302</v>
      </c>
      <c r="AC608" s="7" t="s">
        <v>3740</v>
      </c>
      <c r="AD608" s="7">
        <v>25658</v>
      </c>
    </row>
    <row r="609" spans="1:30" x14ac:dyDescent="0.25">
      <c r="A609" s="7">
        <v>25662</v>
      </c>
      <c r="B609" s="7">
        <v>25</v>
      </c>
      <c r="C609" s="7" t="s">
        <v>50</v>
      </c>
      <c r="D609" s="7" t="s">
        <v>3302</v>
      </c>
      <c r="E609" s="7" t="s">
        <v>3741</v>
      </c>
      <c r="F609" s="7" t="s">
        <v>57</v>
      </c>
      <c r="G609" s="7" t="s">
        <v>3304</v>
      </c>
      <c r="H609" s="7" t="s">
        <v>3305</v>
      </c>
      <c r="I609" s="7" t="s">
        <v>3742</v>
      </c>
      <c r="J609" s="8" t="s">
        <v>1412</v>
      </c>
      <c r="K609" s="8" t="s">
        <v>3308</v>
      </c>
      <c r="L609" s="7" t="s">
        <v>3743</v>
      </c>
      <c r="M609" s="7" t="s">
        <v>1415</v>
      </c>
      <c r="N609" s="7" t="s">
        <v>54</v>
      </c>
      <c r="O609" s="7" t="s">
        <v>54</v>
      </c>
      <c r="P609" s="7">
        <v>12</v>
      </c>
      <c r="Q609" s="7">
        <v>20</v>
      </c>
      <c r="R609" s="7">
        <v>5</v>
      </c>
      <c r="S609" s="7" t="s">
        <v>3744</v>
      </c>
      <c r="T609" s="7">
        <v>25662</v>
      </c>
      <c r="U609" s="7" t="s">
        <v>1417</v>
      </c>
      <c r="V609" s="7">
        <v>5</v>
      </c>
      <c r="W609" s="7" t="s">
        <v>55</v>
      </c>
      <c r="X609" s="7">
        <f>VLOOKUP($A609,[2]Worksheet!$B$5:$L$7983,8,0)</f>
        <v>4.84757599913</v>
      </c>
      <c r="Y609" s="7">
        <f>VLOOKUP($A609,[2]Worksheet!$B$5:$L$7983,7,0)</f>
        <v>-74.621914716600003</v>
      </c>
      <c r="Z609" s="7">
        <v>2</v>
      </c>
      <c r="AA609" s="7">
        <v>25</v>
      </c>
      <c r="AB609" s="7" t="s">
        <v>3302</v>
      </c>
      <c r="AC609" s="7" t="s">
        <v>3745</v>
      </c>
      <c r="AD609" s="7">
        <v>25662</v>
      </c>
    </row>
    <row r="610" spans="1:30" x14ac:dyDescent="0.25">
      <c r="A610" s="7">
        <v>25718</v>
      </c>
      <c r="B610" s="7">
        <v>25</v>
      </c>
      <c r="C610" s="7" t="s">
        <v>50</v>
      </c>
      <c r="D610" s="7" t="s">
        <v>3302</v>
      </c>
      <c r="E610" s="7" t="s">
        <v>3746</v>
      </c>
      <c r="F610" s="7" t="s">
        <v>57</v>
      </c>
      <c r="G610" s="7" t="s">
        <v>3304</v>
      </c>
      <c r="H610" s="7" t="s">
        <v>3305</v>
      </c>
      <c r="I610" s="7" t="s">
        <v>3747</v>
      </c>
      <c r="J610" s="8" t="s">
        <v>1655</v>
      </c>
      <c r="K610" s="8" t="s">
        <v>3314</v>
      </c>
      <c r="L610" s="7" t="s">
        <v>3748</v>
      </c>
      <c r="M610" s="7" t="s">
        <v>1415</v>
      </c>
      <c r="N610" s="7" t="s">
        <v>54</v>
      </c>
      <c r="O610" s="7" t="s">
        <v>54</v>
      </c>
      <c r="P610" s="7">
        <v>12</v>
      </c>
      <c r="Q610" s="7">
        <v>7</v>
      </c>
      <c r="R610" s="7">
        <v>5</v>
      </c>
      <c r="S610" s="7" t="s">
        <v>3749</v>
      </c>
      <c r="T610" s="7">
        <v>25718</v>
      </c>
      <c r="U610" s="7" t="s">
        <v>1417</v>
      </c>
      <c r="V610" s="7">
        <v>5</v>
      </c>
      <c r="W610" s="7" t="s">
        <v>55</v>
      </c>
      <c r="X610" s="7">
        <f>VLOOKUP($A610,[2]Worksheet!$B$5:$L$7983,8,0)</f>
        <v>4.9621669874199998</v>
      </c>
      <c r="Y610" s="7">
        <f>VLOOKUP($A610,[2]Worksheet!$B$5:$L$7983,7,0)</f>
        <v>-74.432627948399997</v>
      </c>
      <c r="Z610" s="7">
        <v>2</v>
      </c>
      <c r="AA610" s="7">
        <v>25</v>
      </c>
      <c r="AB610" s="7" t="s">
        <v>3302</v>
      </c>
      <c r="AC610" s="7" t="s">
        <v>3750</v>
      </c>
      <c r="AD610" s="7">
        <v>25718</v>
      </c>
    </row>
    <row r="611" spans="1:30" x14ac:dyDescent="0.25">
      <c r="A611" s="7">
        <v>25736</v>
      </c>
      <c r="B611" s="7">
        <v>25</v>
      </c>
      <c r="C611" s="7" t="s">
        <v>50</v>
      </c>
      <c r="D611" s="7" t="s">
        <v>3302</v>
      </c>
      <c r="E611" s="7" t="s">
        <v>3751</v>
      </c>
      <c r="F611" s="7" t="s">
        <v>57</v>
      </c>
      <c r="G611" s="7" t="s">
        <v>3304</v>
      </c>
      <c r="H611" s="7" t="s">
        <v>3305</v>
      </c>
      <c r="I611" s="7" t="s">
        <v>3752</v>
      </c>
      <c r="J611" s="8" t="s">
        <v>1485</v>
      </c>
      <c r="K611" s="8" t="s">
        <v>1280</v>
      </c>
      <c r="L611" s="7" t="s">
        <v>3753</v>
      </c>
      <c r="M611" s="7" t="s">
        <v>1415</v>
      </c>
      <c r="N611" s="7" t="s">
        <v>54</v>
      </c>
      <c r="O611" s="7" t="s">
        <v>54</v>
      </c>
      <c r="P611" s="7">
        <v>12</v>
      </c>
      <c r="Q611" s="7">
        <v>8</v>
      </c>
      <c r="R611" s="7">
        <v>5</v>
      </c>
      <c r="S611" s="7" t="s">
        <v>3754</v>
      </c>
      <c r="T611" s="7">
        <v>25736</v>
      </c>
      <c r="U611" s="7" t="s">
        <v>1417</v>
      </c>
      <c r="V611" s="7">
        <v>5</v>
      </c>
      <c r="W611" s="7" t="s">
        <v>55</v>
      </c>
      <c r="X611" s="7">
        <f>VLOOKUP($A611,[2]Worksheet!$B$5:$L$7983,8,0)</f>
        <v>5.0447296129800003</v>
      </c>
      <c r="Y611" s="7">
        <f>VLOOKUP($A611,[2]Worksheet!$B$5:$L$7983,7,0)</f>
        <v>-73.796127833</v>
      </c>
      <c r="Z611" s="7">
        <v>2</v>
      </c>
      <c r="AA611" s="7">
        <v>25</v>
      </c>
      <c r="AB611" s="7" t="s">
        <v>3302</v>
      </c>
      <c r="AC611" s="7" t="s">
        <v>3755</v>
      </c>
      <c r="AD611" s="7">
        <v>25736</v>
      </c>
    </row>
    <row r="612" spans="1:30" x14ac:dyDescent="0.25">
      <c r="A612" s="7">
        <v>25740</v>
      </c>
      <c r="B612" s="7">
        <v>25</v>
      </c>
      <c r="C612" s="7" t="s">
        <v>50</v>
      </c>
      <c r="D612" s="7" t="s">
        <v>3302</v>
      </c>
      <c r="E612" s="7" t="s">
        <v>3756</v>
      </c>
      <c r="F612" s="7" t="s">
        <v>57</v>
      </c>
      <c r="G612" s="7" t="s">
        <v>3304</v>
      </c>
      <c r="H612" s="7" t="s">
        <v>3305</v>
      </c>
      <c r="I612" s="7" t="s">
        <v>3757</v>
      </c>
      <c r="J612" s="8" t="s">
        <v>3758</v>
      </c>
      <c r="K612" s="8" t="s">
        <v>3759</v>
      </c>
      <c r="L612" s="7" t="s">
        <v>3760</v>
      </c>
      <c r="M612" s="7" t="s">
        <v>1415</v>
      </c>
      <c r="N612" s="7" t="s">
        <v>54</v>
      </c>
      <c r="O612" s="7" t="s">
        <v>54</v>
      </c>
      <c r="P612" s="7">
        <v>12</v>
      </c>
      <c r="Q612" s="7">
        <v>6</v>
      </c>
      <c r="R612" s="7">
        <v>5</v>
      </c>
      <c r="S612" s="7" t="s">
        <v>3761</v>
      </c>
      <c r="T612" s="7">
        <v>25740</v>
      </c>
      <c r="U612" s="7" t="s">
        <v>1417</v>
      </c>
      <c r="V612" s="7">
        <v>5</v>
      </c>
      <c r="W612" s="7" t="s">
        <v>55</v>
      </c>
      <c r="X612" s="7">
        <f>VLOOKUP($A612,[2]Worksheet!$B$5:$L$7983,8,0)</f>
        <v>4.4897635928200001</v>
      </c>
      <c r="Y612" s="7">
        <f>VLOOKUP($A612,[2]Worksheet!$B$5:$L$7983,7,0)</f>
        <v>-74.258992246399998</v>
      </c>
      <c r="Z612" s="7">
        <v>2</v>
      </c>
      <c r="AA612" s="7">
        <v>25</v>
      </c>
      <c r="AB612" s="7" t="s">
        <v>3302</v>
      </c>
      <c r="AC612" s="7" t="s">
        <v>3762</v>
      </c>
      <c r="AD612" s="7">
        <v>25740</v>
      </c>
    </row>
    <row r="613" spans="1:30" x14ac:dyDescent="0.25">
      <c r="A613" s="7">
        <v>25743</v>
      </c>
      <c r="B613" s="7">
        <v>25</v>
      </c>
      <c r="C613" s="7" t="s">
        <v>50</v>
      </c>
      <c r="D613" s="7" t="s">
        <v>3302</v>
      </c>
      <c r="E613" s="7" t="s">
        <v>3763</v>
      </c>
      <c r="F613" s="7" t="s">
        <v>57</v>
      </c>
      <c r="G613" s="7" t="s">
        <v>3304</v>
      </c>
      <c r="H613" s="7" t="s">
        <v>3305</v>
      </c>
      <c r="I613" s="7" t="s">
        <v>3764</v>
      </c>
      <c r="J613" s="8" t="s">
        <v>3409</v>
      </c>
      <c r="K613" s="8" t="s">
        <v>1150</v>
      </c>
      <c r="L613" s="7" t="s">
        <v>3765</v>
      </c>
      <c r="M613" s="7" t="s">
        <v>1415</v>
      </c>
      <c r="N613" s="7" t="s">
        <v>54</v>
      </c>
      <c r="O613" s="7" t="s">
        <v>54</v>
      </c>
      <c r="P613" s="7">
        <v>12</v>
      </c>
      <c r="Q613" s="7">
        <v>8</v>
      </c>
      <c r="R613" s="7">
        <v>5</v>
      </c>
      <c r="S613" s="7" t="s">
        <v>3766</v>
      </c>
      <c r="T613" s="7">
        <v>25743</v>
      </c>
      <c r="U613" s="7" t="s">
        <v>1417</v>
      </c>
      <c r="V613" s="7">
        <v>5</v>
      </c>
      <c r="W613" s="7" t="s">
        <v>55</v>
      </c>
      <c r="X613" s="7">
        <f>VLOOKUP($A613,[2]Worksheet!$B$5:$L$7983,8,0)</f>
        <v>4.38194115676</v>
      </c>
      <c r="Y613" s="7">
        <f>VLOOKUP($A613,[2]Worksheet!$B$5:$L$7983,7,0)</f>
        <v>-74.405528205099998</v>
      </c>
      <c r="Z613" s="7">
        <v>2</v>
      </c>
      <c r="AA613" s="7">
        <v>25</v>
      </c>
      <c r="AB613" s="7" t="s">
        <v>3302</v>
      </c>
      <c r="AC613" s="7" t="s">
        <v>3767</v>
      </c>
      <c r="AD613" s="7">
        <v>25743</v>
      </c>
    </row>
    <row r="614" spans="1:30" x14ac:dyDescent="0.25">
      <c r="A614" s="7">
        <v>25745</v>
      </c>
      <c r="B614" s="7">
        <v>25</v>
      </c>
      <c r="C614" s="7" t="s">
        <v>50</v>
      </c>
      <c r="D614" s="7" t="s">
        <v>3302</v>
      </c>
      <c r="E614" s="7" t="s">
        <v>3768</v>
      </c>
      <c r="F614" s="7" t="s">
        <v>57</v>
      </c>
      <c r="G614" s="7" t="s">
        <v>3304</v>
      </c>
      <c r="H614" s="7" t="s">
        <v>3305</v>
      </c>
      <c r="I614" s="7" t="s">
        <v>3769</v>
      </c>
      <c r="J614" s="8" t="s">
        <v>159</v>
      </c>
      <c r="K614" s="8" t="s">
        <v>1280</v>
      </c>
      <c r="L614" s="7" t="s">
        <v>3770</v>
      </c>
      <c r="M614" s="7" t="s">
        <v>1415</v>
      </c>
      <c r="N614" s="7" t="s">
        <v>54</v>
      </c>
      <c r="O614" s="7" t="s">
        <v>54</v>
      </c>
      <c r="P614" s="7">
        <v>12</v>
      </c>
      <c r="Q614" s="7">
        <v>8</v>
      </c>
      <c r="R614" s="7">
        <v>5</v>
      </c>
      <c r="S614" s="7" t="s">
        <v>3771</v>
      </c>
      <c r="T614" s="7">
        <v>25745</v>
      </c>
      <c r="U614" s="7" t="s">
        <v>1417</v>
      </c>
      <c r="V614" s="7">
        <v>5</v>
      </c>
      <c r="W614" s="7" t="s">
        <v>55</v>
      </c>
      <c r="X614" s="7">
        <f>VLOOKUP($A614,[2]Worksheet!$B$5:$L$7983,8,0)</f>
        <v>5.5054280982300003</v>
      </c>
      <c r="Y614" s="7">
        <f>VLOOKUP($A614,[2]Worksheet!$B$5:$L$7983,7,0)</f>
        <v>-73.850320346399997</v>
      </c>
      <c r="Z614" s="7">
        <v>2</v>
      </c>
      <c r="AA614" s="7">
        <v>25</v>
      </c>
      <c r="AB614" s="7" t="s">
        <v>3302</v>
      </c>
      <c r="AC614" s="7" t="s">
        <v>3772</v>
      </c>
      <c r="AD614" s="7">
        <v>25745</v>
      </c>
    </row>
    <row r="615" spans="1:30" x14ac:dyDescent="0.25">
      <c r="A615" s="7">
        <v>25754</v>
      </c>
      <c r="B615" s="7">
        <v>25</v>
      </c>
      <c r="C615" s="7" t="s">
        <v>50</v>
      </c>
      <c r="D615" s="7" t="s">
        <v>3302</v>
      </c>
      <c r="E615" s="7" t="s">
        <v>3773</v>
      </c>
      <c r="F615" s="7" t="s">
        <v>57</v>
      </c>
      <c r="G615" s="7" t="s">
        <v>3304</v>
      </c>
      <c r="H615" s="7" t="s">
        <v>3305</v>
      </c>
      <c r="I615" s="7" t="s">
        <v>3774</v>
      </c>
      <c r="J615" s="8" t="s">
        <v>3775</v>
      </c>
      <c r="K615" s="8" t="s">
        <v>3776</v>
      </c>
      <c r="L615" s="7" t="s">
        <v>3777</v>
      </c>
      <c r="M615" s="7" t="s">
        <v>1415</v>
      </c>
      <c r="N615" s="7" t="s">
        <v>54</v>
      </c>
      <c r="O615" s="7" t="s">
        <v>54</v>
      </c>
      <c r="P615" s="7">
        <v>12</v>
      </c>
      <c r="Q615" s="7">
        <v>6</v>
      </c>
      <c r="R615" s="7">
        <v>5</v>
      </c>
      <c r="S615" s="7" t="s">
        <v>3778</v>
      </c>
      <c r="T615" s="7">
        <v>25754</v>
      </c>
      <c r="U615" s="7" t="s">
        <v>1417</v>
      </c>
      <c r="V615" s="7">
        <v>5</v>
      </c>
      <c r="W615" s="7" t="s">
        <v>55</v>
      </c>
      <c r="X615" s="7">
        <f>VLOOKUP($A615,[2]Worksheet!$B$5:$L$7983,8,0)</f>
        <v>4.5854916582099996</v>
      </c>
      <c r="Y615" s="7">
        <f>VLOOKUP($A615,[2]Worksheet!$B$5:$L$7983,7,0)</f>
        <v>-74.214527530500007</v>
      </c>
      <c r="Z615" s="7">
        <v>2</v>
      </c>
      <c r="AA615" s="7">
        <v>25</v>
      </c>
      <c r="AB615" s="7" t="s">
        <v>3302</v>
      </c>
      <c r="AC615" s="7" t="s">
        <v>3779</v>
      </c>
      <c r="AD615" s="7">
        <v>25754</v>
      </c>
    </row>
    <row r="616" spans="1:30" x14ac:dyDescent="0.25">
      <c r="A616" s="7">
        <v>25758</v>
      </c>
      <c r="B616" s="7">
        <v>25</v>
      </c>
      <c r="C616" s="7" t="s">
        <v>50</v>
      </c>
      <c r="D616" s="7" t="s">
        <v>3302</v>
      </c>
      <c r="E616" s="7" t="s">
        <v>3780</v>
      </c>
      <c r="F616" s="7" t="s">
        <v>57</v>
      </c>
      <c r="G616" s="7" t="s">
        <v>3304</v>
      </c>
      <c r="H616" s="7" t="s">
        <v>3305</v>
      </c>
      <c r="I616" s="7" t="s">
        <v>3781</v>
      </c>
      <c r="J616" s="8" t="s">
        <v>1412</v>
      </c>
      <c r="K616" s="8" t="s">
        <v>1125</v>
      </c>
      <c r="L616" s="7" t="s">
        <v>3782</v>
      </c>
      <c r="M616" s="7" t="s">
        <v>1415</v>
      </c>
      <c r="N616" s="7" t="s">
        <v>54</v>
      </c>
      <c r="O616" s="7" t="s">
        <v>54</v>
      </c>
      <c r="P616" s="7">
        <v>12</v>
      </c>
      <c r="Q616" s="7">
        <v>4</v>
      </c>
      <c r="R616" s="7">
        <v>5</v>
      </c>
      <c r="S616" s="7" t="s">
        <v>3783</v>
      </c>
      <c r="T616" s="7">
        <v>25758</v>
      </c>
      <c r="U616" s="7" t="s">
        <v>1417</v>
      </c>
      <c r="V616" s="7">
        <v>5</v>
      </c>
      <c r="W616" s="7" t="s">
        <v>55</v>
      </c>
      <c r="X616" s="7">
        <f>VLOOKUP($A616,[2]Worksheet!$B$5:$L$7983,8,0)</f>
        <v>4.90633080922</v>
      </c>
      <c r="Y616" s="7">
        <f>VLOOKUP($A616,[2]Worksheet!$B$5:$L$7983,7,0)</f>
        <v>-73.945774892900005</v>
      </c>
      <c r="Z616" s="7">
        <v>2</v>
      </c>
      <c r="AA616" s="7">
        <v>25</v>
      </c>
      <c r="AB616" s="7" t="s">
        <v>3302</v>
      </c>
      <c r="AC616" s="7" t="s">
        <v>3784</v>
      </c>
      <c r="AD616" s="7">
        <v>25758</v>
      </c>
    </row>
    <row r="617" spans="1:30" x14ac:dyDescent="0.25">
      <c r="A617" s="7">
        <v>25769</v>
      </c>
      <c r="B617" s="7">
        <v>25</v>
      </c>
      <c r="C617" s="7" t="s">
        <v>50</v>
      </c>
      <c r="D617" s="7" t="s">
        <v>3302</v>
      </c>
      <c r="E617" s="7" t="s">
        <v>3785</v>
      </c>
      <c r="F617" s="7" t="s">
        <v>57</v>
      </c>
      <c r="G617" s="7" t="s">
        <v>3304</v>
      </c>
      <c r="H617" s="7" t="s">
        <v>3305</v>
      </c>
      <c r="I617" s="7" t="s">
        <v>3786</v>
      </c>
      <c r="J617" s="8" t="s">
        <v>1655</v>
      </c>
      <c r="K617" s="8" t="s">
        <v>1145</v>
      </c>
      <c r="L617" s="7" t="str">
        <f>_xlfn.CONCAT(J617,"_",K617)</f>
        <v>5_-74.1666667</v>
      </c>
      <c r="M617" s="7" t="s">
        <v>1415</v>
      </c>
      <c r="N617" s="7" t="s">
        <v>54</v>
      </c>
      <c r="O617" s="7" t="s">
        <v>54</v>
      </c>
      <c r="P617" s="7">
        <v>12</v>
      </c>
      <c r="Q617" s="7">
        <v>10</v>
      </c>
      <c r="R617" s="7">
        <v>5</v>
      </c>
      <c r="S617" s="7" t="s">
        <v>3787</v>
      </c>
      <c r="T617" s="7">
        <v>25769</v>
      </c>
      <c r="U617" s="7" t="s">
        <v>1417</v>
      </c>
      <c r="V617" s="7">
        <v>5</v>
      </c>
      <c r="W617" s="7" t="s">
        <v>55</v>
      </c>
      <c r="X617" s="7">
        <f>VLOOKUP($A617,[2]Worksheet!$B$5:$L$7983,8,0)</f>
        <v>4.9290792889799997</v>
      </c>
      <c r="Y617" s="7">
        <f>VLOOKUP($A617,[2]Worksheet!$B$5:$L$7983,7,0)</f>
        <v>-74.172708460899997</v>
      </c>
      <c r="Z617" s="7">
        <v>2</v>
      </c>
      <c r="AA617" s="7">
        <v>25</v>
      </c>
      <c r="AB617" s="7" t="s">
        <v>3302</v>
      </c>
      <c r="AC617" s="7" t="s">
        <v>3788</v>
      </c>
      <c r="AD617" s="7">
        <v>25769</v>
      </c>
    </row>
    <row r="618" spans="1:30" x14ac:dyDescent="0.25">
      <c r="A618" s="7">
        <v>25772</v>
      </c>
      <c r="B618" s="7">
        <v>25</v>
      </c>
      <c r="C618" s="7" t="s">
        <v>50</v>
      </c>
      <c r="D618" s="7" t="s">
        <v>3302</v>
      </c>
      <c r="E618" s="7" t="s">
        <v>3789</v>
      </c>
      <c r="F618" s="7" t="s">
        <v>57</v>
      </c>
      <c r="G618" s="7" t="s">
        <v>3304</v>
      </c>
      <c r="H618" s="7" t="s">
        <v>3305</v>
      </c>
      <c r="I618" s="7" t="s">
        <v>3790</v>
      </c>
      <c r="J618" s="8" t="s">
        <v>2199</v>
      </c>
      <c r="K618" s="8" t="s">
        <v>1280</v>
      </c>
      <c r="L618" s="7" t="s">
        <v>3791</v>
      </c>
      <c r="M618" s="7" t="s">
        <v>1415</v>
      </c>
      <c r="N618" s="7" t="s">
        <v>54</v>
      </c>
      <c r="O618" s="7" t="s">
        <v>54</v>
      </c>
      <c r="P618" s="7">
        <v>12</v>
      </c>
      <c r="Q618" s="7">
        <v>6</v>
      </c>
      <c r="R618" s="7">
        <v>5</v>
      </c>
      <c r="S618" s="7" t="s">
        <v>3792</v>
      </c>
      <c r="T618" s="7">
        <v>25772</v>
      </c>
      <c r="U618" s="7" t="s">
        <v>1417</v>
      </c>
      <c r="V618" s="7">
        <v>5</v>
      </c>
      <c r="W618" s="7" t="s">
        <v>55</v>
      </c>
      <c r="X618" s="7">
        <f>VLOOKUP($A618,[2]Worksheet!$B$5:$L$7983,8,0)</f>
        <v>5.1035168391300001</v>
      </c>
      <c r="Y618" s="7">
        <f>VLOOKUP($A618,[2]Worksheet!$B$5:$L$7983,7,0)</f>
        <v>-73.798289782500007</v>
      </c>
      <c r="Z618" s="7">
        <v>2</v>
      </c>
      <c r="AA618" s="7">
        <v>25</v>
      </c>
      <c r="AB618" s="7" t="s">
        <v>3302</v>
      </c>
      <c r="AC618" s="7" t="s">
        <v>3793</v>
      </c>
      <c r="AD618" s="7">
        <v>25772</v>
      </c>
    </row>
    <row r="619" spans="1:30" x14ac:dyDescent="0.25">
      <c r="A619" s="7">
        <v>25777</v>
      </c>
      <c r="B619" s="7">
        <v>25</v>
      </c>
      <c r="C619" s="7" t="s">
        <v>50</v>
      </c>
      <c r="D619" s="7" t="s">
        <v>3302</v>
      </c>
      <c r="E619" s="7" t="s">
        <v>3794</v>
      </c>
      <c r="F619" s="7" t="s">
        <v>57</v>
      </c>
      <c r="G619" s="7" t="s">
        <v>3304</v>
      </c>
      <c r="H619" s="7" t="s">
        <v>3305</v>
      </c>
      <c r="I619" s="7" t="s">
        <v>3795</v>
      </c>
      <c r="J619" s="8" t="s">
        <v>1485</v>
      </c>
      <c r="K619" s="8" t="s">
        <v>1767</v>
      </c>
      <c r="L619" s="7" t="s">
        <v>3796</v>
      </c>
      <c r="M619" s="7" t="s">
        <v>1415</v>
      </c>
      <c r="N619" s="7" t="s">
        <v>54</v>
      </c>
      <c r="O619" s="7" t="s">
        <v>54</v>
      </c>
      <c r="P619" s="7">
        <v>12</v>
      </c>
      <c r="Q619" s="7">
        <v>6</v>
      </c>
      <c r="R619" s="7">
        <v>5</v>
      </c>
      <c r="S619" s="7" t="s">
        <v>3797</v>
      </c>
      <c r="T619" s="7">
        <v>25777</v>
      </c>
      <c r="U619" s="7" t="s">
        <v>1417</v>
      </c>
      <c r="V619" s="7">
        <v>5</v>
      </c>
      <c r="W619" s="7" t="s">
        <v>55</v>
      </c>
      <c r="X619" s="7">
        <f>VLOOKUP($A619,[2]Worksheet!$B$5:$L$7983,8,0)</f>
        <v>5.0616195474000003</v>
      </c>
      <c r="Y619" s="7">
        <f>VLOOKUP($A619,[2]Worksheet!$B$5:$L$7983,7,0)</f>
        <v>-74.235403006599995</v>
      </c>
      <c r="Z619" s="7">
        <v>2</v>
      </c>
      <c r="AA619" s="7">
        <v>25</v>
      </c>
      <c r="AB619" s="7" t="s">
        <v>3302</v>
      </c>
      <c r="AC619" s="7" t="s">
        <v>3798</v>
      </c>
      <c r="AD619" s="7">
        <v>25777</v>
      </c>
    </row>
    <row r="620" spans="1:30" x14ac:dyDescent="0.25">
      <c r="A620" s="7">
        <v>25779</v>
      </c>
      <c r="B620" s="7">
        <v>25</v>
      </c>
      <c r="C620" s="7" t="s">
        <v>50</v>
      </c>
      <c r="D620" s="7" t="s">
        <v>3302</v>
      </c>
      <c r="E620" s="7" t="s">
        <v>3799</v>
      </c>
      <c r="F620" s="7" t="s">
        <v>57</v>
      </c>
      <c r="G620" s="7" t="s">
        <v>3304</v>
      </c>
      <c r="H620" s="7" t="s">
        <v>3305</v>
      </c>
      <c r="I620" s="7" t="s">
        <v>3800</v>
      </c>
      <c r="J620" s="8" t="s">
        <v>1461</v>
      </c>
      <c r="K620" s="8" t="s">
        <v>1280</v>
      </c>
      <c r="L620" s="7" t="s">
        <v>3801</v>
      </c>
      <c r="M620" s="7" t="s">
        <v>1415</v>
      </c>
      <c r="N620" s="7" t="s">
        <v>54</v>
      </c>
      <c r="O620" s="7" t="s">
        <v>54</v>
      </c>
      <c r="P620" s="7">
        <v>12</v>
      </c>
      <c r="Q620" s="7">
        <v>4</v>
      </c>
      <c r="R620" s="7">
        <v>5</v>
      </c>
      <c r="S620" s="7" t="s">
        <v>3802</v>
      </c>
      <c r="T620" s="7">
        <v>25779</v>
      </c>
      <c r="U620" s="7" t="s">
        <v>1417</v>
      </c>
      <c r="V620" s="7">
        <v>5</v>
      </c>
      <c r="W620" s="7" t="s">
        <v>55</v>
      </c>
      <c r="X620" s="7">
        <f>VLOOKUP($A620,[2]Worksheet!$B$5:$L$7983,8,0)</f>
        <v>5.4548680041599997</v>
      </c>
      <c r="Y620" s="7">
        <f>VLOOKUP($A620,[2]Worksheet!$B$5:$L$7983,7,0)</f>
        <v>-73.814003245500004</v>
      </c>
      <c r="Z620" s="7">
        <v>2</v>
      </c>
      <c r="AA620" s="7">
        <v>25</v>
      </c>
      <c r="AB620" s="7" t="s">
        <v>3302</v>
      </c>
      <c r="AC620" s="7" t="s">
        <v>3803</v>
      </c>
      <c r="AD620" s="7">
        <v>25779</v>
      </c>
    </row>
    <row r="621" spans="1:30" x14ac:dyDescent="0.25">
      <c r="A621" s="7">
        <v>25781</v>
      </c>
      <c r="B621" s="7">
        <v>25</v>
      </c>
      <c r="C621" s="7" t="s">
        <v>50</v>
      </c>
      <c r="D621" s="7" t="s">
        <v>3302</v>
      </c>
      <c r="E621" s="7" t="s">
        <v>3804</v>
      </c>
      <c r="F621" s="7" t="s">
        <v>57</v>
      </c>
      <c r="G621" s="7" t="s">
        <v>3304</v>
      </c>
      <c r="H621" s="7" t="s">
        <v>3305</v>
      </c>
      <c r="I621" s="7" t="s">
        <v>3805</v>
      </c>
      <c r="J621" s="8" t="s">
        <v>3806</v>
      </c>
      <c r="K621" s="8" t="s">
        <v>3807</v>
      </c>
      <c r="L621" s="7" t="s">
        <v>3808</v>
      </c>
      <c r="M621" s="7" t="s">
        <v>1415</v>
      </c>
      <c r="N621" s="7" t="s">
        <v>54</v>
      </c>
      <c r="O621" s="7" t="s">
        <v>54</v>
      </c>
      <c r="P621" s="7">
        <v>12</v>
      </c>
      <c r="Q621" s="7">
        <v>9</v>
      </c>
      <c r="R621" s="7">
        <v>5</v>
      </c>
      <c r="S621" s="7" t="s">
        <v>3809</v>
      </c>
      <c r="T621" s="7">
        <v>25781</v>
      </c>
      <c r="U621" s="7" t="s">
        <v>1417</v>
      </c>
      <c r="V621" s="7">
        <v>5</v>
      </c>
      <c r="W621" s="7" t="s">
        <v>55</v>
      </c>
      <c r="X621" s="7">
        <f>VLOOKUP($A621,[2]Worksheet!$B$5:$L$7983,8,0)</f>
        <v>5.2474823132599999</v>
      </c>
      <c r="Y621" s="7">
        <f>VLOOKUP($A621,[2]Worksheet!$B$5:$L$7983,7,0)</f>
        <v>-73.853158891899994</v>
      </c>
      <c r="Z621" s="7">
        <v>2</v>
      </c>
      <c r="AA621" s="7">
        <v>25</v>
      </c>
      <c r="AB621" s="7" t="s">
        <v>3302</v>
      </c>
      <c r="AC621" s="7" t="s">
        <v>3810</v>
      </c>
      <c r="AD621" s="7">
        <v>25781</v>
      </c>
    </row>
    <row r="622" spans="1:30" x14ac:dyDescent="0.25">
      <c r="A622" s="7">
        <v>25785</v>
      </c>
      <c r="B622" s="7">
        <v>25</v>
      </c>
      <c r="C622" s="7" t="s">
        <v>50</v>
      </c>
      <c r="D622" s="7" t="s">
        <v>3302</v>
      </c>
      <c r="E622" s="7" t="s">
        <v>3811</v>
      </c>
      <c r="F622" s="7" t="s">
        <v>57</v>
      </c>
      <c r="G622" s="7" t="s">
        <v>3304</v>
      </c>
      <c r="H622" s="7" t="s">
        <v>3305</v>
      </c>
      <c r="I622" s="7" t="s">
        <v>3812</v>
      </c>
      <c r="J622" s="8" t="s">
        <v>1655</v>
      </c>
      <c r="K622" s="8" t="s">
        <v>1105</v>
      </c>
      <c r="L622" s="7" t="s">
        <v>3813</v>
      </c>
      <c r="M622" s="7" t="s">
        <v>1415</v>
      </c>
      <c r="N622" s="7" t="s">
        <v>54</v>
      </c>
      <c r="O622" s="7" t="s">
        <v>54</v>
      </c>
      <c r="P622" s="7">
        <v>12</v>
      </c>
      <c r="Q622" s="7">
        <v>5</v>
      </c>
      <c r="R622" s="7">
        <v>5</v>
      </c>
      <c r="S622" s="7" t="s">
        <v>3814</v>
      </c>
      <c r="T622" s="7">
        <v>25785</v>
      </c>
      <c r="U622" s="7" t="s">
        <v>1417</v>
      </c>
      <c r="V622" s="7">
        <v>5</v>
      </c>
      <c r="W622" s="7" t="s">
        <v>55</v>
      </c>
      <c r="X622" s="7">
        <f>VLOOKUP($A622,[2]Worksheet!$B$5:$L$7983,8,0)</f>
        <v>4.9172021918300004</v>
      </c>
      <c r="Y622" s="7">
        <f>VLOOKUP($A622,[2]Worksheet!$B$5:$L$7983,7,0)</f>
        <v>-74.096183390799993</v>
      </c>
      <c r="Z622" s="7">
        <v>2</v>
      </c>
      <c r="AA622" s="7">
        <v>25</v>
      </c>
      <c r="AB622" s="7" t="s">
        <v>3302</v>
      </c>
      <c r="AC622" s="7" t="s">
        <v>3815</v>
      </c>
      <c r="AD622" s="7">
        <v>25785</v>
      </c>
    </row>
    <row r="623" spans="1:30" x14ac:dyDescent="0.25">
      <c r="A623" s="7">
        <v>25793</v>
      </c>
      <c r="B623" s="7">
        <v>25</v>
      </c>
      <c r="C623" s="7" t="s">
        <v>50</v>
      </c>
      <c r="D623" s="7" t="s">
        <v>3302</v>
      </c>
      <c r="E623" s="7" t="s">
        <v>3816</v>
      </c>
      <c r="F623" s="7" t="s">
        <v>57</v>
      </c>
      <c r="G623" s="7" t="s">
        <v>3304</v>
      </c>
      <c r="H623" s="7" t="s">
        <v>3305</v>
      </c>
      <c r="I623" s="7" t="s">
        <v>3817</v>
      </c>
      <c r="J623" s="8" t="s">
        <v>1496</v>
      </c>
      <c r="K623" s="8" t="s">
        <v>1331</v>
      </c>
      <c r="L623" s="7" t="s">
        <v>3818</v>
      </c>
      <c r="M623" s="7" t="s">
        <v>1415</v>
      </c>
      <c r="N623" s="7" t="s">
        <v>54</v>
      </c>
      <c r="O623" s="7" t="s">
        <v>54</v>
      </c>
      <c r="P623" s="7">
        <v>12</v>
      </c>
      <c r="Q623" s="7">
        <v>5</v>
      </c>
      <c r="R623" s="7">
        <v>5</v>
      </c>
      <c r="S623" s="7" t="s">
        <v>3819</v>
      </c>
      <c r="T623" s="7">
        <v>25793</v>
      </c>
      <c r="U623" s="7" t="s">
        <v>1417</v>
      </c>
      <c r="V623" s="7">
        <v>5</v>
      </c>
      <c r="W623" s="7" t="s">
        <v>55</v>
      </c>
      <c r="X623" s="7">
        <f>VLOOKUP($A623,[2]Worksheet!$B$5:$L$7983,8,0)</f>
        <v>5.1965550394799997</v>
      </c>
      <c r="Y623" s="7">
        <f>VLOOKUP($A623,[2]Worksheet!$B$5:$L$7983,7,0)</f>
        <v>-73.886472674499998</v>
      </c>
      <c r="Z623" s="7">
        <v>2</v>
      </c>
      <c r="AA623" s="7">
        <v>25</v>
      </c>
      <c r="AB623" s="7" t="s">
        <v>3302</v>
      </c>
      <c r="AC623" s="7" t="s">
        <v>3820</v>
      </c>
      <c r="AD623" s="7">
        <v>25793</v>
      </c>
    </row>
    <row r="624" spans="1:30" x14ac:dyDescent="0.25">
      <c r="A624" s="7">
        <v>25797</v>
      </c>
      <c r="B624" s="7">
        <v>25</v>
      </c>
      <c r="C624" s="7" t="s">
        <v>50</v>
      </c>
      <c r="D624" s="7" t="s">
        <v>3302</v>
      </c>
      <c r="E624" s="7" t="s">
        <v>3821</v>
      </c>
      <c r="F624" s="7" t="s">
        <v>57</v>
      </c>
      <c r="G624" s="7" t="s">
        <v>3304</v>
      </c>
      <c r="H624" s="7" t="s">
        <v>3305</v>
      </c>
      <c r="I624" s="7" t="s">
        <v>3822</v>
      </c>
      <c r="J624" s="8" t="s">
        <v>3823</v>
      </c>
      <c r="K624" s="8" t="s">
        <v>637</v>
      </c>
      <c r="L624" s="7" t="s">
        <v>3824</v>
      </c>
      <c r="M624" s="7" t="s">
        <v>1415</v>
      </c>
      <c r="N624" s="7" t="s">
        <v>54</v>
      </c>
      <c r="O624" s="7" t="s">
        <v>54</v>
      </c>
      <c r="P624" s="7">
        <v>12</v>
      </c>
      <c r="Q624" s="7">
        <v>4</v>
      </c>
      <c r="R624" s="7">
        <v>5</v>
      </c>
      <c r="S624" s="7" t="s">
        <v>3825</v>
      </c>
      <c r="T624" s="7">
        <v>25797</v>
      </c>
      <c r="U624" s="7" t="s">
        <v>1417</v>
      </c>
      <c r="V624" s="7">
        <v>5</v>
      </c>
      <c r="W624" s="7" t="s">
        <v>55</v>
      </c>
      <c r="X624" s="7">
        <f>VLOOKUP($A624,[2]Worksheet!$B$5:$L$7983,8,0)</f>
        <v>4.6553391533799999</v>
      </c>
      <c r="Y624" s="7">
        <f>VLOOKUP($A624,[2]Worksheet!$B$5:$L$7983,7,0)</f>
        <v>-74.389533121300005</v>
      </c>
      <c r="Z624" s="7">
        <v>2</v>
      </c>
      <c r="AA624" s="7">
        <v>25</v>
      </c>
      <c r="AB624" s="7" t="s">
        <v>3302</v>
      </c>
      <c r="AC624" s="7" t="s">
        <v>3826</v>
      </c>
      <c r="AD624" s="7">
        <v>25797</v>
      </c>
    </row>
    <row r="625" spans="1:30" x14ac:dyDescent="0.25">
      <c r="A625" s="7">
        <v>25799</v>
      </c>
      <c r="B625" s="7">
        <v>25</v>
      </c>
      <c r="C625" s="7" t="s">
        <v>50</v>
      </c>
      <c r="D625" s="7" t="s">
        <v>3302</v>
      </c>
      <c r="E625" s="7" t="s">
        <v>3827</v>
      </c>
      <c r="F625" s="7" t="s">
        <v>57</v>
      </c>
      <c r="G625" s="7" t="s">
        <v>3304</v>
      </c>
      <c r="H625" s="7" t="s">
        <v>3305</v>
      </c>
      <c r="I625" s="7" t="s">
        <v>3828</v>
      </c>
      <c r="J625" s="8" t="s">
        <v>1412</v>
      </c>
      <c r="K625" s="8" t="s">
        <v>1145</v>
      </c>
      <c r="L625" s="7" t="s">
        <v>3829</v>
      </c>
      <c r="M625" s="7" t="s">
        <v>1415</v>
      </c>
      <c r="N625" s="7" t="s">
        <v>54</v>
      </c>
      <c r="O625" s="7" t="s">
        <v>54</v>
      </c>
      <c r="P625" s="7">
        <v>12</v>
      </c>
      <c r="Q625" s="7">
        <v>5</v>
      </c>
      <c r="R625" s="7">
        <v>5</v>
      </c>
      <c r="S625" s="7" t="s">
        <v>3830</v>
      </c>
      <c r="T625" s="7">
        <v>25799</v>
      </c>
      <c r="U625" s="7" t="s">
        <v>1417</v>
      </c>
      <c r="V625" s="7">
        <v>5</v>
      </c>
      <c r="W625" s="7" t="s">
        <v>55</v>
      </c>
      <c r="X625" s="7">
        <f>VLOOKUP($A625,[2]Worksheet!$B$5:$L$7983,8,0)</f>
        <v>4.8719605372499997</v>
      </c>
      <c r="Y625" s="7">
        <f>VLOOKUP($A625,[2]Worksheet!$B$5:$L$7983,7,0)</f>
        <v>-74.143956211499997</v>
      </c>
      <c r="Z625" s="7">
        <v>2</v>
      </c>
      <c r="AA625" s="7">
        <v>25</v>
      </c>
      <c r="AB625" s="7" t="s">
        <v>3302</v>
      </c>
      <c r="AC625" s="7" t="s">
        <v>3831</v>
      </c>
      <c r="AD625" s="7">
        <v>25799</v>
      </c>
    </row>
    <row r="626" spans="1:30" x14ac:dyDescent="0.25">
      <c r="A626" s="7">
        <v>25805</v>
      </c>
      <c r="B626" s="7">
        <v>25</v>
      </c>
      <c r="C626" s="7" t="s">
        <v>50</v>
      </c>
      <c r="D626" s="7" t="s">
        <v>3302</v>
      </c>
      <c r="E626" s="7" t="s">
        <v>3832</v>
      </c>
      <c r="F626" s="7" t="s">
        <v>57</v>
      </c>
      <c r="G626" s="7" t="s">
        <v>3304</v>
      </c>
      <c r="H626" s="7" t="s">
        <v>3305</v>
      </c>
      <c r="I626" s="7" t="s">
        <v>3833</v>
      </c>
      <c r="J626" s="8" t="s">
        <v>3834</v>
      </c>
      <c r="K626" s="8" t="s">
        <v>615</v>
      </c>
      <c r="L626" s="7" t="s">
        <v>3835</v>
      </c>
      <c r="M626" s="7" t="s">
        <v>1415</v>
      </c>
      <c r="N626" s="7" t="s">
        <v>54</v>
      </c>
      <c r="O626" s="7" t="s">
        <v>54</v>
      </c>
      <c r="P626" s="7">
        <v>12</v>
      </c>
      <c r="Q626" s="7">
        <v>7</v>
      </c>
      <c r="R626" s="7">
        <v>5</v>
      </c>
      <c r="S626" s="7" t="s">
        <v>3836</v>
      </c>
      <c r="T626" s="7">
        <v>25805</v>
      </c>
      <c r="U626" s="7" t="s">
        <v>1417</v>
      </c>
      <c r="V626" s="7">
        <v>5</v>
      </c>
      <c r="W626" s="7" t="s">
        <v>55</v>
      </c>
      <c r="X626" s="7">
        <f>VLOOKUP($A626,[2]Worksheet!$B$5:$L$7983,8,0)</f>
        <v>4.3483146591899997</v>
      </c>
      <c r="Y626" s="7">
        <f>VLOOKUP($A626,[2]Worksheet!$B$5:$L$7983,7,0)</f>
        <v>-74.452343516699997</v>
      </c>
      <c r="Z626" s="7">
        <v>2</v>
      </c>
      <c r="AA626" s="7">
        <v>25</v>
      </c>
      <c r="AB626" s="7" t="s">
        <v>3302</v>
      </c>
      <c r="AC626" s="7" t="s">
        <v>3837</v>
      </c>
      <c r="AD626" s="7">
        <v>25805</v>
      </c>
    </row>
    <row r="627" spans="1:30" x14ac:dyDescent="0.25">
      <c r="A627" s="7">
        <v>25807</v>
      </c>
      <c r="B627" s="7">
        <v>25</v>
      </c>
      <c r="C627" s="7" t="s">
        <v>50</v>
      </c>
      <c r="D627" s="7" t="s">
        <v>3302</v>
      </c>
      <c r="E627" s="7" t="s">
        <v>3838</v>
      </c>
      <c r="F627" s="7" t="s">
        <v>57</v>
      </c>
      <c r="G627" s="7" t="s">
        <v>3304</v>
      </c>
      <c r="H627" s="7" t="s">
        <v>3305</v>
      </c>
      <c r="I627" s="7" t="s">
        <v>3839</v>
      </c>
      <c r="J627" s="8" t="s">
        <v>1637</v>
      </c>
      <c r="K627" s="8" t="s">
        <v>2108</v>
      </c>
      <c r="L627" s="7" t="s">
        <v>3840</v>
      </c>
      <c r="M627" s="7" t="s">
        <v>1415</v>
      </c>
      <c r="N627" s="7" t="s">
        <v>54</v>
      </c>
      <c r="O627" s="7" t="s">
        <v>54</v>
      </c>
      <c r="P627" s="7">
        <v>12</v>
      </c>
      <c r="Q627" s="7">
        <v>8</v>
      </c>
      <c r="R627" s="7">
        <v>5</v>
      </c>
      <c r="S627" s="7" t="s">
        <v>3841</v>
      </c>
      <c r="T627" s="7">
        <v>25807</v>
      </c>
      <c r="U627" s="7" t="s">
        <v>1417</v>
      </c>
      <c r="V627" s="7">
        <v>5</v>
      </c>
      <c r="W627" s="7" t="s">
        <v>55</v>
      </c>
      <c r="X627" s="7">
        <f>VLOOKUP($A627,[2]Worksheet!$B$5:$L$7983,8,0)</f>
        <v>5.0522778378500002</v>
      </c>
      <c r="Y627" s="7">
        <f>VLOOKUP($A627,[2]Worksheet!$B$5:$L$7983,7,0)</f>
        <v>-73.504514025199995</v>
      </c>
      <c r="Z627" s="7">
        <v>2</v>
      </c>
      <c r="AA627" s="7">
        <v>25</v>
      </c>
      <c r="AB627" s="7" t="s">
        <v>3302</v>
      </c>
      <c r="AC627" s="7" t="s">
        <v>3842</v>
      </c>
      <c r="AD627" s="7">
        <v>25807</v>
      </c>
    </row>
    <row r="628" spans="1:30" x14ac:dyDescent="0.25">
      <c r="A628" s="7">
        <v>25815</v>
      </c>
      <c r="B628" s="7">
        <v>25</v>
      </c>
      <c r="C628" s="7" t="s">
        <v>50</v>
      </c>
      <c r="D628" s="7" t="s">
        <v>3302</v>
      </c>
      <c r="E628" s="7" t="s">
        <v>3843</v>
      </c>
      <c r="F628" s="7" t="s">
        <v>57</v>
      </c>
      <c r="G628" s="7" t="s">
        <v>3304</v>
      </c>
      <c r="H628" s="7" t="s">
        <v>3305</v>
      </c>
      <c r="I628" s="7" t="s">
        <v>3844</v>
      </c>
      <c r="J628" s="8" t="s">
        <v>3409</v>
      </c>
      <c r="K628" s="8" t="s">
        <v>3308</v>
      </c>
      <c r="L628" s="7" t="s">
        <v>3845</v>
      </c>
      <c r="M628" s="7" t="s">
        <v>1415</v>
      </c>
      <c r="N628" s="7" t="s">
        <v>54</v>
      </c>
      <c r="O628" s="7" t="s">
        <v>54</v>
      </c>
      <c r="P628" s="7">
        <v>12</v>
      </c>
      <c r="Q628" s="7">
        <v>7</v>
      </c>
      <c r="R628" s="7">
        <v>5</v>
      </c>
      <c r="S628" s="7" t="s">
        <v>3846</v>
      </c>
      <c r="T628" s="7">
        <v>25815</v>
      </c>
      <c r="U628" s="7" t="s">
        <v>1417</v>
      </c>
      <c r="V628" s="7">
        <v>5</v>
      </c>
      <c r="W628" s="7" t="s">
        <v>55</v>
      </c>
      <c r="X628" s="7">
        <f>VLOOKUP($A628,[2]Worksheet!$B$5:$L$7983,8,0)</f>
        <v>4.4592708638599996</v>
      </c>
      <c r="Y628" s="7">
        <f>VLOOKUP($A628,[2]Worksheet!$B$5:$L$7983,7,0)</f>
        <v>-74.636304918799993</v>
      </c>
      <c r="Z628" s="7">
        <v>2</v>
      </c>
      <c r="AA628" s="7">
        <v>25</v>
      </c>
      <c r="AB628" s="7" t="s">
        <v>3302</v>
      </c>
      <c r="AC628" s="7" t="s">
        <v>3847</v>
      </c>
      <c r="AD628" s="7">
        <v>25815</v>
      </c>
    </row>
    <row r="629" spans="1:30" x14ac:dyDescent="0.25">
      <c r="A629" s="7">
        <v>25817</v>
      </c>
      <c r="B629" s="7">
        <v>25</v>
      </c>
      <c r="C629" s="7" t="s">
        <v>50</v>
      </c>
      <c r="D629" s="7" t="s">
        <v>3302</v>
      </c>
      <c r="E629" s="7" t="s">
        <v>3848</v>
      </c>
      <c r="F629" s="7" t="s">
        <v>57</v>
      </c>
      <c r="G629" s="7" t="s">
        <v>3304</v>
      </c>
      <c r="H629" s="7" t="s">
        <v>3305</v>
      </c>
      <c r="I629" s="7" t="s">
        <v>3849</v>
      </c>
      <c r="J629" s="8" t="s">
        <v>1655</v>
      </c>
      <c r="K629" s="8" t="s">
        <v>1331</v>
      </c>
      <c r="L629" s="7" t="s">
        <v>3850</v>
      </c>
      <c r="M629" s="7" t="s">
        <v>1415</v>
      </c>
      <c r="N629" s="7" t="s">
        <v>54</v>
      </c>
      <c r="O629" s="7" t="s">
        <v>54</v>
      </c>
      <c r="P629" s="7">
        <v>12</v>
      </c>
      <c r="Q629" s="7">
        <v>9</v>
      </c>
      <c r="R629" s="7">
        <v>5</v>
      </c>
      <c r="S629" s="7" t="s">
        <v>3851</v>
      </c>
      <c r="T629" s="7">
        <v>25817</v>
      </c>
      <c r="U629" s="7" t="s">
        <v>1417</v>
      </c>
      <c r="V629" s="7">
        <v>5</v>
      </c>
      <c r="W629" s="7" t="s">
        <v>55</v>
      </c>
      <c r="X629" s="7">
        <f>VLOOKUP($A629,[2]Worksheet!$B$5:$L$7983,8,0)</f>
        <v>4.9647863537100001</v>
      </c>
      <c r="Y629" s="7">
        <f>VLOOKUP($A629,[2]Worksheet!$B$5:$L$7983,7,0)</f>
        <v>-73.912091206499994</v>
      </c>
      <c r="Z629" s="7">
        <v>2</v>
      </c>
      <c r="AA629" s="7">
        <v>25</v>
      </c>
      <c r="AB629" s="7" t="s">
        <v>3302</v>
      </c>
      <c r="AC629" s="7" t="s">
        <v>3852</v>
      </c>
      <c r="AD629" s="7">
        <v>25817</v>
      </c>
    </row>
    <row r="630" spans="1:30" x14ac:dyDescent="0.25">
      <c r="A630" s="7">
        <v>25823</v>
      </c>
      <c r="B630" s="7">
        <v>25</v>
      </c>
      <c r="C630" s="7" t="s">
        <v>50</v>
      </c>
      <c r="D630" s="7" t="s">
        <v>3302</v>
      </c>
      <c r="E630" s="7" t="s">
        <v>3853</v>
      </c>
      <c r="F630" s="7" t="s">
        <v>57</v>
      </c>
      <c r="G630" s="7" t="s">
        <v>3304</v>
      </c>
      <c r="H630" s="7" t="s">
        <v>3305</v>
      </c>
      <c r="I630" s="7" t="s">
        <v>3854</v>
      </c>
      <c r="J630" s="8" t="s">
        <v>1754</v>
      </c>
      <c r="K630" s="8" t="s">
        <v>1150</v>
      </c>
      <c r="L630" s="7" t="s">
        <v>3855</v>
      </c>
      <c r="M630" s="7" t="s">
        <v>1415</v>
      </c>
      <c r="N630" s="7" t="s">
        <v>54</v>
      </c>
      <c r="O630" s="7" t="s">
        <v>54</v>
      </c>
      <c r="P630" s="7">
        <v>12</v>
      </c>
      <c r="Q630" s="7">
        <v>7</v>
      </c>
      <c r="R630" s="7">
        <v>5</v>
      </c>
      <c r="S630" s="7" t="s">
        <v>3856</v>
      </c>
      <c r="T630" s="7">
        <v>25823</v>
      </c>
      <c r="U630" s="7" t="s">
        <v>1417</v>
      </c>
      <c r="V630" s="7">
        <v>5</v>
      </c>
      <c r="W630" s="7" t="s">
        <v>55</v>
      </c>
      <c r="X630" s="7">
        <f>VLOOKUP($A630,[2]Worksheet!$B$5:$L$7983,8,0)</f>
        <v>5.3359733497899997</v>
      </c>
      <c r="Y630" s="7">
        <f>VLOOKUP($A630,[2]Worksheet!$B$5:$L$7983,7,0)</f>
        <v>-74.302687968200004</v>
      </c>
      <c r="Z630" s="7">
        <v>2</v>
      </c>
      <c r="AA630" s="7">
        <v>25</v>
      </c>
      <c r="AB630" s="7" t="s">
        <v>3302</v>
      </c>
      <c r="AC630" s="7" t="s">
        <v>3857</v>
      </c>
      <c r="AD630" s="7">
        <v>25823</v>
      </c>
    </row>
    <row r="631" spans="1:30" x14ac:dyDescent="0.25">
      <c r="A631" s="7">
        <v>25839</v>
      </c>
      <c r="B631" s="7">
        <v>25</v>
      </c>
      <c r="C631" s="7" t="s">
        <v>50</v>
      </c>
      <c r="D631" s="7" t="s">
        <v>3302</v>
      </c>
      <c r="E631" s="7" t="s">
        <v>3858</v>
      </c>
      <c r="F631" s="7" t="s">
        <v>57</v>
      </c>
      <c r="G631" s="7" t="s">
        <v>3304</v>
      </c>
      <c r="H631" s="7" t="s">
        <v>3305</v>
      </c>
      <c r="I631" s="7" t="s">
        <v>3859</v>
      </c>
      <c r="J631" s="8" t="s">
        <v>2417</v>
      </c>
      <c r="K631" s="8" t="s">
        <v>1624</v>
      </c>
      <c r="L631" s="7" t="s">
        <v>3860</v>
      </c>
      <c r="M631" s="7" t="s">
        <v>1415</v>
      </c>
      <c r="N631" s="7" t="s">
        <v>54</v>
      </c>
      <c r="O631" s="7" t="s">
        <v>54</v>
      </c>
      <c r="P631" s="7">
        <v>12</v>
      </c>
      <c r="Q631" s="7">
        <v>5</v>
      </c>
      <c r="R631" s="7">
        <v>5</v>
      </c>
      <c r="S631" s="7" t="s">
        <v>3861</v>
      </c>
      <c r="T631" s="7">
        <v>25839</v>
      </c>
      <c r="U631" s="7" t="s">
        <v>1417</v>
      </c>
      <c r="V631" s="7">
        <v>5</v>
      </c>
      <c r="W631" s="7" t="s">
        <v>55</v>
      </c>
      <c r="X631" s="7">
        <f>VLOOKUP($A631,[2]Worksheet!$B$5:$L$7983,8,0)</f>
        <v>4.7439014081200002</v>
      </c>
      <c r="Y631" s="7">
        <f>VLOOKUP($A631,[2]Worksheet!$B$5:$L$7983,7,0)</f>
        <v>-73.533979929799997</v>
      </c>
      <c r="Z631" s="7">
        <v>2</v>
      </c>
      <c r="AA631" s="7">
        <v>25</v>
      </c>
      <c r="AB631" s="7" t="s">
        <v>3302</v>
      </c>
      <c r="AC631" s="7" t="s">
        <v>3862</v>
      </c>
      <c r="AD631" s="7">
        <v>25839</v>
      </c>
    </row>
    <row r="632" spans="1:30" x14ac:dyDescent="0.25">
      <c r="A632" s="7">
        <v>25841</v>
      </c>
      <c r="B632" s="7">
        <v>25</v>
      </c>
      <c r="C632" s="7" t="s">
        <v>50</v>
      </c>
      <c r="D632" s="7" t="s">
        <v>3302</v>
      </c>
      <c r="E632" s="7" t="s">
        <v>3863</v>
      </c>
      <c r="F632" s="7" t="s">
        <v>57</v>
      </c>
      <c r="G632" s="7" t="s">
        <v>3304</v>
      </c>
      <c r="H632" s="7" t="s">
        <v>3305</v>
      </c>
      <c r="I632" s="7" t="s">
        <v>3864</v>
      </c>
      <c r="J632" s="8" t="s">
        <v>3106</v>
      </c>
      <c r="K632" s="8" t="s">
        <v>1259</v>
      </c>
      <c r="L632" s="7" t="s">
        <v>3865</v>
      </c>
      <c r="M632" s="7" t="s">
        <v>1415</v>
      </c>
      <c r="N632" s="7" t="s">
        <v>54</v>
      </c>
      <c r="O632" s="7" t="s">
        <v>54</v>
      </c>
      <c r="P632" s="7">
        <v>12</v>
      </c>
      <c r="Q632" s="7">
        <v>6</v>
      </c>
      <c r="R632" s="7">
        <v>5</v>
      </c>
      <c r="S632" s="7" t="s">
        <v>3866</v>
      </c>
      <c r="T632" s="7">
        <v>25841</v>
      </c>
      <c r="U632" s="7" t="s">
        <v>1417</v>
      </c>
      <c r="V632" s="7">
        <v>5</v>
      </c>
      <c r="W632" s="7" t="s">
        <v>55</v>
      </c>
      <c r="X632" s="7">
        <f>VLOOKUP($A632,[2]Worksheet!$B$5:$L$7983,8,0)</f>
        <v>4.4838020948899997</v>
      </c>
      <c r="Y632" s="7">
        <f>VLOOKUP($A632,[2]Worksheet!$B$5:$L$7983,7,0)</f>
        <v>-73.933460870900007</v>
      </c>
      <c r="Z632" s="7">
        <v>2</v>
      </c>
      <c r="AA632" s="7">
        <v>25</v>
      </c>
      <c r="AB632" s="7" t="s">
        <v>3302</v>
      </c>
      <c r="AC632" s="7" t="s">
        <v>3867</v>
      </c>
      <c r="AD632" s="7">
        <v>25841</v>
      </c>
    </row>
    <row r="633" spans="1:30" x14ac:dyDescent="0.25">
      <c r="A633" s="7">
        <v>25845</v>
      </c>
      <c r="B633" s="7">
        <v>25</v>
      </c>
      <c r="C633" s="7" t="s">
        <v>50</v>
      </c>
      <c r="D633" s="7" t="s">
        <v>3302</v>
      </c>
      <c r="E633" s="7" t="s">
        <v>3868</v>
      </c>
      <c r="F633" s="7" t="s">
        <v>57</v>
      </c>
      <c r="G633" s="7" t="s">
        <v>3304</v>
      </c>
      <c r="H633" s="7" t="s">
        <v>3305</v>
      </c>
      <c r="I633" s="7" t="s">
        <v>3869</v>
      </c>
      <c r="J633" s="8" t="s">
        <v>3469</v>
      </c>
      <c r="K633" s="8" t="s">
        <v>1105</v>
      </c>
      <c r="L633" s="7" t="s">
        <v>3870</v>
      </c>
      <c r="M633" s="7" t="s">
        <v>1415</v>
      </c>
      <c r="N633" s="7" t="s">
        <v>54</v>
      </c>
      <c r="O633" s="7" t="s">
        <v>54</v>
      </c>
      <c r="P633" s="7">
        <v>12</v>
      </c>
      <c r="Q633" s="7">
        <v>3</v>
      </c>
      <c r="R633" s="7">
        <v>5</v>
      </c>
      <c r="S633" s="7" t="s">
        <v>3871</v>
      </c>
      <c r="T633" s="7">
        <v>25845</v>
      </c>
      <c r="U633" s="7" t="s">
        <v>1417</v>
      </c>
      <c r="V633" s="7">
        <v>5</v>
      </c>
      <c r="W633" s="7" t="s">
        <v>55</v>
      </c>
      <c r="X633" s="7">
        <f>VLOOKUP($A633,[2]Worksheet!$B$5:$L$7983,8,0)</f>
        <v>4.4024503929699996</v>
      </c>
      <c r="Y633" s="7">
        <f>VLOOKUP($A633,[2]Worksheet!$B$5:$L$7983,7,0)</f>
        <v>-74.025182257899999</v>
      </c>
      <c r="Z633" s="7">
        <v>2</v>
      </c>
      <c r="AA633" s="7">
        <v>25</v>
      </c>
      <c r="AB633" s="7" t="s">
        <v>3302</v>
      </c>
      <c r="AC633" s="7" t="s">
        <v>3872</v>
      </c>
      <c r="AD633" s="7">
        <v>25845</v>
      </c>
    </row>
    <row r="634" spans="1:30" x14ac:dyDescent="0.25">
      <c r="A634" s="7">
        <v>25851</v>
      </c>
      <c r="B634" s="7">
        <v>25</v>
      </c>
      <c r="C634" s="7" t="s">
        <v>50</v>
      </c>
      <c r="D634" s="7" t="s">
        <v>3302</v>
      </c>
      <c r="E634" s="7" t="s">
        <v>3873</v>
      </c>
      <c r="F634" s="7" t="s">
        <v>57</v>
      </c>
      <c r="G634" s="7" t="s">
        <v>3304</v>
      </c>
      <c r="H634" s="7" t="s">
        <v>3305</v>
      </c>
      <c r="I634" s="7" t="s">
        <v>3874</v>
      </c>
      <c r="J634" s="8" t="s">
        <v>1496</v>
      </c>
      <c r="K634" s="8" t="s">
        <v>615</v>
      </c>
      <c r="L634" s="7" t="s">
        <v>3875</v>
      </c>
      <c r="M634" s="7" t="s">
        <v>1415</v>
      </c>
      <c r="N634" s="7" t="s">
        <v>54</v>
      </c>
      <c r="O634" s="7" t="s">
        <v>54</v>
      </c>
      <c r="P634" s="7">
        <v>12</v>
      </c>
      <c r="Q634" s="7">
        <v>5</v>
      </c>
      <c r="R634" s="7">
        <v>5</v>
      </c>
      <c r="S634" s="7" t="s">
        <v>3876</v>
      </c>
      <c r="T634" s="7">
        <v>25851</v>
      </c>
      <c r="U634" s="7" t="s">
        <v>1417</v>
      </c>
      <c r="V634" s="7">
        <v>5</v>
      </c>
      <c r="W634" s="7" t="s">
        <v>55</v>
      </c>
      <c r="X634" s="7">
        <f>VLOOKUP($A634,[2]Worksheet!$B$5:$L$7983,8,0)</f>
        <v>5.19059010435</v>
      </c>
      <c r="Y634" s="7">
        <f>VLOOKUP($A634,[2]Worksheet!$B$5:$L$7983,7,0)</f>
        <v>-74.483120289400006</v>
      </c>
      <c r="Z634" s="7">
        <v>2</v>
      </c>
      <c r="AA634" s="7">
        <v>25</v>
      </c>
      <c r="AB634" s="7" t="s">
        <v>3302</v>
      </c>
      <c r="AC634" s="7" t="s">
        <v>3877</v>
      </c>
      <c r="AD634" s="7">
        <v>25851</v>
      </c>
    </row>
    <row r="635" spans="1:30" x14ac:dyDescent="0.25">
      <c r="A635" s="7">
        <v>25506</v>
      </c>
      <c r="B635" s="7">
        <v>25</v>
      </c>
      <c r="C635" s="7" t="s">
        <v>50</v>
      </c>
      <c r="D635" s="7" t="s">
        <v>3302</v>
      </c>
      <c r="E635" s="7" t="s">
        <v>845</v>
      </c>
      <c r="F635" s="7" t="s">
        <v>57</v>
      </c>
      <c r="G635" s="7" t="s">
        <v>3304</v>
      </c>
      <c r="H635" s="7" t="s">
        <v>3305</v>
      </c>
      <c r="I635" s="7" t="s">
        <v>846</v>
      </c>
      <c r="J635" s="8">
        <v>4.08896094329</v>
      </c>
      <c r="K635" s="8">
        <v>-74.478178209899994</v>
      </c>
      <c r="L635" s="7" t="str">
        <f>_xlfn.CONCAT(J635,"_",K635)</f>
        <v>4,08896094329_-74,4781782099</v>
      </c>
      <c r="M635" s="7" t="s">
        <v>1415</v>
      </c>
      <c r="N635" s="7" t="s">
        <v>54</v>
      </c>
      <c r="O635" s="7" t="s">
        <v>54</v>
      </c>
      <c r="P635" s="7">
        <v>12</v>
      </c>
      <c r="Q635" s="7">
        <v>7</v>
      </c>
      <c r="R635" s="7">
        <v>5</v>
      </c>
      <c r="S635" s="7" t="s">
        <v>3878</v>
      </c>
      <c r="T635" s="7">
        <v>25506</v>
      </c>
      <c r="U635" s="7" t="s">
        <v>1417</v>
      </c>
      <c r="V635" s="7">
        <v>5</v>
      </c>
      <c r="W635" s="7" t="s">
        <v>76</v>
      </c>
      <c r="X635" s="7">
        <f>VLOOKUP($A635,[2]Worksheet!$B$5:$L$7983,8,0)</f>
        <v>4.08896094329</v>
      </c>
      <c r="Y635" s="7">
        <f>VLOOKUP($A635,[2]Worksheet!$B$5:$L$7983,7,0)</f>
        <v>-74.478178209899994</v>
      </c>
      <c r="Z635" s="7">
        <v>2</v>
      </c>
      <c r="AA635" s="7">
        <v>25</v>
      </c>
      <c r="AB635" s="7" t="s">
        <v>3302</v>
      </c>
      <c r="AC635" s="7" t="s">
        <v>3879</v>
      </c>
      <c r="AD635" s="7">
        <v>25506</v>
      </c>
    </row>
    <row r="636" spans="1:30" x14ac:dyDescent="0.25">
      <c r="A636" s="7">
        <v>25862</v>
      </c>
      <c r="B636" s="7">
        <v>25</v>
      </c>
      <c r="C636" s="7" t="s">
        <v>50</v>
      </c>
      <c r="D636" s="7" t="s">
        <v>3302</v>
      </c>
      <c r="E636" s="7" t="s">
        <v>3880</v>
      </c>
      <c r="F636" s="7" t="s">
        <v>57</v>
      </c>
      <c r="G636" s="7" t="s">
        <v>3304</v>
      </c>
      <c r="H636" s="7" t="s">
        <v>3305</v>
      </c>
      <c r="I636" s="7" t="s">
        <v>3881</v>
      </c>
      <c r="J636" s="8" t="s">
        <v>2199</v>
      </c>
      <c r="K636" s="8" t="s">
        <v>1150</v>
      </c>
      <c r="L636" s="7" t="s">
        <v>3882</v>
      </c>
      <c r="M636" s="7" t="s">
        <v>1415</v>
      </c>
      <c r="N636" s="7" t="s">
        <v>54</v>
      </c>
      <c r="O636" s="7" t="s">
        <v>54</v>
      </c>
      <c r="P636" s="7">
        <v>12</v>
      </c>
      <c r="Q636" s="7">
        <v>7</v>
      </c>
      <c r="R636" s="7">
        <v>5</v>
      </c>
      <c r="S636" s="7" t="s">
        <v>3883</v>
      </c>
      <c r="T636" s="7">
        <v>25862</v>
      </c>
      <c r="U636" s="7" t="s">
        <v>1417</v>
      </c>
      <c r="V636" s="7">
        <v>5</v>
      </c>
      <c r="W636" s="7" t="s">
        <v>55</v>
      </c>
      <c r="X636" s="7">
        <f>VLOOKUP($A636,[2]Worksheet!$B$5:$L$7983,8,0)</f>
        <v>5.1173045684499998</v>
      </c>
      <c r="Y636" s="7">
        <f>VLOOKUP($A636,[2]Worksheet!$B$5:$L$7983,7,0)</f>
        <v>-74.346360431700006</v>
      </c>
      <c r="Z636" s="7">
        <v>2</v>
      </c>
      <c r="AA636" s="7">
        <v>25</v>
      </c>
      <c r="AB636" s="7" t="s">
        <v>3302</v>
      </c>
      <c r="AC636" s="7" t="s">
        <v>3884</v>
      </c>
      <c r="AD636" s="7">
        <v>25862</v>
      </c>
    </row>
    <row r="637" spans="1:30" x14ac:dyDescent="0.25">
      <c r="A637" s="7">
        <v>25867</v>
      </c>
      <c r="B637" s="7">
        <v>25</v>
      </c>
      <c r="C637" s="7" t="s">
        <v>50</v>
      </c>
      <c r="D637" s="7" t="s">
        <v>3302</v>
      </c>
      <c r="E637" s="7" t="s">
        <v>3885</v>
      </c>
      <c r="F637" s="7" t="s">
        <v>57</v>
      </c>
      <c r="G637" s="7" t="s">
        <v>3304</v>
      </c>
      <c r="H637" s="7" t="s">
        <v>3305</v>
      </c>
      <c r="I637" s="7" t="s">
        <v>3886</v>
      </c>
      <c r="J637" s="8" t="s">
        <v>1412</v>
      </c>
      <c r="K637" s="8" t="s">
        <v>3321</v>
      </c>
      <c r="L637" s="7" t="str">
        <f>_xlfn.CONCAT(J637,"_",K637)</f>
        <v>4.9166667_-74.55</v>
      </c>
      <c r="M637" s="7" t="s">
        <v>1415</v>
      </c>
      <c r="N637" s="7" t="s">
        <v>54</v>
      </c>
      <c r="O637" s="7" t="s">
        <v>54</v>
      </c>
      <c r="P637" s="7">
        <v>12</v>
      </c>
      <c r="Q637" s="7">
        <v>5</v>
      </c>
      <c r="R637" s="7">
        <v>5</v>
      </c>
      <c r="S637" s="7" t="s">
        <v>3887</v>
      </c>
      <c r="T637" s="7">
        <v>25867</v>
      </c>
      <c r="U637" s="7" t="s">
        <v>1417</v>
      </c>
      <c r="V637" s="7">
        <v>5</v>
      </c>
      <c r="W637" s="7" t="s">
        <v>55</v>
      </c>
      <c r="X637" s="7">
        <f>VLOOKUP($A637,[2]Worksheet!$B$5:$L$7983,8,0)</f>
        <v>4.8752052174499996</v>
      </c>
      <c r="Y637" s="7">
        <f>VLOOKUP($A637,[2]Worksheet!$B$5:$L$7983,7,0)</f>
        <v>-74.561326622300001</v>
      </c>
      <c r="Z637" s="7">
        <v>2</v>
      </c>
      <c r="AA637" s="7">
        <v>25</v>
      </c>
      <c r="AB637" s="7" t="s">
        <v>3302</v>
      </c>
      <c r="AC637" s="7" t="s">
        <v>3888</v>
      </c>
      <c r="AD637" s="7">
        <v>25867</v>
      </c>
    </row>
    <row r="638" spans="1:30" x14ac:dyDescent="0.25">
      <c r="A638" s="7">
        <v>25843</v>
      </c>
      <c r="B638" s="7">
        <v>25</v>
      </c>
      <c r="C638" s="7" t="s">
        <v>50</v>
      </c>
      <c r="D638" s="7" t="s">
        <v>3302</v>
      </c>
      <c r="E638" s="7" t="s">
        <v>3889</v>
      </c>
      <c r="F638" s="7" t="s">
        <v>57</v>
      </c>
      <c r="G638" s="7" t="s">
        <v>3304</v>
      </c>
      <c r="H638" s="7" t="s">
        <v>3305</v>
      </c>
      <c r="I638" s="7" t="s">
        <v>3890</v>
      </c>
      <c r="J638" s="8" t="s">
        <v>2119</v>
      </c>
      <c r="K638" s="8" t="s">
        <v>1280</v>
      </c>
      <c r="L638" s="7" t="s">
        <v>3891</v>
      </c>
      <c r="M638" s="7" t="s">
        <v>1415</v>
      </c>
      <c r="N638" s="7" t="s">
        <v>54</v>
      </c>
      <c r="O638" s="7" t="s">
        <v>54</v>
      </c>
      <c r="P638" s="7">
        <v>12</v>
      </c>
      <c r="Q638" s="7">
        <v>27</v>
      </c>
      <c r="R638" s="7">
        <v>5</v>
      </c>
      <c r="S638" s="7" t="s">
        <v>3892</v>
      </c>
      <c r="T638" s="7">
        <v>25843</v>
      </c>
      <c r="U638" s="7" t="s">
        <v>1417</v>
      </c>
      <c r="V638" s="7">
        <v>5</v>
      </c>
      <c r="W638" s="7" t="s">
        <v>55</v>
      </c>
      <c r="X638" s="7">
        <f>VLOOKUP($A638,[2]Worksheet!$B$5:$L$7983,8,0)</f>
        <v>5.3075409838300001</v>
      </c>
      <c r="Y638" s="7">
        <f>VLOOKUP($A638,[2]Worksheet!$B$5:$L$7983,7,0)</f>
        <v>-73.814346339500005</v>
      </c>
      <c r="Z638" s="7">
        <v>2</v>
      </c>
      <c r="AA638" s="7">
        <v>25</v>
      </c>
      <c r="AB638" s="7" t="s">
        <v>3302</v>
      </c>
      <c r="AC638" s="7" t="s">
        <v>3893</v>
      </c>
      <c r="AD638" s="7">
        <v>25843</v>
      </c>
    </row>
    <row r="639" spans="1:30" x14ac:dyDescent="0.25">
      <c r="A639" s="7">
        <v>25871</v>
      </c>
      <c r="B639" s="7">
        <v>25</v>
      </c>
      <c r="C639" s="7" t="s">
        <v>50</v>
      </c>
      <c r="D639" s="7" t="s">
        <v>3302</v>
      </c>
      <c r="E639" s="7" t="s">
        <v>3894</v>
      </c>
      <c r="F639" s="7" t="s">
        <v>57</v>
      </c>
      <c r="G639" s="7" t="s">
        <v>3304</v>
      </c>
      <c r="H639" s="7" t="s">
        <v>3305</v>
      </c>
      <c r="I639" s="7" t="s">
        <v>3895</v>
      </c>
      <c r="J639" s="8" t="s">
        <v>3896</v>
      </c>
      <c r="K639" s="8" t="s">
        <v>3897</v>
      </c>
      <c r="L639" s="7" t="s">
        <v>3898</v>
      </c>
      <c r="M639" s="7" t="s">
        <v>1415</v>
      </c>
      <c r="N639" s="7" t="s">
        <v>54</v>
      </c>
      <c r="O639" s="7" t="s">
        <v>54</v>
      </c>
      <c r="P639" s="7">
        <v>12</v>
      </c>
      <c r="Q639" s="7">
        <v>10</v>
      </c>
      <c r="R639" s="7">
        <v>5</v>
      </c>
      <c r="S639" s="7" t="s">
        <v>3899</v>
      </c>
      <c r="T639" s="7">
        <v>25871</v>
      </c>
      <c r="U639" s="7" t="s">
        <v>1417</v>
      </c>
      <c r="V639" s="7">
        <v>5</v>
      </c>
      <c r="W639" s="7" t="s">
        <v>55</v>
      </c>
      <c r="X639" s="7">
        <f>VLOOKUP($A639,[2]Worksheet!$B$5:$L$7983,8,0)</f>
        <v>5.2730237554399997</v>
      </c>
      <c r="Y639" s="7">
        <f>VLOOKUP($A639,[2]Worksheet!$B$5:$L$7983,7,0)</f>
        <v>-74.195145456899994</v>
      </c>
      <c r="Z639" s="7">
        <v>2</v>
      </c>
      <c r="AA639" s="7">
        <v>25</v>
      </c>
      <c r="AB639" s="7" t="s">
        <v>3302</v>
      </c>
      <c r="AC639" s="7" t="s">
        <v>3900</v>
      </c>
      <c r="AD639" s="7">
        <v>25871</v>
      </c>
    </row>
    <row r="640" spans="1:30" x14ac:dyDescent="0.25">
      <c r="A640" s="7">
        <v>25873</v>
      </c>
      <c r="B640" s="7">
        <v>25</v>
      </c>
      <c r="C640" s="7" t="s">
        <v>50</v>
      </c>
      <c r="D640" s="7" t="s">
        <v>3302</v>
      </c>
      <c r="E640" s="7" t="s">
        <v>3901</v>
      </c>
      <c r="F640" s="7" t="s">
        <v>57</v>
      </c>
      <c r="G640" s="7" t="s">
        <v>3304</v>
      </c>
      <c r="H640" s="7" t="s">
        <v>3305</v>
      </c>
      <c r="I640" s="7" t="s">
        <v>3902</v>
      </c>
      <c r="J640" s="8" t="s">
        <v>2498</v>
      </c>
      <c r="K640" s="8" t="s">
        <v>1921</v>
      </c>
      <c r="L640" s="7" t="s">
        <v>3903</v>
      </c>
      <c r="M640" s="7" t="s">
        <v>1415</v>
      </c>
      <c r="N640" s="7" t="s">
        <v>54</v>
      </c>
      <c r="O640" s="7" t="s">
        <v>54</v>
      </c>
      <c r="P640" s="7">
        <v>12</v>
      </c>
      <c r="Q640" s="7">
        <v>11</v>
      </c>
      <c r="R640" s="7">
        <v>5</v>
      </c>
      <c r="S640" s="7" t="s">
        <v>3904</v>
      </c>
      <c r="T640" s="7">
        <v>25873</v>
      </c>
      <c r="U640" s="7" t="s">
        <v>1417</v>
      </c>
      <c r="V640" s="7">
        <v>5</v>
      </c>
      <c r="W640" s="7" t="s">
        <v>55</v>
      </c>
      <c r="X640" s="7">
        <f>VLOOKUP($A640,[2]Worksheet!$B$5:$L$7983,8,0)</f>
        <v>5.2164383718299998</v>
      </c>
      <c r="Y640" s="7">
        <f>VLOOKUP($A640,[2]Worksheet!$B$5:$L$7983,7,0)</f>
        <v>-73.595354667400002</v>
      </c>
      <c r="Z640" s="7">
        <v>2</v>
      </c>
      <c r="AA640" s="7">
        <v>25</v>
      </c>
      <c r="AB640" s="7" t="s">
        <v>3302</v>
      </c>
      <c r="AC640" s="7" t="s">
        <v>3905</v>
      </c>
      <c r="AD640" s="7">
        <v>25873</v>
      </c>
    </row>
    <row r="641" spans="1:30" x14ac:dyDescent="0.25">
      <c r="A641" s="7">
        <v>25875</v>
      </c>
      <c r="B641" s="7">
        <v>25</v>
      </c>
      <c r="C641" s="7" t="s">
        <v>50</v>
      </c>
      <c r="D641" s="7" t="s">
        <v>3302</v>
      </c>
      <c r="E641" s="7" t="s">
        <v>3906</v>
      </c>
      <c r="F641" s="7" t="s">
        <v>57</v>
      </c>
      <c r="G641" s="7" t="s">
        <v>3304</v>
      </c>
      <c r="H641" s="7" t="s">
        <v>3305</v>
      </c>
      <c r="I641" s="7" t="s">
        <v>3907</v>
      </c>
      <c r="J641" s="8" t="s">
        <v>1485</v>
      </c>
      <c r="K641" s="8" t="s">
        <v>615</v>
      </c>
      <c r="L641" s="7" t="s">
        <v>3908</v>
      </c>
      <c r="M641" s="7" t="s">
        <v>1415</v>
      </c>
      <c r="N641" s="7" t="s">
        <v>54</v>
      </c>
      <c r="O641" s="7" t="s">
        <v>54</v>
      </c>
      <c r="P641" s="7">
        <v>12</v>
      </c>
      <c r="Q641" s="7">
        <v>7</v>
      </c>
      <c r="R641" s="7">
        <v>5</v>
      </c>
      <c r="S641" s="7" t="s">
        <v>3909</v>
      </c>
      <c r="T641" s="7">
        <v>25875</v>
      </c>
      <c r="U641" s="7" t="s">
        <v>1417</v>
      </c>
      <c r="V641" s="7">
        <v>5</v>
      </c>
      <c r="W641" s="7" t="s">
        <v>55</v>
      </c>
      <c r="X641" s="7">
        <f>VLOOKUP($A641,[2]Worksheet!$B$5:$L$7983,8,0)</f>
        <v>5.0127906392800003</v>
      </c>
      <c r="Y641" s="7">
        <f>VLOOKUP($A641,[2]Worksheet!$B$5:$L$7983,7,0)</f>
        <v>-74.469704945000004</v>
      </c>
      <c r="Z641" s="7">
        <v>2</v>
      </c>
      <c r="AA641" s="7">
        <v>25</v>
      </c>
      <c r="AB641" s="7" t="s">
        <v>3302</v>
      </c>
      <c r="AC641" s="7" t="s">
        <v>3910</v>
      </c>
      <c r="AD641" s="7">
        <v>25875</v>
      </c>
    </row>
    <row r="642" spans="1:30" x14ac:dyDescent="0.25">
      <c r="A642" s="7">
        <v>25878</v>
      </c>
      <c r="B642" s="7">
        <v>25</v>
      </c>
      <c r="C642" s="7" t="s">
        <v>50</v>
      </c>
      <c r="D642" s="7" t="s">
        <v>3302</v>
      </c>
      <c r="E642" s="7" t="s">
        <v>3911</v>
      </c>
      <c r="F642" s="7" t="s">
        <v>57</v>
      </c>
      <c r="G642" s="7" t="s">
        <v>3304</v>
      </c>
      <c r="H642" s="7" t="s">
        <v>3305</v>
      </c>
      <c r="I642" s="7" t="s">
        <v>3912</v>
      </c>
      <c r="J642" s="8" t="s">
        <v>3409</v>
      </c>
      <c r="K642" s="8" t="s">
        <v>615</v>
      </c>
      <c r="L642" s="7" t="s">
        <v>3913</v>
      </c>
      <c r="M642" s="7" t="s">
        <v>1415</v>
      </c>
      <c r="N642" s="7" t="s">
        <v>54</v>
      </c>
      <c r="O642" s="7" t="s">
        <v>54</v>
      </c>
      <c r="P642" s="7">
        <v>12</v>
      </c>
      <c r="Q642" s="7">
        <v>5</v>
      </c>
      <c r="R642" s="7">
        <v>5</v>
      </c>
      <c r="S642" s="7" t="s">
        <v>3914</v>
      </c>
      <c r="T642" s="7">
        <v>25878</v>
      </c>
      <c r="U642" s="7" t="s">
        <v>1417</v>
      </c>
      <c r="V642" s="7">
        <v>5</v>
      </c>
      <c r="W642" s="7" t="s">
        <v>55</v>
      </c>
      <c r="X642" s="7">
        <f>VLOOKUP($A642,[2]Worksheet!$B$5:$L$7983,8,0)</f>
        <v>4.4393558142199998</v>
      </c>
      <c r="Y642" s="7">
        <f>VLOOKUP($A642,[2]Worksheet!$B$5:$L$7983,7,0)</f>
        <v>-74.5231603183</v>
      </c>
      <c r="Z642" s="7">
        <v>2</v>
      </c>
      <c r="AA642" s="7">
        <v>25</v>
      </c>
      <c r="AB642" s="7" t="s">
        <v>3302</v>
      </c>
      <c r="AC642" s="7" t="s">
        <v>3915</v>
      </c>
      <c r="AD642" s="7">
        <v>25878</v>
      </c>
    </row>
    <row r="643" spans="1:30" x14ac:dyDescent="0.25">
      <c r="A643" s="7">
        <v>25885</v>
      </c>
      <c r="B643" s="7">
        <v>25</v>
      </c>
      <c r="C643" s="7" t="s">
        <v>50</v>
      </c>
      <c r="D643" s="7" t="s">
        <v>3302</v>
      </c>
      <c r="E643" s="7" t="s">
        <v>3916</v>
      </c>
      <c r="F643" s="7" t="s">
        <v>57</v>
      </c>
      <c r="G643" s="7" t="s">
        <v>3304</v>
      </c>
      <c r="H643" s="7" t="s">
        <v>3305</v>
      </c>
      <c r="I643" s="7" t="s">
        <v>3917</v>
      </c>
      <c r="J643" s="8" t="s">
        <v>783</v>
      </c>
      <c r="K643" s="8" t="s">
        <v>637</v>
      </c>
      <c r="L643" s="7" t="s">
        <v>3918</v>
      </c>
      <c r="M643" s="7" t="s">
        <v>1415</v>
      </c>
      <c r="N643" s="7" t="s">
        <v>54</v>
      </c>
      <c r="O643" s="7" t="s">
        <v>54</v>
      </c>
      <c r="P643" s="7">
        <v>12</v>
      </c>
      <c r="Q643" s="7">
        <v>6</v>
      </c>
      <c r="R643" s="7">
        <v>5</v>
      </c>
      <c r="S643" s="7" t="s">
        <v>3919</v>
      </c>
      <c r="T643" s="7">
        <v>25885</v>
      </c>
      <c r="U643" s="7" t="s">
        <v>1417</v>
      </c>
      <c r="V643" s="7">
        <v>5</v>
      </c>
      <c r="W643" s="7" t="s">
        <v>55</v>
      </c>
      <c r="X643" s="7">
        <f>VLOOKUP($A643,[2]Worksheet!$B$5:$L$7983,8,0)</f>
        <v>5.45929034118</v>
      </c>
      <c r="Y643" s="7">
        <f>VLOOKUP($A643,[2]Worksheet!$B$5:$L$7983,7,0)</f>
        <v>-74.338024346699996</v>
      </c>
      <c r="Z643" s="7">
        <v>2</v>
      </c>
      <c r="AA643" s="7">
        <v>25</v>
      </c>
      <c r="AB643" s="7" t="s">
        <v>3302</v>
      </c>
      <c r="AC643" s="7" t="s">
        <v>3920</v>
      </c>
      <c r="AD643" s="7">
        <v>25885</v>
      </c>
    </row>
    <row r="644" spans="1:30" x14ac:dyDescent="0.25">
      <c r="A644" s="7">
        <v>25898</v>
      </c>
      <c r="B644" s="7">
        <v>25</v>
      </c>
      <c r="C644" s="7" t="s">
        <v>50</v>
      </c>
      <c r="D644" s="7" t="s">
        <v>3302</v>
      </c>
      <c r="E644" s="7" t="s">
        <v>3921</v>
      </c>
      <c r="F644" s="7" t="s">
        <v>57</v>
      </c>
      <c r="G644" s="7" t="s">
        <v>3304</v>
      </c>
      <c r="H644" s="7" t="s">
        <v>3305</v>
      </c>
      <c r="I644" s="7" t="s">
        <v>3922</v>
      </c>
      <c r="J644" s="8" t="s">
        <v>3923</v>
      </c>
      <c r="K644" s="8" t="s">
        <v>3924</v>
      </c>
      <c r="L644" s="7" t="str">
        <f>_xlfn.CONCAT(J644,"_",K644)</f>
        <v>4.75992488622_-74.3795914182</v>
      </c>
      <c r="M644" s="7" t="s">
        <v>1415</v>
      </c>
      <c r="N644" s="7" t="s">
        <v>54</v>
      </c>
      <c r="O644" s="7" t="s">
        <v>54</v>
      </c>
      <c r="R644" s="7">
        <v>5</v>
      </c>
      <c r="T644" s="7">
        <v>25898</v>
      </c>
      <c r="U644" s="7" t="s">
        <v>1417</v>
      </c>
      <c r="V644" s="7">
        <v>5</v>
      </c>
      <c r="W644" s="7" t="s">
        <v>55</v>
      </c>
      <c r="X644" s="7">
        <f>VLOOKUP($A644,[2]Worksheet!$B$5:$L$7983,8,0)</f>
        <v>4.7599248862200003</v>
      </c>
      <c r="Y644" s="7">
        <f>VLOOKUP($A644,[2]Worksheet!$B$5:$L$7983,7,0)</f>
        <v>-74.379591418199993</v>
      </c>
      <c r="Z644" s="7">
        <v>2</v>
      </c>
      <c r="AA644" s="7">
        <v>25</v>
      </c>
      <c r="AB644" s="7" t="s">
        <v>3302</v>
      </c>
      <c r="AC644" s="7" t="s">
        <v>3925</v>
      </c>
      <c r="AD644" s="7">
        <v>25898</v>
      </c>
    </row>
    <row r="645" spans="1:30" x14ac:dyDescent="0.25">
      <c r="A645" s="7">
        <v>25899</v>
      </c>
      <c r="B645" s="7">
        <v>25</v>
      </c>
      <c r="C645" s="7" t="s">
        <v>50</v>
      </c>
      <c r="D645" s="7" t="s">
        <v>3302</v>
      </c>
      <c r="E645" s="7" t="s">
        <v>3926</v>
      </c>
      <c r="F645" s="7" t="s">
        <v>57</v>
      </c>
      <c r="G645" s="7" t="s">
        <v>3304</v>
      </c>
      <c r="H645" s="7" t="s">
        <v>3305</v>
      </c>
      <c r="I645" s="7" t="s">
        <v>3927</v>
      </c>
      <c r="J645" s="8" t="s">
        <v>3928</v>
      </c>
      <c r="K645" s="8" t="s">
        <v>3929</v>
      </c>
      <c r="L645" s="7" t="s">
        <v>3930</v>
      </c>
      <c r="M645" s="7" t="s">
        <v>1415</v>
      </c>
      <c r="N645" s="7" t="s">
        <v>54</v>
      </c>
      <c r="O645" s="7" t="s">
        <v>54</v>
      </c>
      <c r="P645" s="7">
        <v>12</v>
      </c>
      <c r="Q645" s="7">
        <v>9</v>
      </c>
      <c r="R645" s="7">
        <v>5</v>
      </c>
      <c r="S645" s="7" t="s">
        <v>3931</v>
      </c>
      <c r="T645" s="7">
        <v>25899</v>
      </c>
      <c r="U645" s="7" t="s">
        <v>1417</v>
      </c>
      <c r="V645" s="7">
        <v>5</v>
      </c>
      <c r="W645" s="7" t="s">
        <v>55</v>
      </c>
      <c r="X645" s="7">
        <f>VLOOKUP($A645,[2]Worksheet!$B$5:$L$7983,8,0)</f>
        <v>5.0254716853700003</v>
      </c>
      <c r="Y645" s="7">
        <f>VLOOKUP($A645,[2]Worksheet!$B$5:$L$7983,7,0)</f>
        <v>-73.994471241900001</v>
      </c>
      <c r="Z645" s="7">
        <v>2</v>
      </c>
      <c r="AA645" s="7">
        <v>25</v>
      </c>
      <c r="AB645" s="7" t="s">
        <v>3302</v>
      </c>
      <c r="AC645" s="7" t="s">
        <v>3932</v>
      </c>
      <c r="AD645" s="7">
        <v>25899</v>
      </c>
    </row>
    <row r="646" spans="1:30" x14ac:dyDescent="0.25">
      <c r="A646" s="7">
        <v>94343</v>
      </c>
      <c r="B646" s="7">
        <v>94</v>
      </c>
      <c r="C646" s="7" t="s">
        <v>50</v>
      </c>
      <c r="D646" s="7" t="s">
        <v>3933</v>
      </c>
      <c r="E646" s="7" t="s">
        <v>3934</v>
      </c>
      <c r="F646" s="7" t="s">
        <v>57</v>
      </c>
      <c r="G646" s="7" t="s">
        <v>3935</v>
      </c>
      <c r="H646" s="7" t="s">
        <v>3936</v>
      </c>
      <c r="I646" s="7" t="s">
        <v>3937</v>
      </c>
      <c r="J646" s="8" t="s">
        <v>3938</v>
      </c>
      <c r="K646" s="8" t="s">
        <v>3939</v>
      </c>
      <c r="L646" s="7" t="str">
        <f>_xlfn.CONCAT(J646,"_",K646)</f>
        <v>3.49400512134_-69.8132490955</v>
      </c>
      <c r="M646" s="7" t="s">
        <v>61</v>
      </c>
      <c r="N646" s="7" t="s">
        <v>54</v>
      </c>
      <c r="O646" s="7" t="s">
        <v>54</v>
      </c>
      <c r="R646" s="7">
        <v>5</v>
      </c>
      <c r="T646" s="7">
        <v>94343</v>
      </c>
      <c r="U646" s="7" t="s">
        <v>62</v>
      </c>
      <c r="V646" s="7">
        <v>1</v>
      </c>
      <c r="W646" s="7" t="s">
        <v>55</v>
      </c>
      <c r="X646" s="7">
        <f>VLOOKUP($A646,[2]Worksheet!$B$5:$L$7983,8,0)</f>
        <v>3.4940051213399999</v>
      </c>
      <c r="Y646" s="7">
        <f>VLOOKUP($A646,[2]Worksheet!$B$5:$L$7983,7,0)</f>
        <v>-69.813249095499998</v>
      </c>
      <c r="Z646" s="7">
        <v>2</v>
      </c>
      <c r="AA646" s="7">
        <v>94</v>
      </c>
      <c r="AB646" s="7" t="s">
        <v>3933</v>
      </c>
      <c r="AC646" s="7" t="s">
        <v>3940</v>
      </c>
      <c r="AD646" s="7">
        <v>94343</v>
      </c>
    </row>
    <row r="647" spans="1:30" x14ac:dyDescent="0.25">
      <c r="A647" s="7">
        <v>94886</v>
      </c>
      <c r="B647" s="7">
        <v>94</v>
      </c>
      <c r="C647" s="7" t="s">
        <v>50</v>
      </c>
      <c r="D647" s="7" t="s">
        <v>3933</v>
      </c>
      <c r="E647" s="7" t="s">
        <v>3941</v>
      </c>
      <c r="F647" s="7" t="s">
        <v>57</v>
      </c>
      <c r="G647" s="7" t="s">
        <v>3935</v>
      </c>
      <c r="H647" s="7" t="s">
        <v>3936</v>
      </c>
      <c r="I647" s="7" t="s">
        <v>3942</v>
      </c>
      <c r="J647" s="8" t="s">
        <v>3943</v>
      </c>
      <c r="K647" s="8" t="s">
        <v>3944</v>
      </c>
      <c r="L647" s="7" t="str">
        <f>_xlfn.CONCAT(J647,"_",K647)</f>
        <v>3.52637226677_-67.413262886</v>
      </c>
      <c r="M647" s="7" t="s">
        <v>61</v>
      </c>
      <c r="N647" s="7" t="s">
        <v>54</v>
      </c>
      <c r="O647" s="7" t="s">
        <v>54</v>
      </c>
      <c r="R647" s="7">
        <v>5</v>
      </c>
      <c r="T647" s="7">
        <v>94886</v>
      </c>
      <c r="U647" s="7" t="s">
        <v>62</v>
      </c>
      <c r="V647" s="7">
        <v>1</v>
      </c>
      <c r="W647" s="7" t="s">
        <v>55</v>
      </c>
      <c r="X647" s="7">
        <f>VLOOKUP($A647,[2]Worksheet!$B$5:$L$7983,8,0)</f>
        <v>3.5263722667700002</v>
      </c>
      <c r="Y647" s="7">
        <f>VLOOKUP($A647,[2]Worksheet!$B$5:$L$7983,7,0)</f>
        <v>-67.413262885999998</v>
      </c>
      <c r="Z647" s="7">
        <v>2</v>
      </c>
      <c r="AA647" s="7">
        <v>94</v>
      </c>
      <c r="AB647" s="7" t="s">
        <v>3933</v>
      </c>
      <c r="AC647" s="7" t="s">
        <v>3945</v>
      </c>
      <c r="AD647" s="7">
        <v>94886</v>
      </c>
    </row>
    <row r="648" spans="1:30" x14ac:dyDescent="0.25">
      <c r="A648" s="7">
        <v>94001</v>
      </c>
      <c r="B648" s="7">
        <v>94</v>
      </c>
      <c r="C648" s="7" t="s">
        <v>50</v>
      </c>
      <c r="D648" s="7" t="s">
        <v>3933</v>
      </c>
      <c r="E648" s="7" t="s">
        <v>3946</v>
      </c>
      <c r="F648" s="7" t="s">
        <v>57</v>
      </c>
      <c r="G648" s="7" t="s">
        <v>3935</v>
      </c>
      <c r="H648" s="7" t="s">
        <v>3936</v>
      </c>
      <c r="I648" s="7" t="s">
        <v>3947</v>
      </c>
      <c r="J648" s="8" t="s">
        <v>3948</v>
      </c>
      <c r="K648" s="8" t="s">
        <v>3949</v>
      </c>
      <c r="L648" s="7" t="s">
        <v>3950</v>
      </c>
      <c r="M648" s="7" t="s">
        <v>61</v>
      </c>
      <c r="N648" s="7" t="s">
        <v>54</v>
      </c>
      <c r="O648" s="7" t="s">
        <v>54</v>
      </c>
      <c r="P648" s="7">
        <v>7</v>
      </c>
      <c r="Q648" s="7">
        <v>7</v>
      </c>
      <c r="R648" s="7">
        <v>5</v>
      </c>
      <c r="S648" s="7" t="s">
        <v>3951</v>
      </c>
      <c r="T648" s="7">
        <v>94001</v>
      </c>
      <c r="U648" s="7" t="s">
        <v>62</v>
      </c>
      <c r="V648" s="7">
        <v>1</v>
      </c>
      <c r="W648" s="7" t="s">
        <v>55</v>
      </c>
      <c r="X648" s="7">
        <f>VLOOKUP($A648,[2]Worksheet!$B$5:$L$7983,8,0)</f>
        <v>3.8661616189600001</v>
      </c>
      <c r="Y648" s="7">
        <f>VLOOKUP($A648,[2]Worksheet!$B$5:$L$7983,7,0)</f>
        <v>-67.918836837200004</v>
      </c>
      <c r="Z648" s="7">
        <v>2</v>
      </c>
      <c r="AA648" s="7">
        <v>94</v>
      </c>
      <c r="AB648" s="7" t="s">
        <v>3933</v>
      </c>
      <c r="AC648" s="7" t="s">
        <v>3952</v>
      </c>
      <c r="AD648" s="7">
        <v>94001</v>
      </c>
    </row>
    <row r="649" spans="1:30" x14ac:dyDescent="0.25">
      <c r="A649" s="7">
        <v>94885</v>
      </c>
      <c r="B649" s="7">
        <v>94</v>
      </c>
      <c r="C649" s="7" t="s">
        <v>50</v>
      </c>
      <c r="D649" s="7" t="s">
        <v>3933</v>
      </c>
      <c r="E649" s="7" t="s">
        <v>3953</v>
      </c>
      <c r="F649" s="7" t="s">
        <v>57</v>
      </c>
      <c r="G649" s="7" t="s">
        <v>3935</v>
      </c>
      <c r="H649" s="7" t="s">
        <v>3936</v>
      </c>
      <c r="I649" s="7" t="s">
        <v>3954</v>
      </c>
      <c r="J649" s="8" t="s">
        <v>3955</v>
      </c>
      <c r="K649" s="8" t="s">
        <v>3956</v>
      </c>
      <c r="L649" s="7" t="str">
        <f t="shared" ref="L649:L654" si="0">_xlfn.CONCAT(J649,"_",K649)</f>
        <v>1.63226561337_-66.9637391786</v>
      </c>
      <c r="M649" s="7" t="s">
        <v>61</v>
      </c>
      <c r="N649" s="7" t="s">
        <v>54</v>
      </c>
      <c r="O649" s="7" t="s">
        <v>54</v>
      </c>
      <c r="R649" s="7">
        <v>5</v>
      </c>
      <c r="T649" s="7">
        <v>94885</v>
      </c>
      <c r="U649" s="7" t="s">
        <v>62</v>
      </c>
      <c r="V649" s="7">
        <v>1</v>
      </c>
      <c r="W649" s="7" t="s">
        <v>55</v>
      </c>
      <c r="X649" s="7">
        <f>VLOOKUP($A649,[2]Worksheet!$B$5:$L$7983,8,0)</f>
        <v>1.63226561337</v>
      </c>
      <c r="Y649" s="7">
        <f>VLOOKUP($A649,[2]Worksheet!$B$5:$L$7983,7,0)</f>
        <v>-66.963739178599994</v>
      </c>
      <c r="Z649" s="7">
        <v>2</v>
      </c>
      <c r="AA649" s="7">
        <v>94</v>
      </c>
      <c r="AB649" s="7" t="s">
        <v>3933</v>
      </c>
      <c r="AC649" s="7" t="s">
        <v>3957</v>
      </c>
      <c r="AD649" s="7">
        <v>94885</v>
      </c>
    </row>
    <row r="650" spans="1:30" x14ac:dyDescent="0.25">
      <c r="A650" s="7">
        <v>94663</v>
      </c>
      <c r="B650" s="7">
        <v>94</v>
      </c>
      <c r="C650" s="7" t="s">
        <v>50</v>
      </c>
      <c r="D650" s="7" t="s">
        <v>3933</v>
      </c>
      <c r="E650" s="7" t="s">
        <v>3958</v>
      </c>
      <c r="F650" s="7" t="s">
        <v>57</v>
      </c>
      <c r="G650" s="7" t="s">
        <v>3935</v>
      </c>
      <c r="H650" s="7" t="s">
        <v>3936</v>
      </c>
      <c r="I650" s="7" t="s">
        <v>3959</v>
      </c>
      <c r="J650" s="8" t="s">
        <v>3960</v>
      </c>
      <c r="K650" s="8" t="s">
        <v>3961</v>
      </c>
      <c r="L650" s="7" t="str">
        <f t="shared" si="0"/>
        <v>2.81214773633_-70.476252031</v>
      </c>
      <c r="M650" s="7" t="s">
        <v>61</v>
      </c>
      <c r="N650" s="7" t="s">
        <v>54</v>
      </c>
      <c r="O650" s="7" t="s">
        <v>54</v>
      </c>
      <c r="R650" s="7">
        <v>5</v>
      </c>
      <c r="T650" s="7">
        <v>94663</v>
      </c>
      <c r="U650" s="7" t="s">
        <v>62</v>
      </c>
      <c r="V650" s="7">
        <v>1</v>
      </c>
      <c r="W650" s="7" t="s">
        <v>55</v>
      </c>
      <c r="X650" s="7">
        <f>VLOOKUP($A650,[2]Worksheet!$B$5:$L$7983,8,0)</f>
        <v>2.81214773633</v>
      </c>
      <c r="Y650" s="7">
        <f>VLOOKUP($A650,[2]Worksheet!$B$5:$L$7983,7,0)</f>
        <v>-70.476252031000001</v>
      </c>
      <c r="Z650" s="7">
        <v>2</v>
      </c>
      <c r="AA650" s="7">
        <v>94</v>
      </c>
      <c r="AB650" s="7" t="s">
        <v>3933</v>
      </c>
      <c r="AC650" s="7" t="s">
        <v>3962</v>
      </c>
      <c r="AD650" s="7">
        <v>94663</v>
      </c>
    </row>
    <row r="651" spans="1:30" x14ac:dyDescent="0.25">
      <c r="A651" s="7">
        <v>94888</v>
      </c>
      <c r="B651" s="7">
        <v>94</v>
      </c>
      <c r="C651" s="7" t="s">
        <v>50</v>
      </c>
      <c r="D651" s="7" t="s">
        <v>3933</v>
      </c>
      <c r="E651" s="7" t="s">
        <v>3963</v>
      </c>
      <c r="F651" s="7" t="s">
        <v>57</v>
      </c>
      <c r="G651" s="7" t="s">
        <v>3935</v>
      </c>
      <c r="H651" s="7" t="s">
        <v>3936</v>
      </c>
      <c r="I651" s="7" t="s">
        <v>3964</v>
      </c>
      <c r="J651" s="8" t="s">
        <v>3965</v>
      </c>
      <c r="K651" s="8" t="s">
        <v>3966</v>
      </c>
      <c r="L651" s="7" t="str">
        <f t="shared" si="0"/>
        <v>2.26512533337_-69.919478485</v>
      </c>
      <c r="M651" s="7" t="s">
        <v>61</v>
      </c>
      <c r="N651" s="7" t="s">
        <v>54</v>
      </c>
      <c r="O651" s="7" t="s">
        <v>54</v>
      </c>
      <c r="R651" s="7">
        <v>5</v>
      </c>
      <c r="T651" s="7">
        <v>94888</v>
      </c>
      <c r="U651" s="7" t="s">
        <v>62</v>
      </c>
      <c r="V651" s="7">
        <v>1</v>
      </c>
      <c r="W651" s="7" t="s">
        <v>55</v>
      </c>
      <c r="X651" s="7">
        <f>VLOOKUP($A651,[2]Worksheet!$B$5:$L$7983,8,0)</f>
        <v>2.2651253333699999</v>
      </c>
      <c r="Y651" s="7">
        <f>VLOOKUP($A651,[2]Worksheet!$B$5:$L$7983,7,0)</f>
        <v>-69.919478484999999</v>
      </c>
      <c r="Z651" s="7">
        <v>2</v>
      </c>
      <c r="AA651" s="7">
        <v>94</v>
      </c>
      <c r="AB651" s="7" t="s">
        <v>3933</v>
      </c>
      <c r="AC651" s="7" t="s">
        <v>3967</v>
      </c>
      <c r="AD651" s="7">
        <v>94888</v>
      </c>
    </row>
    <row r="652" spans="1:30" x14ac:dyDescent="0.25">
      <c r="A652" s="7">
        <v>94887</v>
      </c>
      <c r="B652" s="7">
        <v>94</v>
      </c>
      <c r="C652" s="7" t="s">
        <v>50</v>
      </c>
      <c r="D652" s="7" t="s">
        <v>3933</v>
      </c>
      <c r="E652" s="7" t="s">
        <v>3968</v>
      </c>
      <c r="F652" s="7" t="s">
        <v>57</v>
      </c>
      <c r="G652" s="7" t="s">
        <v>3935</v>
      </c>
      <c r="H652" s="7" t="s">
        <v>3936</v>
      </c>
      <c r="I652" s="7" t="s">
        <v>3969</v>
      </c>
      <c r="J652" s="8" t="s">
        <v>3970</v>
      </c>
      <c r="K652" s="8" t="s">
        <v>3971</v>
      </c>
      <c r="L652" s="7" t="str">
        <f t="shared" si="0"/>
        <v>1.86568071859_-69.0098318163</v>
      </c>
      <c r="M652" s="7" t="s">
        <v>61</v>
      </c>
      <c r="N652" s="7" t="s">
        <v>54</v>
      </c>
      <c r="O652" s="7" t="s">
        <v>54</v>
      </c>
      <c r="R652" s="7">
        <v>5</v>
      </c>
      <c r="T652" s="7">
        <v>94887</v>
      </c>
      <c r="U652" s="7" t="s">
        <v>62</v>
      </c>
      <c r="V652" s="7">
        <v>1</v>
      </c>
      <c r="W652" s="7" t="s">
        <v>55</v>
      </c>
      <c r="X652" s="7">
        <f>VLOOKUP($A652,[2]Worksheet!$B$5:$L$7983,8,0)</f>
        <v>1.86568071859</v>
      </c>
      <c r="Y652" s="7">
        <f>VLOOKUP($A652,[2]Worksheet!$B$5:$L$7983,7,0)</f>
        <v>-69.009831816299993</v>
      </c>
      <c r="Z652" s="7">
        <v>2</v>
      </c>
      <c r="AA652" s="7">
        <v>94</v>
      </c>
      <c r="AB652" s="7" t="s">
        <v>3933</v>
      </c>
      <c r="AC652" s="7" t="s">
        <v>3972</v>
      </c>
      <c r="AD652" s="7">
        <v>94887</v>
      </c>
    </row>
    <row r="653" spans="1:30" x14ac:dyDescent="0.25">
      <c r="A653" s="7">
        <v>94884</v>
      </c>
      <c r="B653" s="7">
        <v>94</v>
      </c>
      <c r="C653" s="7" t="s">
        <v>50</v>
      </c>
      <c r="D653" s="7" t="s">
        <v>3933</v>
      </c>
      <c r="E653" s="7" t="s">
        <v>1043</v>
      </c>
      <c r="F653" s="7" t="s">
        <v>57</v>
      </c>
      <c r="G653" s="7" t="s">
        <v>3935</v>
      </c>
      <c r="H653" s="7" t="s">
        <v>3936</v>
      </c>
      <c r="I653" s="7" t="s">
        <v>1044</v>
      </c>
      <c r="J653" s="8" t="s">
        <v>3973</v>
      </c>
      <c r="K653" s="8" t="s">
        <v>3974</v>
      </c>
      <c r="L653" s="7" t="str">
        <f t="shared" si="0"/>
        <v>2.72646372402_-67.5667787492</v>
      </c>
      <c r="M653" s="7" t="s">
        <v>61</v>
      </c>
      <c r="N653" s="7" t="s">
        <v>54</v>
      </c>
      <c r="O653" s="7" t="s">
        <v>54</v>
      </c>
      <c r="R653" s="7">
        <v>5</v>
      </c>
      <c r="T653" s="7">
        <v>94884</v>
      </c>
      <c r="U653" s="7" t="s">
        <v>62</v>
      </c>
      <c r="V653" s="7">
        <v>1</v>
      </c>
      <c r="W653" s="7" t="s">
        <v>76</v>
      </c>
      <c r="X653" s="7">
        <f>VLOOKUP($A653,[2]Worksheet!$B$5:$L$7983,8,0)</f>
        <v>2.7264637240199998</v>
      </c>
      <c r="Y653" s="7">
        <f>VLOOKUP($A653,[2]Worksheet!$B$5:$L$7983,7,0)</f>
        <v>-67.566778749199997</v>
      </c>
      <c r="Z653" s="7">
        <v>2</v>
      </c>
      <c r="AA653" s="7">
        <v>94</v>
      </c>
      <c r="AB653" s="7" t="s">
        <v>3933</v>
      </c>
      <c r="AC653" s="7" t="s">
        <v>3975</v>
      </c>
      <c r="AD653" s="7">
        <v>94884</v>
      </c>
    </row>
    <row r="654" spans="1:30" x14ac:dyDescent="0.25">
      <c r="A654" s="7">
        <v>94883</v>
      </c>
      <c r="B654" s="7">
        <v>94</v>
      </c>
      <c r="C654" s="7" t="s">
        <v>50</v>
      </c>
      <c r="D654" s="7" t="s">
        <v>3933</v>
      </c>
      <c r="E654" s="7" t="s">
        <v>3976</v>
      </c>
      <c r="F654" s="7" t="s">
        <v>57</v>
      </c>
      <c r="G654" s="7" t="s">
        <v>3935</v>
      </c>
      <c r="H654" s="7" t="s">
        <v>3936</v>
      </c>
      <c r="I654" s="7" t="s">
        <v>3977</v>
      </c>
      <c r="J654" s="8" t="s">
        <v>3978</v>
      </c>
      <c r="K654" s="8" t="s">
        <v>3979</v>
      </c>
      <c r="L654" s="7" t="str">
        <f t="shared" si="0"/>
        <v>1.91002195125_-67.0688271154</v>
      </c>
      <c r="M654" s="7" t="s">
        <v>61</v>
      </c>
      <c r="N654" s="7" t="s">
        <v>54</v>
      </c>
      <c r="O654" s="7" t="s">
        <v>54</v>
      </c>
      <c r="R654" s="7">
        <v>5</v>
      </c>
      <c r="T654" s="7">
        <v>94883</v>
      </c>
      <c r="U654" s="7" t="s">
        <v>62</v>
      </c>
      <c r="V654" s="7">
        <v>1</v>
      </c>
      <c r="W654" s="7" t="s">
        <v>55</v>
      </c>
      <c r="X654" s="7">
        <f>VLOOKUP($A654,[2]Worksheet!$B$5:$L$7983,8,0)</f>
        <v>1.9100219512500001</v>
      </c>
      <c r="Y654" s="7">
        <f>VLOOKUP($A654,[2]Worksheet!$B$5:$L$7983,7,0)</f>
        <v>-67.068827115399998</v>
      </c>
      <c r="Z654" s="7">
        <v>2</v>
      </c>
      <c r="AA654" s="7">
        <v>94</v>
      </c>
      <c r="AB654" s="7" t="s">
        <v>3933</v>
      </c>
      <c r="AC654" s="7" t="s">
        <v>3980</v>
      </c>
      <c r="AD654" s="7">
        <v>94883</v>
      </c>
    </row>
    <row r="655" spans="1:30" x14ac:dyDescent="0.25">
      <c r="A655" s="7">
        <v>95015</v>
      </c>
      <c r="B655" s="7">
        <v>95</v>
      </c>
      <c r="C655" s="7" t="s">
        <v>50</v>
      </c>
      <c r="D655" s="7" t="s">
        <v>3981</v>
      </c>
      <c r="E655" s="7" t="s">
        <v>1151</v>
      </c>
      <c r="F655" s="7" t="s">
        <v>57</v>
      </c>
      <c r="G655" s="7" t="s">
        <v>3982</v>
      </c>
      <c r="H655" s="7" t="s">
        <v>3983</v>
      </c>
      <c r="I655" s="7" t="s">
        <v>1152</v>
      </c>
      <c r="J655" s="8" t="s">
        <v>3984</v>
      </c>
      <c r="K655" s="8" t="s">
        <v>3985</v>
      </c>
      <c r="L655" s="7" t="s">
        <v>3986</v>
      </c>
      <c r="M655" s="7" t="s">
        <v>61</v>
      </c>
      <c r="N655" s="7" t="s">
        <v>76</v>
      </c>
      <c r="O655" s="7" t="s">
        <v>3987</v>
      </c>
      <c r="P655" s="7">
        <v>8</v>
      </c>
      <c r="Q655" s="7">
        <v>7</v>
      </c>
      <c r="R655" s="7">
        <v>5</v>
      </c>
      <c r="S655" s="7" t="s">
        <v>3988</v>
      </c>
      <c r="T655" s="7">
        <v>95015</v>
      </c>
      <c r="U655" s="7" t="s">
        <v>62</v>
      </c>
      <c r="V655" s="7">
        <v>1</v>
      </c>
      <c r="W655" s="7" t="s">
        <v>76</v>
      </c>
      <c r="X655" s="7">
        <f>VLOOKUP($A655,[2]Worksheet!$B$5:$L$7983,8,0)</f>
        <v>1.96010863321</v>
      </c>
      <c r="Y655" s="7">
        <f>VLOOKUP($A655,[2]Worksheet!$B$5:$L$7983,7,0)</f>
        <v>-72.655171996999997</v>
      </c>
      <c r="Z655" s="7">
        <v>2</v>
      </c>
      <c r="AA655" s="7">
        <v>95</v>
      </c>
      <c r="AB655" s="7" t="s">
        <v>3981</v>
      </c>
      <c r="AC655" s="7" t="s">
        <v>3989</v>
      </c>
      <c r="AD655" s="7">
        <v>95015</v>
      </c>
    </row>
    <row r="656" spans="1:30" x14ac:dyDescent="0.25">
      <c r="A656" s="7">
        <v>95025</v>
      </c>
      <c r="B656" s="7">
        <v>95</v>
      </c>
      <c r="C656" s="7" t="s">
        <v>50</v>
      </c>
      <c r="D656" s="7" t="s">
        <v>3981</v>
      </c>
      <c r="E656" s="7" t="s">
        <v>3990</v>
      </c>
      <c r="F656" s="7" t="s">
        <v>57</v>
      </c>
      <c r="G656" s="7" t="s">
        <v>3982</v>
      </c>
      <c r="H656" s="7" t="s">
        <v>3983</v>
      </c>
      <c r="I656" s="7" t="s">
        <v>3991</v>
      </c>
      <c r="J656" s="8" t="s">
        <v>3992</v>
      </c>
      <c r="K656" s="8" t="s">
        <v>3993</v>
      </c>
      <c r="L656" s="7" t="s">
        <v>3994</v>
      </c>
      <c r="M656" s="7" t="s">
        <v>61</v>
      </c>
      <c r="N656" s="7" t="s">
        <v>76</v>
      </c>
      <c r="O656" s="7" t="s">
        <v>3987</v>
      </c>
      <c r="P656" s="7">
        <v>8</v>
      </c>
      <c r="Q656" s="7">
        <v>10</v>
      </c>
      <c r="R656" s="7">
        <v>5</v>
      </c>
      <c r="S656" s="7" t="s">
        <v>3995</v>
      </c>
      <c r="T656" s="7">
        <v>95025</v>
      </c>
      <c r="U656" s="7" t="s">
        <v>62</v>
      </c>
      <c r="V656" s="7">
        <v>1</v>
      </c>
      <c r="W656" s="7" t="s">
        <v>55</v>
      </c>
      <c r="X656" s="7">
        <f>VLOOKUP($A656,[2]Worksheet!$B$5:$L$7983,8,0)</f>
        <v>2.3301615491200001</v>
      </c>
      <c r="Y656" s="7">
        <f>VLOOKUP($A656,[2]Worksheet!$B$5:$L$7983,7,0)</f>
        <v>-72.627185993300003</v>
      </c>
      <c r="Z656" s="7">
        <v>2</v>
      </c>
      <c r="AA656" s="7">
        <v>95</v>
      </c>
      <c r="AB656" s="7" t="s">
        <v>3981</v>
      </c>
      <c r="AC656" s="7" t="s">
        <v>3996</v>
      </c>
      <c r="AD656" s="7">
        <v>95025</v>
      </c>
    </row>
    <row r="657" spans="1:30" x14ac:dyDescent="0.25">
      <c r="A657" s="7">
        <v>95200</v>
      </c>
      <c r="B657" s="7">
        <v>95</v>
      </c>
      <c r="C657" s="7" t="s">
        <v>50</v>
      </c>
      <c r="D657" s="7" t="s">
        <v>3981</v>
      </c>
      <c r="E657" s="7" t="s">
        <v>1711</v>
      </c>
      <c r="F657" s="7" t="s">
        <v>57</v>
      </c>
      <c r="G657" s="7" t="s">
        <v>3982</v>
      </c>
      <c r="H657" s="7" t="s">
        <v>3983</v>
      </c>
      <c r="I657" s="7" t="s">
        <v>1712</v>
      </c>
      <c r="J657" s="8" t="s">
        <v>3997</v>
      </c>
      <c r="K657" s="8" t="s">
        <v>3998</v>
      </c>
      <c r="L657" s="7" t="s">
        <v>3999</v>
      </c>
      <c r="M657" s="7" t="s">
        <v>61</v>
      </c>
      <c r="N657" s="7" t="s">
        <v>76</v>
      </c>
      <c r="O657" s="7" t="s">
        <v>3987</v>
      </c>
      <c r="P657" s="7">
        <v>8</v>
      </c>
      <c r="Q657" s="7">
        <v>10</v>
      </c>
      <c r="R657" s="7">
        <v>5</v>
      </c>
      <c r="S657" s="7" t="s">
        <v>4000</v>
      </c>
      <c r="T657" s="7">
        <v>95200</v>
      </c>
      <c r="U657" s="7" t="s">
        <v>62</v>
      </c>
      <c r="V657" s="7">
        <v>1</v>
      </c>
      <c r="W657" s="7" t="s">
        <v>76</v>
      </c>
      <c r="X657" s="7">
        <f>VLOOKUP($A657,[2]Worksheet!$B$5:$L$7983,8,0)</f>
        <v>1.3375740431100001</v>
      </c>
      <c r="Y657" s="7">
        <f>VLOOKUP($A657,[2]Worksheet!$B$5:$L$7983,7,0)</f>
        <v>-71.950543167099994</v>
      </c>
      <c r="Z657" s="7">
        <v>2</v>
      </c>
      <c r="AA657" s="7">
        <v>95</v>
      </c>
      <c r="AB657" s="7" t="s">
        <v>3981</v>
      </c>
      <c r="AC657" s="7" t="s">
        <v>4001</v>
      </c>
      <c r="AD657" s="7">
        <v>95200</v>
      </c>
    </row>
    <row r="658" spans="1:30" x14ac:dyDescent="0.25">
      <c r="A658" s="7">
        <v>95001</v>
      </c>
      <c r="B658" s="7">
        <v>95</v>
      </c>
      <c r="C658" s="7" t="s">
        <v>50</v>
      </c>
      <c r="D658" s="7" t="s">
        <v>3981</v>
      </c>
      <c r="E658" s="7" t="s">
        <v>4002</v>
      </c>
      <c r="F658" s="7" t="s">
        <v>57</v>
      </c>
      <c r="G658" s="7" t="s">
        <v>3982</v>
      </c>
      <c r="H658" s="7" t="s">
        <v>3983</v>
      </c>
      <c r="I658" s="7" t="s">
        <v>4003</v>
      </c>
      <c r="J658" s="8" t="s">
        <v>4004</v>
      </c>
      <c r="K658" s="8" t="s">
        <v>4005</v>
      </c>
      <c r="L658" s="7" t="s">
        <v>4006</v>
      </c>
      <c r="M658" s="7" t="s">
        <v>61</v>
      </c>
      <c r="N658" s="7" t="s">
        <v>76</v>
      </c>
      <c r="O658" s="7" t="s">
        <v>3987</v>
      </c>
      <c r="P658" s="7">
        <v>8</v>
      </c>
      <c r="Q658" s="7">
        <v>21</v>
      </c>
      <c r="R658" s="7">
        <v>5</v>
      </c>
      <c r="S658" s="7" t="s">
        <v>4007</v>
      </c>
      <c r="T658" s="7">
        <v>95001</v>
      </c>
      <c r="U658" s="7" t="s">
        <v>62</v>
      </c>
      <c r="V658" s="7">
        <v>1</v>
      </c>
      <c r="W658" s="7" t="s">
        <v>55</v>
      </c>
      <c r="X658" s="7">
        <f>VLOOKUP($A658,[2]Worksheet!$B$5:$L$7983,8,0)</f>
        <v>2.5664283991499999</v>
      </c>
      <c r="Y658" s="7">
        <f>VLOOKUP($A658,[2]Worksheet!$B$5:$L$7983,7,0)</f>
        <v>-72.638986215499997</v>
      </c>
      <c r="Z658" s="7">
        <v>2</v>
      </c>
      <c r="AA658" s="7">
        <v>95</v>
      </c>
      <c r="AB658" s="7" t="s">
        <v>3981</v>
      </c>
      <c r="AC658" s="7" t="s">
        <v>4008</v>
      </c>
      <c r="AD658" s="7">
        <v>95001</v>
      </c>
    </row>
    <row r="659" spans="1:30" x14ac:dyDescent="0.25">
      <c r="A659" s="7">
        <v>41006</v>
      </c>
      <c r="B659" s="7">
        <v>41</v>
      </c>
      <c r="C659" s="7" t="s">
        <v>50</v>
      </c>
      <c r="D659" s="7" t="s">
        <v>4009</v>
      </c>
      <c r="E659" s="7" t="s">
        <v>4010</v>
      </c>
      <c r="F659" s="7" t="s">
        <v>57</v>
      </c>
      <c r="G659" s="7" t="s">
        <v>4011</v>
      </c>
      <c r="H659" s="7" t="s">
        <v>4012</v>
      </c>
      <c r="I659" s="7" t="s">
        <v>4013</v>
      </c>
      <c r="J659" s="8" t="s">
        <v>2629</v>
      </c>
      <c r="K659" s="8" t="s">
        <v>160</v>
      </c>
      <c r="L659" s="7" t="s">
        <v>4014</v>
      </c>
      <c r="M659" s="7" t="s">
        <v>2280</v>
      </c>
      <c r="N659" s="7" t="s">
        <v>54</v>
      </c>
      <c r="O659" s="7" t="s">
        <v>54</v>
      </c>
      <c r="P659" s="7">
        <v>5</v>
      </c>
      <c r="Q659" s="7">
        <v>7</v>
      </c>
      <c r="R659" s="7">
        <v>5</v>
      </c>
      <c r="S659" s="7" t="s">
        <v>4015</v>
      </c>
      <c r="T659" s="7">
        <v>41006</v>
      </c>
      <c r="U659" s="7" t="s">
        <v>967</v>
      </c>
      <c r="V659" s="7">
        <v>3</v>
      </c>
      <c r="W659" s="7" t="s">
        <v>55</v>
      </c>
      <c r="X659" s="7">
        <f>VLOOKUP($A659,[2]Worksheet!$B$5:$L$7983,8,0)</f>
        <v>1.80526322752</v>
      </c>
      <c r="Y659" s="7">
        <f>VLOOKUP($A659,[2]Worksheet!$B$5:$L$7983,7,0)</f>
        <v>-75.888531563100003</v>
      </c>
      <c r="Z659" s="7">
        <v>4</v>
      </c>
      <c r="AA659" s="7">
        <v>41</v>
      </c>
      <c r="AB659" s="7" t="s">
        <v>4009</v>
      </c>
      <c r="AC659" s="7" t="s">
        <v>4016</v>
      </c>
      <c r="AD659" s="7">
        <v>41006</v>
      </c>
    </row>
    <row r="660" spans="1:30" x14ac:dyDescent="0.25">
      <c r="A660" s="7">
        <v>41013</v>
      </c>
      <c r="B660" s="7">
        <v>41</v>
      </c>
      <c r="C660" s="7" t="s">
        <v>50</v>
      </c>
      <c r="D660" s="7" t="s">
        <v>4009</v>
      </c>
      <c r="E660" s="7" t="s">
        <v>4017</v>
      </c>
      <c r="F660" s="7" t="s">
        <v>57</v>
      </c>
      <c r="G660" s="7" t="s">
        <v>4011</v>
      </c>
      <c r="H660" s="7" t="s">
        <v>4012</v>
      </c>
      <c r="I660" s="7" t="s">
        <v>4018</v>
      </c>
      <c r="J660" s="8" t="s">
        <v>2695</v>
      </c>
      <c r="K660" s="8" t="s">
        <v>383</v>
      </c>
      <c r="L660" s="7" t="s">
        <v>4019</v>
      </c>
      <c r="M660" s="7" t="s">
        <v>2280</v>
      </c>
      <c r="N660" s="7" t="s">
        <v>54</v>
      </c>
      <c r="O660" s="7" t="s">
        <v>54</v>
      </c>
      <c r="P660" s="7">
        <v>5</v>
      </c>
      <c r="Q660" s="7">
        <v>6</v>
      </c>
      <c r="R660" s="7">
        <v>5</v>
      </c>
      <c r="S660" s="7" t="s">
        <v>4020</v>
      </c>
      <c r="T660" s="7">
        <v>41013</v>
      </c>
      <c r="U660" s="7" t="s">
        <v>967</v>
      </c>
      <c r="V660" s="7">
        <v>3</v>
      </c>
      <c r="W660" s="7" t="s">
        <v>55</v>
      </c>
      <c r="X660" s="7">
        <f>VLOOKUP($A660,[2]Worksheet!$B$5:$L$7983,8,0)</f>
        <v>2.2597293938999998</v>
      </c>
      <c r="Y660" s="7">
        <f>VLOOKUP($A660,[2]Worksheet!$B$5:$L$7983,7,0)</f>
        <v>-75.771903578000007</v>
      </c>
      <c r="Z660" s="7">
        <v>4</v>
      </c>
      <c r="AA660" s="7">
        <v>41</v>
      </c>
      <c r="AB660" s="7" t="s">
        <v>4009</v>
      </c>
      <c r="AC660" s="7" t="s">
        <v>4021</v>
      </c>
      <c r="AD660" s="7">
        <v>41013</v>
      </c>
    </row>
    <row r="661" spans="1:30" x14ac:dyDescent="0.25">
      <c r="A661" s="7">
        <v>41016</v>
      </c>
      <c r="B661" s="7">
        <v>41</v>
      </c>
      <c r="C661" s="7" t="s">
        <v>50</v>
      </c>
      <c r="D661" s="7" t="s">
        <v>4009</v>
      </c>
      <c r="E661" s="7" t="s">
        <v>4022</v>
      </c>
      <c r="F661" s="7" t="s">
        <v>57</v>
      </c>
      <c r="G661" s="7" t="s">
        <v>4011</v>
      </c>
      <c r="H661" s="7" t="s">
        <v>4012</v>
      </c>
      <c r="I661" s="7" t="s">
        <v>4023</v>
      </c>
      <c r="J661" s="8" t="s">
        <v>2636</v>
      </c>
      <c r="K661" s="8" t="s">
        <v>173</v>
      </c>
      <c r="L661" s="7" t="s">
        <v>4024</v>
      </c>
      <c r="M661" s="7" t="s">
        <v>2280</v>
      </c>
      <c r="N661" s="7" t="s">
        <v>54</v>
      </c>
      <c r="O661" s="7" t="s">
        <v>54</v>
      </c>
      <c r="P661" s="7">
        <v>5</v>
      </c>
      <c r="Q661" s="7">
        <v>4</v>
      </c>
      <c r="R661" s="7">
        <v>5</v>
      </c>
      <c r="S661" s="7" t="s">
        <v>4025</v>
      </c>
      <c r="T661" s="7">
        <v>41016</v>
      </c>
      <c r="U661" s="7" t="s">
        <v>967</v>
      </c>
      <c r="V661" s="7">
        <v>3</v>
      </c>
      <c r="W661" s="7" t="s">
        <v>55</v>
      </c>
      <c r="X661" s="7">
        <f>VLOOKUP($A661,[2]Worksheet!$B$5:$L$7983,8,0)</f>
        <v>3.2235975620800001</v>
      </c>
      <c r="Y661" s="7">
        <f>VLOOKUP($A661,[2]Worksheet!$B$5:$L$7983,7,0)</f>
        <v>-75.239031184500007</v>
      </c>
      <c r="Z661" s="7">
        <v>4</v>
      </c>
      <c r="AA661" s="7">
        <v>41</v>
      </c>
      <c r="AB661" s="7" t="s">
        <v>4009</v>
      </c>
      <c r="AC661" s="7" t="s">
        <v>4026</v>
      </c>
      <c r="AD661" s="7">
        <v>41016</v>
      </c>
    </row>
    <row r="662" spans="1:30" x14ac:dyDescent="0.25">
      <c r="A662" s="7">
        <v>41020</v>
      </c>
      <c r="B662" s="7">
        <v>41</v>
      </c>
      <c r="C662" s="7" t="s">
        <v>50</v>
      </c>
      <c r="D662" s="7" t="s">
        <v>4009</v>
      </c>
      <c r="E662" s="7" t="s">
        <v>4027</v>
      </c>
      <c r="F662" s="7" t="s">
        <v>57</v>
      </c>
      <c r="G662" s="7" t="s">
        <v>4011</v>
      </c>
      <c r="H662" s="7" t="s">
        <v>4012</v>
      </c>
      <c r="I662" s="7" t="s">
        <v>4028</v>
      </c>
      <c r="J662" s="8" t="s">
        <v>2761</v>
      </c>
      <c r="K662" s="8" t="s">
        <v>286</v>
      </c>
      <c r="L662" s="7" t="s">
        <v>4029</v>
      </c>
      <c r="M662" s="7" t="s">
        <v>2280</v>
      </c>
      <c r="N662" s="7" t="s">
        <v>76</v>
      </c>
      <c r="O662" s="7" t="s">
        <v>2281</v>
      </c>
      <c r="P662" s="7">
        <v>5</v>
      </c>
      <c r="Q662" s="7">
        <v>9</v>
      </c>
      <c r="R662" s="7">
        <v>5</v>
      </c>
      <c r="S662" s="7" t="s">
        <v>4030</v>
      </c>
      <c r="T662" s="7">
        <v>41020</v>
      </c>
      <c r="U662" s="7" t="s">
        <v>967</v>
      </c>
      <c r="V662" s="7">
        <v>3</v>
      </c>
      <c r="W662" s="7" t="s">
        <v>55</v>
      </c>
      <c r="X662" s="7">
        <f>VLOOKUP($A662,[2]Worksheet!$B$5:$L$7983,8,0)</f>
        <v>2.5224475967800002</v>
      </c>
      <c r="Y662" s="7">
        <f>VLOOKUP($A662,[2]Worksheet!$B$5:$L$7983,7,0)</f>
        <v>-75.315372882099993</v>
      </c>
      <c r="Z662" s="7">
        <v>4</v>
      </c>
      <c r="AA662" s="7">
        <v>41</v>
      </c>
      <c r="AB662" s="7" t="s">
        <v>4009</v>
      </c>
      <c r="AC662" s="7" t="s">
        <v>4031</v>
      </c>
      <c r="AD662" s="7">
        <v>41020</v>
      </c>
    </row>
    <row r="663" spans="1:30" x14ac:dyDescent="0.25">
      <c r="A663" s="7">
        <v>41026</v>
      </c>
      <c r="B663" s="7">
        <v>41</v>
      </c>
      <c r="C663" s="7" t="s">
        <v>50</v>
      </c>
      <c r="D663" s="7" t="s">
        <v>4009</v>
      </c>
      <c r="E663" s="7" t="s">
        <v>4032</v>
      </c>
      <c r="F663" s="7" t="s">
        <v>57</v>
      </c>
      <c r="G663" s="7" t="s">
        <v>4011</v>
      </c>
      <c r="H663" s="7" t="s">
        <v>4012</v>
      </c>
      <c r="I663" s="7" t="s">
        <v>4033</v>
      </c>
      <c r="J663" s="8" t="s">
        <v>4034</v>
      </c>
      <c r="K663" s="8" t="s">
        <v>217</v>
      </c>
      <c r="L663" s="7" t="s">
        <v>4035</v>
      </c>
      <c r="M663" s="7" t="s">
        <v>2280</v>
      </c>
      <c r="N663" s="7" t="s">
        <v>54</v>
      </c>
      <c r="O663" s="7" t="s">
        <v>54</v>
      </c>
      <c r="P663" s="7">
        <v>5</v>
      </c>
      <c r="Q663" s="7">
        <v>8</v>
      </c>
      <c r="R663" s="7">
        <v>5</v>
      </c>
      <c r="S663" s="7" t="s">
        <v>4036</v>
      </c>
      <c r="T663" s="7">
        <v>41026</v>
      </c>
      <c r="U663" s="7" t="s">
        <v>967</v>
      </c>
      <c r="V663" s="7">
        <v>3</v>
      </c>
      <c r="W663" s="7" t="s">
        <v>55</v>
      </c>
      <c r="X663" s="7">
        <f>VLOOKUP($A663,[2]Worksheet!$B$5:$L$7983,8,0)</f>
        <v>2.06371088635</v>
      </c>
      <c r="Y663" s="7">
        <f>VLOOKUP($A663,[2]Worksheet!$B$5:$L$7983,7,0)</f>
        <v>-75.788362902599999</v>
      </c>
      <c r="Z663" s="7">
        <v>4</v>
      </c>
      <c r="AA663" s="7">
        <v>41</v>
      </c>
      <c r="AB663" s="7" t="s">
        <v>4009</v>
      </c>
      <c r="AC663" s="7" t="s">
        <v>4037</v>
      </c>
      <c r="AD663" s="7">
        <v>41026</v>
      </c>
    </row>
    <row r="664" spans="1:30" x14ac:dyDescent="0.25">
      <c r="A664" s="7">
        <v>41078</v>
      </c>
      <c r="B664" s="7">
        <v>41</v>
      </c>
      <c r="C664" s="7" t="s">
        <v>50</v>
      </c>
      <c r="D664" s="7" t="s">
        <v>4009</v>
      </c>
      <c r="E664" s="7" t="s">
        <v>4038</v>
      </c>
      <c r="F664" s="7" t="s">
        <v>57</v>
      </c>
      <c r="G664" s="7" t="s">
        <v>4011</v>
      </c>
      <c r="H664" s="7" t="s">
        <v>4012</v>
      </c>
      <c r="I664" s="7" t="s">
        <v>4039</v>
      </c>
      <c r="J664" s="8" t="s">
        <v>2566</v>
      </c>
      <c r="K664" s="8" t="s">
        <v>325</v>
      </c>
      <c r="L664" s="7" t="s">
        <v>4040</v>
      </c>
      <c r="M664" s="7" t="s">
        <v>2280</v>
      </c>
      <c r="N664" s="7" t="s">
        <v>54</v>
      </c>
      <c r="O664" s="7" t="s">
        <v>54</v>
      </c>
      <c r="P664" s="7">
        <v>5</v>
      </c>
      <c r="Q664" s="7">
        <v>6</v>
      </c>
      <c r="R664" s="7">
        <v>5</v>
      </c>
      <c r="S664" s="7" t="s">
        <v>4041</v>
      </c>
      <c r="T664" s="7">
        <v>41078</v>
      </c>
      <c r="U664" s="7" t="s">
        <v>967</v>
      </c>
      <c r="V664" s="7">
        <v>3</v>
      </c>
      <c r="W664" s="7" t="s">
        <v>55</v>
      </c>
      <c r="X664" s="7">
        <f>VLOOKUP($A664,[2]Worksheet!$B$5:$L$7983,8,0)</f>
        <v>3.1531985414800001</v>
      </c>
      <c r="Y664" s="7">
        <f>VLOOKUP($A664,[2]Worksheet!$B$5:$L$7983,7,0)</f>
        <v>-75.054270254599999</v>
      </c>
      <c r="Z664" s="7">
        <v>4</v>
      </c>
      <c r="AA664" s="7">
        <v>41</v>
      </c>
      <c r="AB664" s="7" t="s">
        <v>4009</v>
      </c>
      <c r="AC664" s="7" t="s">
        <v>4042</v>
      </c>
      <c r="AD664" s="7">
        <v>41078</v>
      </c>
    </row>
    <row r="665" spans="1:30" x14ac:dyDescent="0.25">
      <c r="A665" s="7">
        <v>41132</v>
      </c>
      <c r="B665" s="7">
        <v>41</v>
      </c>
      <c r="C665" s="7" t="s">
        <v>50</v>
      </c>
      <c r="D665" s="7" t="s">
        <v>4009</v>
      </c>
      <c r="E665" s="7" t="s">
        <v>4043</v>
      </c>
      <c r="F665" s="7" t="s">
        <v>57</v>
      </c>
      <c r="G665" s="7" t="s">
        <v>4011</v>
      </c>
      <c r="H665" s="7" t="s">
        <v>4012</v>
      </c>
      <c r="I665" s="7" t="s">
        <v>4044</v>
      </c>
      <c r="J665" s="8" t="s">
        <v>2547</v>
      </c>
      <c r="K665" s="8" t="s">
        <v>173</v>
      </c>
      <c r="L665" s="7" t="s">
        <v>4045</v>
      </c>
      <c r="M665" s="7" t="s">
        <v>2280</v>
      </c>
      <c r="N665" s="7" t="s">
        <v>54</v>
      </c>
      <c r="O665" s="7" t="s">
        <v>54</v>
      </c>
      <c r="P665" s="7">
        <v>5</v>
      </c>
      <c r="Q665" s="7">
        <v>11</v>
      </c>
      <c r="R665" s="7">
        <v>5</v>
      </c>
      <c r="S665" s="7" t="s">
        <v>4046</v>
      </c>
      <c r="T665" s="7">
        <v>41132</v>
      </c>
      <c r="U665" s="7" t="s">
        <v>967</v>
      </c>
      <c r="V665" s="7">
        <v>3</v>
      </c>
      <c r="W665" s="7" t="s">
        <v>55</v>
      </c>
      <c r="X665" s="7">
        <f>VLOOKUP($A665,[2]Worksheet!$B$5:$L$7983,8,0)</f>
        <v>2.6868274007599999</v>
      </c>
      <c r="Y665" s="7">
        <f>VLOOKUP($A665,[2]Worksheet!$B$5:$L$7983,7,0)</f>
        <v>-75.325735462400004</v>
      </c>
      <c r="Z665" s="7">
        <v>4</v>
      </c>
      <c r="AA665" s="7">
        <v>41</v>
      </c>
      <c r="AB665" s="7" t="s">
        <v>4009</v>
      </c>
      <c r="AC665" s="7" t="s">
        <v>4047</v>
      </c>
      <c r="AD665" s="7">
        <v>41132</v>
      </c>
    </row>
    <row r="666" spans="1:30" x14ac:dyDescent="0.25">
      <c r="A666" s="7">
        <v>41206</v>
      </c>
      <c r="B666" s="7">
        <v>41</v>
      </c>
      <c r="C666" s="7" t="s">
        <v>50</v>
      </c>
      <c r="D666" s="7" t="s">
        <v>4009</v>
      </c>
      <c r="E666" s="7" t="s">
        <v>50</v>
      </c>
      <c r="F666" s="7" t="s">
        <v>57</v>
      </c>
      <c r="G666" s="7" t="s">
        <v>4011</v>
      </c>
      <c r="H666" s="7" t="s">
        <v>4012</v>
      </c>
      <c r="I666" s="7" t="s">
        <v>3129</v>
      </c>
      <c r="J666" s="8">
        <v>3.3769771285900001</v>
      </c>
      <c r="K666" s="8">
        <v>-74.802813180699999</v>
      </c>
      <c r="L666" s="7" t="str">
        <f>_xlfn.CONCAT(J666,"_",K666)</f>
        <v>3,37697712859_-74,8028131807</v>
      </c>
      <c r="M666" s="7" t="s">
        <v>2280</v>
      </c>
      <c r="N666" s="7" t="s">
        <v>54</v>
      </c>
      <c r="O666" s="7" t="s">
        <v>54</v>
      </c>
      <c r="P666" s="7">
        <v>5</v>
      </c>
      <c r="Q666" s="7">
        <v>8</v>
      </c>
      <c r="R666" s="7">
        <v>5</v>
      </c>
      <c r="S666" s="7" t="s">
        <v>4048</v>
      </c>
      <c r="T666" s="7">
        <v>41206</v>
      </c>
      <c r="U666" s="7" t="s">
        <v>967</v>
      </c>
      <c r="V666" s="7">
        <v>3</v>
      </c>
      <c r="W666" s="7" t="s">
        <v>76</v>
      </c>
      <c r="X666" s="7">
        <f>VLOOKUP($A666,[2]Worksheet!$B$5:$L$7983,8,0)</f>
        <v>3.3769771285900001</v>
      </c>
      <c r="Y666" s="7">
        <f>VLOOKUP($A666,[2]Worksheet!$B$5:$L$7983,7,0)</f>
        <v>-74.802813180699999</v>
      </c>
      <c r="Z666" s="7">
        <v>4</v>
      </c>
      <c r="AA666" s="7">
        <v>41</v>
      </c>
      <c r="AB666" s="7" t="s">
        <v>4009</v>
      </c>
      <c r="AC666" s="7" t="s">
        <v>4049</v>
      </c>
      <c r="AD666" s="7">
        <v>41206</v>
      </c>
    </row>
    <row r="667" spans="1:30" x14ac:dyDescent="0.25">
      <c r="A667" s="7">
        <v>41244</v>
      </c>
      <c r="B667" s="7">
        <v>41</v>
      </c>
      <c r="C667" s="7" t="s">
        <v>50</v>
      </c>
      <c r="D667" s="7" t="s">
        <v>4009</v>
      </c>
      <c r="E667" s="7" t="s">
        <v>4050</v>
      </c>
      <c r="F667" s="7" t="s">
        <v>57</v>
      </c>
      <c r="G667" s="7" t="s">
        <v>4011</v>
      </c>
      <c r="H667" s="7" t="s">
        <v>4012</v>
      </c>
      <c r="I667" s="7" t="s">
        <v>4051</v>
      </c>
      <c r="J667" s="8" t="s">
        <v>2617</v>
      </c>
      <c r="K667" s="8" t="s">
        <v>292</v>
      </c>
      <c r="L667" s="7" t="s">
        <v>4052</v>
      </c>
      <c r="M667" s="7" t="s">
        <v>2280</v>
      </c>
      <c r="N667" s="7" t="s">
        <v>54</v>
      </c>
      <c r="O667" s="7" t="s">
        <v>54</v>
      </c>
      <c r="P667" s="7">
        <v>5</v>
      </c>
      <c r="Q667" s="7">
        <v>5</v>
      </c>
      <c r="R667" s="7">
        <v>5</v>
      </c>
      <c r="S667" s="7" t="s">
        <v>4053</v>
      </c>
      <c r="T667" s="7">
        <v>41244</v>
      </c>
      <c r="U667" s="7" t="s">
        <v>967</v>
      </c>
      <c r="V667" s="7">
        <v>3</v>
      </c>
      <c r="W667" s="7" t="s">
        <v>55</v>
      </c>
      <c r="X667" s="7">
        <f>VLOOKUP($A667,[2]Worksheet!$B$5:$L$7983,8,0)</f>
        <v>2.0126970942</v>
      </c>
      <c r="Y667" s="7">
        <f>VLOOKUP($A667,[2]Worksheet!$B$5:$L$7983,7,0)</f>
        <v>-75.938010838400004</v>
      </c>
      <c r="Z667" s="7">
        <v>4</v>
      </c>
      <c r="AA667" s="7">
        <v>41</v>
      </c>
      <c r="AB667" s="7" t="s">
        <v>4009</v>
      </c>
      <c r="AC667" s="7" t="s">
        <v>4054</v>
      </c>
      <c r="AD667" s="7">
        <v>41244</v>
      </c>
    </row>
    <row r="668" spans="1:30" x14ac:dyDescent="0.25">
      <c r="A668" s="7">
        <v>41298</v>
      </c>
      <c r="B668" s="7">
        <v>41</v>
      </c>
      <c r="C668" s="7" t="s">
        <v>50</v>
      </c>
      <c r="D668" s="7" t="s">
        <v>4009</v>
      </c>
      <c r="E668" s="7" t="s">
        <v>4055</v>
      </c>
      <c r="F668" s="7" t="s">
        <v>57</v>
      </c>
      <c r="G668" s="7" t="s">
        <v>4011</v>
      </c>
      <c r="H668" s="7" t="s">
        <v>4012</v>
      </c>
      <c r="I668" s="7" t="s">
        <v>4056</v>
      </c>
      <c r="J668" s="8" t="s">
        <v>2611</v>
      </c>
      <c r="K668" s="8" t="s">
        <v>305</v>
      </c>
      <c r="L668" s="7" t="s">
        <v>4057</v>
      </c>
      <c r="M668" s="7" t="s">
        <v>2280</v>
      </c>
      <c r="N668" s="7" t="s">
        <v>54</v>
      </c>
      <c r="O668" s="7" t="s">
        <v>54</v>
      </c>
      <c r="P668" s="7">
        <v>5</v>
      </c>
      <c r="Q668" s="7">
        <v>6</v>
      </c>
      <c r="R668" s="7">
        <v>5</v>
      </c>
      <c r="S668" s="7" t="s">
        <v>4058</v>
      </c>
      <c r="T668" s="7">
        <v>41298</v>
      </c>
      <c r="U668" s="7" t="s">
        <v>967</v>
      </c>
      <c r="V668" s="7">
        <v>3</v>
      </c>
      <c r="W668" s="7" t="s">
        <v>55</v>
      </c>
      <c r="X668" s="7">
        <f>VLOOKUP($A668,[2]Worksheet!$B$5:$L$7983,8,0)</f>
        <v>2.1969944209599999</v>
      </c>
      <c r="Y668" s="7">
        <f>VLOOKUP($A668,[2]Worksheet!$B$5:$L$7983,7,0)</f>
        <v>-75.627693736500007</v>
      </c>
      <c r="Z668" s="7">
        <v>4</v>
      </c>
      <c r="AA668" s="7">
        <v>41</v>
      </c>
      <c r="AB668" s="7" t="s">
        <v>4009</v>
      </c>
      <c r="AC668" s="7" t="s">
        <v>4059</v>
      </c>
      <c r="AD668" s="7">
        <v>41298</v>
      </c>
    </row>
    <row r="669" spans="1:30" x14ac:dyDescent="0.25">
      <c r="A669" s="7">
        <v>41306</v>
      </c>
      <c r="B669" s="7">
        <v>41</v>
      </c>
      <c r="C669" s="7" t="s">
        <v>50</v>
      </c>
      <c r="D669" s="7" t="s">
        <v>4009</v>
      </c>
      <c r="E669" s="7" t="s">
        <v>4060</v>
      </c>
      <c r="F669" s="7" t="s">
        <v>57</v>
      </c>
      <c r="G669" s="7" t="s">
        <v>4011</v>
      </c>
      <c r="H669" s="7" t="s">
        <v>4012</v>
      </c>
      <c r="I669" s="7" t="s">
        <v>4061</v>
      </c>
      <c r="J669" s="8" t="s">
        <v>2563</v>
      </c>
      <c r="K669" s="8" t="s">
        <v>183</v>
      </c>
      <c r="L669" s="7" t="s">
        <v>4062</v>
      </c>
      <c r="M669" s="7" t="s">
        <v>2280</v>
      </c>
      <c r="N669" s="7" t="s">
        <v>54</v>
      </c>
      <c r="O669" s="7" t="s">
        <v>54</v>
      </c>
      <c r="P669" s="7">
        <v>5</v>
      </c>
      <c r="Q669" s="7">
        <v>7</v>
      </c>
      <c r="R669" s="7">
        <v>5</v>
      </c>
      <c r="S669" s="7" t="s">
        <v>4063</v>
      </c>
      <c r="T669" s="7">
        <v>41306</v>
      </c>
      <c r="U669" s="7" t="s">
        <v>967</v>
      </c>
      <c r="V669" s="7">
        <v>3</v>
      </c>
      <c r="W669" s="7" t="s">
        <v>55</v>
      </c>
      <c r="X669" s="7">
        <f>VLOOKUP($A669,[2]Worksheet!$B$5:$L$7983,8,0)</f>
        <v>2.3882356254700001</v>
      </c>
      <c r="Y669" s="7">
        <f>VLOOKUP($A669,[2]Worksheet!$B$5:$L$7983,7,0)</f>
        <v>-75.5412198856</v>
      </c>
      <c r="Z669" s="7">
        <v>4</v>
      </c>
      <c r="AA669" s="7">
        <v>41</v>
      </c>
      <c r="AB669" s="7" t="s">
        <v>4009</v>
      </c>
      <c r="AC669" s="7" t="s">
        <v>4064</v>
      </c>
      <c r="AD669" s="7">
        <v>41306</v>
      </c>
    </row>
    <row r="670" spans="1:30" x14ac:dyDescent="0.25">
      <c r="A670" s="7">
        <v>41319</v>
      </c>
      <c r="B670" s="7">
        <v>41</v>
      </c>
      <c r="C670" s="7" t="s">
        <v>50</v>
      </c>
      <c r="D670" s="7" t="s">
        <v>4009</v>
      </c>
      <c r="E670" s="7" t="s">
        <v>452</v>
      </c>
      <c r="F670" s="7" t="s">
        <v>57</v>
      </c>
      <c r="G670" s="7" t="s">
        <v>4011</v>
      </c>
      <c r="H670" s="7" t="s">
        <v>4012</v>
      </c>
      <c r="I670" s="7" t="s">
        <v>453</v>
      </c>
      <c r="J670" s="8" t="s">
        <v>2617</v>
      </c>
      <c r="K670" s="8" t="s">
        <v>236</v>
      </c>
      <c r="L670" s="7" t="s">
        <v>4065</v>
      </c>
      <c r="M670" s="7" t="s">
        <v>2280</v>
      </c>
      <c r="N670" s="7" t="s">
        <v>54</v>
      </c>
      <c r="O670" s="7" t="s">
        <v>54</v>
      </c>
      <c r="P670" s="7">
        <v>5</v>
      </c>
      <c r="Q670" s="7">
        <v>9</v>
      </c>
      <c r="R670" s="7">
        <v>5</v>
      </c>
      <c r="S670" s="7" t="s">
        <v>4066</v>
      </c>
      <c r="T670" s="7">
        <v>41319</v>
      </c>
      <c r="U670" s="7" t="s">
        <v>967</v>
      </c>
      <c r="V670" s="7">
        <v>3</v>
      </c>
      <c r="W670" s="7" t="s">
        <v>76</v>
      </c>
      <c r="X670" s="7">
        <f>VLOOKUP($A670,[2]Worksheet!$B$5:$L$7983,8,0)</f>
        <v>2.0251573225500001</v>
      </c>
      <c r="Y670" s="7">
        <f>VLOOKUP($A670,[2]Worksheet!$B$5:$L$7983,7,0)</f>
        <v>-75.755028252200006</v>
      </c>
      <c r="Z670" s="7">
        <v>4</v>
      </c>
      <c r="AA670" s="7">
        <v>41</v>
      </c>
      <c r="AB670" s="7" t="s">
        <v>4009</v>
      </c>
      <c r="AC670" s="7" t="s">
        <v>4067</v>
      </c>
      <c r="AD670" s="7">
        <v>41319</v>
      </c>
    </row>
    <row r="671" spans="1:30" x14ac:dyDescent="0.25">
      <c r="A671" s="7">
        <v>41349</v>
      </c>
      <c r="B671" s="7">
        <v>41</v>
      </c>
      <c r="C671" s="7" t="s">
        <v>50</v>
      </c>
      <c r="D671" s="7" t="s">
        <v>4009</v>
      </c>
      <c r="E671" s="7" t="s">
        <v>4068</v>
      </c>
      <c r="F671" s="7" t="s">
        <v>57</v>
      </c>
      <c r="G671" s="7" t="s">
        <v>4011</v>
      </c>
      <c r="H671" s="7" t="s">
        <v>4012</v>
      </c>
      <c r="I671" s="7" t="s">
        <v>4069</v>
      </c>
      <c r="J671" s="8" t="s">
        <v>2761</v>
      </c>
      <c r="K671" s="8" t="s">
        <v>183</v>
      </c>
      <c r="L671" s="7" t="s">
        <v>4070</v>
      </c>
      <c r="M671" s="7" t="s">
        <v>2280</v>
      </c>
      <c r="N671" s="7" t="s">
        <v>54</v>
      </c>
      <c r="O671" s="7" t="s">
        <v>54</v>
      </c>
      <c r="P671" s="7">
        <v>5</v>
      </c>
      <c r="Q671" s="7">
        <v>4</v>
      </c>
      <c r="R671" s="7">
        <v>5</v>
      </c>
      <c r="S671" s="7" t="s">
        <v>4071</v>
      </c>
      <c r="T671" s="7">
        <v>41349</v>
      </c>
      <c r="U671" s="7" t="s">
        <v>967</v>
      </c>
      <c r="V671" s="7">
        <v>3</v>
      </c>
      <c r="W671" s="7" t="s">
        <v>55</v>
      </c>
      <c r="X671" s="7">
        <f>VLOOKUP($A671,[2]Worksheet!$B$5:$L$7983,8,0)</f>
        <v>2.5828679755800001</v>
      </c>
      <c r="Y671" s="7">
        <f>VLOOKUP($A671,[2]Worksheet!$B$5:$L$7983,7,0)</f>
        <v>-75.451150970499995</v>
      </c>
      <c r="Z671" s="7">
        <v>4</v>
      </c>
      <c r="AA671" s="7">
        <v>41</v>
      </c>
      <c r="AB671" s="7" t="s">
        <v>4009</v>
      </c>
      <c r="AC671" s="7" t="s">
        <v>4072</v>
      </c>
      <c r="AD671" s="7">
        <v>41349</v>
      </c>
    </row>
    <row r="672" spans="1:30" x14ac:dyDescent="0.25">
      <c r="A672" s="7">
        <v>41357</v>
      </c>
      <c r="B672" s="7">
        <v>41</v>
      </c>
      <c r="C672" s="7" t="s">
        <v>50</v>
      </c>
      <c r="D672" s="7" t="s">
        <v>4009</v>
      </c>
      <c r="E672" s="7" t="s">
        <v>4073</v>
      </c>
      <c r="F672" s="7" t="s">
        <v>57</v>
      </c>
      <c r="G672" s="7" t="s">
        <v>4011</v>
      </c>
      <c r="H672" s="7" t="s">
        <v>4012</v>
      </c>
      <c r="I672" s="7" t="s">
        <v>4074</v>
      </c>
      <c r="J672" s="8" t="s">
        <v>2670</v>
      </c>
      <c r="K672" s="8" t="s">
        <v>383</v>
      </c>
      <c r="L672" s="7" t="s">
        <v>4075</v>
      </c>
      <c r="M672" s="7" t="s">
        <v>2280</v>
      </c>
      <c r="N672" s="7" t="s">
        <v>54</v>
      </c>
      <c r="O672" s="7" t="s">
        <v>54</v>
      </c>
      <c r="P672" s="7">
        <v>5</v>
      </c>
      <c r="Q672" s="7">
        <v>6</v>
      </c>
      <c r="R672" s="7">
        <v>5</v>
      </c>
      <c r="S672" s="7" t="s">
        <v>4076</v>
      </c>
      <c r="T672" s="7">
        <v>41357</v>
      </c>
      <c r="U672" s="7" t="s">
        <v>967</v>
      </c>
      <c r="V672" s="7">
        <v>3</v>
      </c>
      <c r="W672" s="7" t="s">
        <v>55</v>
      </c>
      <c r="X672" s="7">
        <f>VLOOKUP($A672,[2]Worksheet!$B$5:$L$7983,8,0)</f>
        <v>2.6493590704600001</v>
      </c>
      <c r="Y672" s="7">
        <f>VLOOKUP($A672,[2]Worksheet!$B$5:$L$7983,7,0)</f>
        <v>-75.634497483700002</v>
      </c>
      <c r="Z672" s="7">
        <v>4</v>
      </c>
      <c r="AA672" s="7">
        <v>41</v>
      </c>
      <c r="AB672" s="7" t="s">
        <v>4009</v>
      </c>
      <c r="AC672" s="7" t="s">
        <v>4077</v>
      </c>
      <c r="AD672" s="7">
        <v>41357</v>
      </c>
    </row>
    <row r="673" spans="1:30" x14ac:dyDescent="0.25">
      <c r="A673" s="7">
        <v>41359</v>
      </c>
      <c r="B673" s="7">
        <v>41</v>
      </c>
      <c r="C673" s="7" t="s">
        <v>50</v>
      </c>
      <c r="D673" s="7" t="s">
        <v>4009</v>
      </c>
      <c r="E673" s="7" t="s">
        <v>4078</v>
      </c>
      <c r="F673" s="7" t="s">
        <v>57</v>
      </c>
      <c r="G673" s="7" t="s">
        <v>4011</v>
      </c>
      <c r="H673" s="7" t="s">
        <v>4012</v>
      </c>
      <c r="I673" s="7" t="s">
        <v>4079</v>
      </c>
      <c r="J673" s="8" t="s">
        <v>2617</v>
      </c>
      <c r="K673" s="8" t="s">
        <v>371</v>
      </c>
      <c r="L673" s="7" t="s">
        <v>4080</v>
      </c>
      <c r="M673" s="7" t="s">
        <v>2280</v>
      </c>
      <c r="N673" s="7" t="s">
        <v>54</v>
      </c>
      <c r="O673" s="7" t="s">
        <v>54</v>
      </c>
      <c r="P673" s="7">
        <v>5</v>
      </c>
      <c r="Q673" s="7">
        <v>5</v>
      </c>
      <c r="R673" s="7">
        <v>5</v>
      </c>
      <c r="S673" s="7" t="s">
        <v>4081</v>
      </c>
      <c r="T673" s="7">
        <v>41359</v>
      </c>
      <c r="U673" s="7" t="s">
        <v>967</v>
      </c>
      <c r="V673" s="7">
        <v>3</v>
      </c>
      <c r="W673" s="7" t="s">
        <v>55</v>
      </c>
      <c r="X673" s="7">
        <f>VLOOKUP($A673,[2]Worksheet!$B$5:$L$7983,8,0)</f>
        <v>1.9294670601599999</v>
      </c>
      <c r="Y673" s="7">
        <f>VLOOKUP($A673,[2]Worksheet!$B$5:$L$7983,7,0)</f>
        <v>-76.2176374469</v>
      </c>
      <c r="Z673" s="7">
        <v>4</v>
      </c>
      <c r="AA673" s="7">
        <v>41</v>
      </c>
      <c r="AB673" s="7" t="s">
        <v>4009</v>
      </c>
      <c r="AC673" s="7" t="s">
        <v>4082</v>
      </c>
      <c r="AD673" s="7">
        <v>41359</v>
      </c>
    </row>
    <row r="674" spans="1:30" x14ac:dyDescent="0.25">
      <c r="A674" s="7">
        <v>41378</v>
      </c>
      <c r="B674" s="7">
        <v>41</v>
      </c>
      <c r="C674" s="7" t="s">
        <v>50</v>
      </c>
      <c r="D674" s="7" t="s">
        <v>4009</v>
      </c>
      <c r="E674" s="7" t="s">
        <v>4083</v>
      </c>
      <c r="F674" s="7" t="s">
        <v>57</v>
      </c>
      <c r="G674" s="7" t="s">
        <v>4011</v>
      </c>
      <c r="H674" s="7" t="s">
        <v>4012</v>
      </c>
      <c r="I674" s="7" t="s">
        <v>4084</v>
      </c>
      <c r="J674" s="8" t="s">
        <v>2611</v>
      </c>
      <c r="K674" s="8" t="s">
        <v>2755</v>
      </c>
      <c r="L674" s="7" t="s">
        <v>4085</v>
      </c>
      <c r="M674" s="7" t="s">
        <v>2280</v>
      </c>
      <c r="N674" s="7" t="s">
        <v>54</v>
      </c>
      <c r="O674" s="7" t="s">
        <v>54</v>
      </c>
      <c r="P674" s="7">
        <v>5</v>
      </c>
      <c r="Q674" s="7">
        <v>12</v>
      </c>
      <c r="R674" s="7">
        <v>5</v>
      </c>
      <c r="S674" s="7" t="s">
        <v>4086</v>
      </c>
      <c r="T674" s="7">
        <v>41378</v>
      </c>
      <c r="U674" s="7" t="s">
        <v>967</v>
      </c>
      <c r="V674" s="7">
        <v>3</v>
      </c>
      <c r="W674" s="7" t="s">
        <v>55</v>
      </c>
      <c r="X674" s="7">
        <f>VLOOKUP($A674,[2]Worksheet!$B$5:$L$7983,8,0)</f>
        <v>2.1982462520600001</v>
      </c>
      <c r="Y674" s="7">
        <f>VLOOKUP($A674,[2]Worksheet!$B$5:$L$7983,7,0)</f>
        <v>-75.979768423199999</v>
      </c>
      <c r="Z674" s="7">
        <v>4</v>
      </c>
      <c r="AA674" s="7">
        <v>41</v>
      </c>
      <c r="AB674" s="7" t="s">
        <v>4009</v>
      </c>
      <c r="AC674" s="7" t="s">
        <v>4087</v>
      </c>
      <c r="AD674" s="7">
        <v>41378</v>
      </c>
    </row>
    <row r="675" spans="1:30" x14ac:dyDescent="0.25">
      <c r="A675" s="7">
        <v>41396</v>
      </c>
      <c r="B675" s="7">
        <v>41</v>
      </c>
      <c r="C675" s="7" t="s">
        <v>50</v>
      </c>
      <c r="D675" s="7" t="s">
        <v>4009</v>
      </c>
      <c r="E675" s="7" t="s">
        <v>4088</v>
      </c>
      <c r="F675" s="7" t="s">
        <v>57</v>
      </c>
      <c r="G675" s="7" t="s">
        <v>4011</v>
      </c>
      <c r="H675" s="7" t="s">
        <v>4012</v>
      </c>
      <c r="I675" s="7" t="s">
        <v>4089</v>
      </c>
      <c r="J675" s="8" t="s">
        <v>2591</v>
      </c>
      <c r="K675" s="8" t="s">
        <v>2755</v>
      </c>
      <c r="L675" s="7" t="s">
        <v>4090</v>
      </c>
      <c r="M675" s="7" t="s">
        <v>2280</v>
      </c>
      <c r="N675" s="7" t="s">
        <v>54</v>
      </c>
      <c r="O675" s="7" t="s">
        <v>54</v>
      </c>
      <c r="P675" s="7">
        <v>5</v>
      </c>
      <c r="Q675" s="7">
        <v>8</v>
      </c>
      <c r="R675" s="7">
        <v>5</v>
      </c>
      <c r="S675" s="7" t="s">
        <v>4091</v>
      </c>
      <c r="T675" s="7">
        <v>41396</v>
      </c>
      <c r="U675" s="7" t="s">
        <v>967</v>
      </c>
      <c r="V675" s="7">
        <v>3</v>
      </c>
      <c r="W675" s="7" t="s">
        <v>55</v>
      </c>
      <c r="X675" s="7">
        <f>VLOOKUP($A675,[2]Worksheet!$B$5:$L$7983,8,0)</f>
        <v>2.3896466941400001</v>
      </c>
      <c r="Y675" s="7">
        <f>VLOOKUP($A675,[2]Worksheet!$B$5:$L$7983,7,0)</f>
        <v>-75.891451314600005</v>
      </c>
      <c r="Z675" s="7">
        <v>4</v>
      </c>
      <c r="AA675" s="7">
        <v>41</v>
      </c>
      <c r="AB675" s="7" t="s">
        <v>4009</v>
      </c>
      <c r="AC675" s="7" t="s">
        <v>4092</v>
      </c>
      <c r="AD675" s="7">
        <v>41396</v>
      </c>
    </row>
    <row r="676" spans="1:30" x14ac:dyDescent="0.25">
      <c r="A676" s="7">
        <v>41483</v>
      </c>
      <c r="B676" s="7">
        <v>41</v>
      </c>
      <c r="C676" s="7" t="s">
        <v>50</v>
      </c>
      <c r="D676" s="7" t="s">
        <v>4009</v>
      </c>
      <c r="E676" s="7" t="s">
        <v>4093</v>
      </c>
      <c r="F676" s="7" t="s">
        <v>57</v>
      </c>
      <c r="G676" s="7" t="s">
        <v>4011</v>
      </c>
      <c r="H676" s="7" t="s">
        <v>4012</v>
      </c>
      <c r="I676" s="7" t="s">
        <v>4094</v>
      </c>
      <c r="J676" s="8" t="s">
        <v>4095</v>
      </c>
      <c r="K676" s="8" t="s">
        <v>654</v>
      </c>
      <c r="L676" s="7" t="s">
        <v>4096</v>
      </c>
      <c r="M676" s="7" t="s">
        <v>2280</v>
      </c>
      <c r="N676" s="7" t="s">
        <v>54</v>
      </c>
      <c r="O676" s="7" t="s">
        <v>54</v>
      </c>
      <c r="P676" s="7">
        <v>5</v>
      </c>
      <c r="Q676" s="7">
        <v>6</v>
      </c>
      <c r="R676" s="7">
        <v>5</v>
      </c>
      <c r="S676" s="7" t="s">
        <v>4097</v>
      </c>
      <c r="T676" s="7">
        <v>41483</v>
      </c>
      <c r="U676" s="7" t="s">
        <v>967</v>
      </c>
      <c r="V676" s="7">
        <v>3</v>
      </c>
      <c r="W676" s="7" t="s">
        <v>55</v>
      </c>
      <c r="X676" s="7">
        <f>VLOOKUP($A676,[2]Worksheet!$B$5:$L$7983,8,0)</f>
        <v>2.5453529012199998</v>
      </c>
      <c r="Y676" s="7">
        <f>VLOOKUP($A676,[2]Worksheet!$B$5:$L$7983,7,0)</f>
        <v>-75.808785321000002</v>
      </c>
      <c r="Z676" s="7">
        <v>4</v>
      </c>
      <c r="AA676" s="7">
        <v>41</v>
      </c>
      <c r="AB676" s="7" t="s">
        <v>4009</v>
      </c>
      <c r="AC676" s="7" t="s">
        <v>4098</v>
      </c>
      <c r="AD676" s="7">
        <v>41483</v>
      </c>
    </row>
    <row r="677" spans="1:30" x14ac:dyDescent="0.25">
      <c r="A677" s="7">
        <v>41001</v>
      </c>
      <c r="B677" s="7">
        <v>41</v>
      </c>
      <c r="C677" s="7" t="s">
        <v>50</v>
      </c>
      <c r="D677" s="7" t="s">
        <v>4009</v>
      </c>
      <c r="E677" s="7" t="s">
        <v>4099</v>
      </c>
      <c r="F677" s="7" t="s">
        <v>57</v>
      </c>
      <c r="G677" s="7" t="s">
        <v>4011</v>
      </c>
      <c r="H677" s="7" t="s">
        <v>4012</v>
      </c>
      <c r="I677" s="7" t="s">
        <v>4100</v>
      </c>
      <c r="J677" s="8" t="s">
        <v>4101</v>
      </c>
      <c r="K677" s="8" t="s">
        <v>4102</v>
      </c>
      <c r="L677" s="7" t="s">
        <v>4103</v>
      </c>
      <c r="M677" s="7" t="s">
        <v>2280</v>
      </c>
      <c r="N677" s="7" t="s">
        <v>54</v>
      </c>
      <c r="O677" s="7" t="s">
        <v>54</v>
      </c>
      <c r="P677" s="7">
        <v>5</v>
      </c>
      <c r="Q677" s="7">
        <v>5</v>
      </c>
      <c r="R677" s="7">
        <v>5</v>
      </c>
      <c r="S677" s="7" t="s">
        <v>4104</v>
      </c>
      <c r="T677" s="7">
        <v>41001</v>
      </c>
      <c r="U677" s="7" t="s">
        <v>967</v>
      </c>
      <c r="V677" s="7">
        <v>3</v>
      </c>
      <c r="W677" s="7" t="s">
        <v>55</v>
      </c>
      <c r="X677" s="7">
        <f>VLOOKUP($A677,[2]Worksheet!$B$5:$L$7983,8,0)</f>
        <v>2.9356044149099998</v>
      </c>
      <c r="Y677" s="7">
        <f>VLOOKUP($A677,[2]Worksheet!$B$5:$L$7983,7,0)</f>
        <v>-75.277722585600003</v>
      </c>
      <c r="Z677" s="7">
        <v>4</v>
      </c>
      <c r="AA677" s="7">
        <v>41</v>
      </c>
      <c r="AB677" s="7" t="s">
        <v>4009</v>
      </c>
      <c r="AC677" s="7" t="s">
        <v>4105</v>
      </c>
      <c r="AD677" s="7">
        <v>41001</v>
      </c>
    </row>
    <row r="678" spans="1:30" x14ac:dyDescent="0.25">
      <c r="A678" s="7">
        <v>41503</v>
      </c>
      <c r="B678" s="7">
        <v>41</v>
      </c>
      <c r="C678" s="7" t="s">
        <v>50</v>
      </c>
      <c r="D678" s="7" t="s">
        <v>4009</v>
      </c>
      <c r="E678" s="7" t="s">
        <v>4106</v>
      </c>
      <c r="F678" s="7" t="s">
        <v>57</v>
      </c>
      <c r="G678" s="7" t="s">
        <v>4011</v>
      </c>
      <c r="H678" s="7" t="s">
        <v>4012</v>
      </c>
      <c r="I678" s="7" t="s">
        <v>4107</v>
      </c>
      <c r="J678" s="8" t="s">
        <v>2617</v>
      </c>
      <c r="K678" s="8" t="s">
        <v>4108</v>
      </c>
      <c r="L678" s="7" t="s">
        <v>4109</v>
      </c>
      <c r="M678" s="7" t="s">
        <v>2280</v>
      </c>
      <c r="N678" s="7" t="s">
        <v>54</v>
      </c>
      <c r="O678" s="7" t="s">
        <v>54</v>
      </c>
      <c r="P678" s="7">
        <v>5</v>
      </c>
      <c r="Q678" s="7">
        <v>7</v>
      </c>
      <c r="R678" s="7">
        <v>5</v>
      </c>
      <c r="S678" s="7" t="s">
        <v>4110</v>
      </c>
      <c r="T678" s="7">
        <v>41503</v>
      </c>
      <c r="U678" s="7" t="s">
        <v>967</v>
      </c>
      <c r="V678" s="7">
        <v>3</v>
      </c>
      <c r="W678" s="7" t="s">
        <v>55</v>
      </c>
      <c r="X678" s="7">
        <f>VLOOKUP($A678,[2]Worksheet!$B$5:$L$7983,8,0)</f>
        <v>2.0250540021400001</v>
      </c>
      <c r="Y678" s="7">
        <f>VLOOKUP($A678,[2]Worksheet!$B$5:$L$7983,7,0)</f>
        <v>-75.995177807299996</v>
      </c>
      <c r="Z678" s="7">
        <v>4</v>
      </c>
      <c r="AA678" s="7">
        <v>41</v>
      </c>
      <c r="AB678" s="7" t="s">
        <v>4009</v>
      </c>
      <c r="AC678" s="7" t="s">
        <v>4111</v>
      </c>
      <c r="AD678" s="7">
        <v>41503</v>
      </c>
    </row>
    <row r="679" spans="1:30" x14ac:dyDescent="0.25">
      <c r="A679" s="7">
        <v>41518</v>
      </c>
      <c r="B679" s="7">
        <v>41</v>
      </c>
      <c r="C679" s="7" t="s">
        <v>50</v>
      </c>
      <c r="D679" s="7" t="s">
        <v>4009</v>
      </c>
      <c r="E679" s="7" t="s">
        <v>4112</v>
      </c>
      <c r="F679" s="7" t="s">
        <v>57</v>
      </c>
      <c r="G679" s="7" t="s">
        <v>4011</v>
      </c>
      <c r="H679" s="7" t="s">
        <v>4012</v>
      </c>
      <c r="I679" s="7" t="s">
        <v>4113</v>
      </c>
      <c r="J679" s="8" t="s">
        <v>4114</v>
      </c>
      <c r="K679" s="8" t="s">
        <v>383</v>
      </c>
      <c r="L679" s="7" t="s">
        <v>4115</v>
      </c>
      <c r="M679" s="7" t="s">
        <v>2280</v>
      </c>
      <c r="N679" s="7" t="s">
        <v>54</v>
      </c>
      <c r="O679" s="7" t="s">
        <v>54</v>
      </c>
      <c r="P679" s="7">
        <v>5</v>
      </c>
      <c r="Q679" s="7">
        <v>6</v>
      </c>
      <c r="R679" s="7">
        <v>5</v>
      </c>
      <c r="S679" s="7" t="s">
        <v>4116</v>
      </c>
      <c r="T679" s="7">
        <v>41518</v>
      </c>
      <c r="U679" s="7" t="s">
        <v>967</v>
      </c>
      <c r="V679" s="7">
        <v>3</v>
      </c>
      <c r="W679" s="7" t="s">
        <v>55</v>
      </c>
      <c r="X679" s="7">
        <f>VLOOKUP($A679,[2]Worksheet!$B$5:$L$7983,8,0)</f>
        <v>2.44954894922</v>
      </c>
      <c r="Y679" s="7">
        <f>VLOOKUP($A679,[2]Worksheet!$B$5:$L$7983,7,0)</f>
        <v>-75.772992319699995</v>
      </c>
      <c r="Z679" s="7">
        <v>4</v>
      </c>
      <c r="AA679" s="7">
        <v>41</v>
      </c>
      <c r="AB679" s="7" t="s">
        <v>4009</v>
      </c>
      <c r="AC679" s="7" t="s">
        <v>4117</v>
      </c>
      <c r="AD679" s="7">
        <v>41518</v>
      </c>
    </row>
    <row r="680" spans="1:30" x14ac:dyDescent="0.25">
      <c r="A680" s="7">
        <v>41524</v>
      </c>
      <c r="B680" s="7">
        <v>41</v>
      </c>
      <c r="C680" s="7" t="s">
        <v>50</v>
      </c>
      <c r="D680" s="7" t="s">
        <v>4009</v>
      </c>
      <c r="E680" s="7" t="s">
        <v>4118</v>
      </c>
      <c r="F680" s="7" t="s">
        <v>57</v>
      </c>
      <c r="G680" s="7" t="s">
        <v>4011</v>
      </c>
      <c r="H680" s="7" t="s">
        <v>4012</v>
      </c>
      <c r="I680" s="7" t="s">
        <v>4119</v>
      </c>
      <c r="J680" s="8" t="s">
        <v>2754</v>
      </c>
      <c r="K680" s="8" t="s">
        <v>183</v>
      </c>
      <c r="L680" s="7" t="s">
        <v>4120</v>
      </c>
      <c r="M680" s="7" t="s">
        <v>2280</v>
      </c>
      <c r="N680" s="7" t="s">
        <v>54</v>
      </c>
      <c r="O680" s="7" t="s">
        <v>54</v>
      </c>
      <c r="P680" s="7">
        <v>5</v>
      </c>
      <c r="Q680" s="7">
        <v>7</v>
      </c>
      <c r="R680" s="7">
        <v>5</v>
      </c>
      <c r="S680" s="7" t="s">
        <v>4121</v>
      </c>
      <c r="T680" s="7">
        <v>41524</v>
      </c>
      <c r="U680" s="7" t="s">
        <v>967</v>
      </c>
      <c r="V680" s="7">
        <v>3</v>
      </c>
      <c r="W680" s="7" t="s">
        <v>55</v>
      </c>
      <c r="X680" s="7">
        <f>VLOOKUP($A680,[2]Worksheet!$B$5:$L$7983,8,0)</f>
        <v>2.8884062357600002</v>
      </c>
      <c r="Y680" s="7">
        <f>VLOOKUP($A680,[2]Worksheet!$B$5:$L$7983,7,0)</f>
        <v>-75.433719117199999</v>
      </c>
      <c r="Z680" s="7">
        <v>4</v>
      </c>
      <c r="AA680" s="7">
        <v>41</v>
      </c>
      <c r="AB680" s="7" t="s">
        <v>4009</v>
      </c>
      <c r="AC680" s="7" t="s">
        <v>4122</v>
      </c>
      <c r="AD680" s="7">
        <v>41524</v>
      </c>
    </row>
    <row r="681" spans="1:30" x14ac:dyDescent="0.25">
      <c r="A681" s="7">
        <v>41530</v>
      </c>
      <c r="B681" s="7">
        <v>41</v>
      </c>
      <c r="C681" s="7" t="s">
        <v>50</v>
      </c>
      <c r="D681" s="7" t="s">
        <v>4009</v>
      </c>
      <c r="E681" s="7" t="s">
        <v>2213</v>
      </c>
      <c r="F681" s="7" t="s">
        <v>57</v>
      </c>
      <c r="G681" s="7" t="s">
        <v>4011</v>
      </c>
      <c r="H681" s="7" t="s">
        <v>4012</v>
      </c>
      <c r="I681" s="7" t="s">
        <v>2214</v>
      </c>
      <c r="J681" s="8" t="s">
        <v>2629</v>
      </c>
      <c r="K681" s="8" t="s">
        <v>4123</v>
      </c>
      <c r="L681" s="7" t="s">
        <v>4124</v>
      </c>
      <c r="M681" s="7" t="s">
        <v>2280</v>
      </c>
      <c r="N681" s="7" t="s">
        <v>54</v>
      </c>
      <c r="O681" s="7" t="s">
        <v>54</v>
      </c>
      <c r="P681" s="7">
        <v>5</v>
      </c>
      <c r="Q681" s="7">
        <v>9</v>
      </c>
      <c r="R681" s="7">
        <v>5</v>
      </c>
      <c r="S681" s="7" t="s">
        <v>4125</v>
      </c>
      <c r="T681" s="7">
        <v>41530</v>
      </c>
      <c r="U681" s="7" t="s">
        <v>967</v>
      </c>
      <c r="V681" s="7">
        <v>3</v>
      </c>
      <c r="W681" s="7" t="s">
        <v>76</v>
      </c>
      <c r="X681" s="7">
        <f>VLOOKUP($A681,[2]Worksheet!$B$5:$L$7983,8,0)</f>
        <v>1.7234441812000001</v>
      </c>
      <c r="Y681" s="7">
        <f>VLOOKUP($A681,[2]Worksheet!$B$5:$L$7983,7,0)</f>
        <v>-76.133122347300002</v>
      </c>
      <c r="Z681" s="7">
        <v>4</v>
      </c>
      <c r="AA681" s="7">
        <v>41</v>
      </c>
      <c r="AB681" s="7" t="s">
        <v>4009</v>
      </c>
      <c r="AC681" s="7" t="s">
        <v>4126</v>
      </c>
      <c r="AD681" s="7">
        <v>41530</v>
      </c>
    </row>
    <row r="682" spans="1:30" x14ac:dyDescent="0.25">
      <c r="A682" s="7">
        <v>41548</v>
      </c>
      <c r="B682" s="7">
        <v>41</v>
      </c>
      <c r="C682" s="7" t="s">
        <v>50</v>
      </c>
      <c r="D682" s="7" t="s">
        <v>4009</v>
      </c>
      <c r="E682" s="7" t="s">
        <v>4127</v>
      </c>
      <c r="F682" s="7" t="s">
        <v>57</v>
      </c>
      <c r="G682" s="7" t="s">
        <v>4011</v>
      </c>
      <c r="H682" s="7" t="s">
        <v>4012</v>
      </c>
      <c r="I682" s="7" t="s">
        <v>4128</v>
      </c>
      <c r="J682" s="8" t="s">
        <v>2695</v>
      </c>
      <c r="K682" s="8" t="s">
        <v>217</v>
      </c>
      <c r="L682" s="7" t="s">
        <v>4129</v>
      </c>
      <c r="M682" s="7" t="s">
        <v>2280</v>
      </c>
      <c r="N682" s="7" t="s">
        <v>54</v>
      </c>
      <c r="O682" s="7" t="s">
        <v>54</v>
      </c>
      <c r="P682" s="7">
        <v>5</v>
      </c>
      <c r="Q682" s="7">
        <v>5</v>
      </c>
      <c r="R682" s="7">
        <v>5</v>
      </c>
      <c r="S682" s="7" t="s">
        <v>4130</v>
      </c>
      <c r="T682" s="7">
        <v>41548</v>
      </c>
      <c r="U682" s="7" t="s">
        <v>967</v>
      </c>
      <c r="V682" s="7">
        <v>3</v>
      </c>
      <c r="W682" s="7" t="s">
        <v>55</v>
      </c>
      <c r="X682" s="7">
        <f>VLOOKUP($A682,[2]Worksheet!$B$5:$L$7983,8,0)</f>
        <v>2.2666793762499999</v>
      </c>
      <c r="Y682" s="7">
        <f>VLOOKUP($A682,[2]Worksheet!$B$5:$L$7983,7,0)</f>
        <v>-75.804004922499999</v>
      </c>
      <c r="Z682" s="7">
        <v>4</v>
      </c>
      <c r="AA682" s="7">
        <v>41</v>
      </c>
      <c r="AB682" s="7" t="s">
        <v>4009</v>
      </c>
      <c r="AC682" s="7" t="s">
        <v>4131</v>
      </c>
      <c r="AD682" s="7">
        <v>41548</v>
      </c>
    </row>
    <row r="683" spans="1:30" x14ac:dyDescent="0.25">
      <c r="A683" s="7">
        <v>41551</v>
      </c>
      <c r="B683" s="7">
        <v>41</v>
      </c>
      <c r="C683" s="7" t="s">
        <v>50</v>
      </c>
      <c r="D683" s="7" t="s">
        <v>4009</v>
      </c>
      <c r="E683" s="7" t="s">
        <v>4132</v>
      </c>
      <c r="F683" s="7" t="s">
        <v>57</v>
      </c>
      <c r="G683" s="7" t="s">
        <v>4011</v>
      </c>
      <c r="H683" s="7" t="s">
        <v>4012</v>
      </c>
      <c r="I683" s="7" t="s">
        <v>4133</v>
      </c>
      <c r="J683" s="8" t="s">
        <v>2629</v>
      </c>
      <c r="K683" s="8" t="s">
        <v>2755</v>
      </c>
      <c r="L683" s="7" t="s">
        <v>4134</v>
      </c>
      <c r="M683" s="7" t="s">
        <v>2280</v>
      </c>
      <c r="N683" s="7" t="s">
        <v>54</v>
      </c>
      <c r="O683" s="7" t="s">
        <v>54</v>
      </c>
      <c r="P683" s="7">
        <v>5</v>
      </c>
      <c r="Q683" s="7">
        <v>8</v>
      </c>
      <c r="R683" s="7">
        <v>5</v>
      </c>
      <c r="S683" s="7" t="s">
        <v>4135</v>
      </c>
      <c r="T683" s="7">
        <v>41551</v>
      </c>
      <c r="U683" s="7" t="s">
        <v>967</v>
      </c>
      <c r="V683" s="7">
        <v>3</v>
      </c>
      <c r="W683" s="7" t="s">
        <v>55</v>
      </c>
      <c r="X683" s="7">
        <f>VLOOKUP($A683,[2]Worksheet!$B$5:$L$7983,8,0)</f>
        <v>1.8525783554099999</v>
      </c>
      <c r="Y683" s="7">
        <f>VLOOKUP($A683,[2]Worksheet!$B$5:$L$7983,7,0)</f>
        <v>-76.048744901600003</v>
      </c>
      <c r="Z683" s="7">
        <v>4</v>
      </c>
      <c r="AA683" s="7">
        <v>41</v>
      </c>
      <c r="AB683" s="7" t="s">
        <v>4009</v>
      </c>
      <c r="AC683" s="7" t="s">
        <v>4136</v>
      </c>
      <c r="AD683" s="7">
        <v>41551</v>
      </c>
    </row>
    <row r="684" spans="1:30" x14ac:dyDescent="0.25">
      <c r="A684" s="7">
        <v>41615</v>
      </c>
      <c r="B684" s="7">
        <v>41</v>
      </c>
      <c r="C684" s="7" t="s">
        <v>50</v>
      </c>
      <c r="D684" s="7" t="s">
        <v>4009</v>
      </c>
      <c r="E684" s="7" t="s">
        <v>4137</v>
      </c>
      <c r="F684" s="7" t="s">
        <v>57</v>
      </c>
      <c r="G684" s="7" t="s">
        <v>4011</v>
      </c>
      <c r="H684" s="7" t="s">
        <v>4012</v>
      </c>
      <c r="I684" s="7" t="s">
        <v>4138</v>
      </c>
      <c r="J684" s="8" t="s">
        <v>2553</v>
      </c>
      <c r="K684" s="8" t="s">
        <v>467</v>
      </c>
      <c r="L684" s="7" t="s">
        <v>4139</v>
      </c>
      <c r="M684" s="7" t="s">
        <v>2280</v>
      </c>
      <c r="N684" s="7" t="s">
        <v>54</v>
      </c>
      <c r="O684" s="7" t="s">
        <v>54</v>
      </c>
      <c r="P684" s="7">
        <v>5</v>
      </c>
      <c r="Q684" s="7">
        <v>6</v>
      </c>
      <c r="R684" s="7">
        <v>5</v>
      </c>
      <c r="S684" s="7" t="s">
        <v>4140</v>
      </c>
      <c r="T684" s="7">
        <v>41615</v>
      </c>
      <c r="U684" s="7" t="s">
        <v>967</v>
      </c>
      <c r="V684" s="7">
        <v>3</v>
      </c>
      <c r="W684" s="7" t="s">
        <v>55</v>
      </c>
      <c r="X684" s="7">
        <f>VLOOKUP($A684,[2]Worksheet!$B$5:$L$7983,8,0)</f>
        <v>2.7775705159699999</v>
      </c>
      <c r="Y684" s="7">
        <f>VLOOKUP($A684,[2]Worksheet!$B$5:$L$7983,7,0)</f>
        <v>-75.258546722999995</v>
      </c>
      <c r="Z684" s="7">
        <v>4</v>
      </c>
      <c r="AA684" s="7">
        <v>41</v>
      </c>
      <c r="AB684" s="7" t="s">
        <v>4009</v>
      </c>
      <c r="AC684" s="7" t="s">
        <v>4141</v>
      </c>
      <c r="AD684" s="7">
        <v>41615</v>
      </c>
    </row>
    <row r="685" spans="1:30" x14ac:dyDescent="0.25">
      <c r="A685" s="7">
        <v>41660</v>
      </c>
      <c r="B685" s="7">
        <v>41</v>
      </c>
      <c r="C685" s="7" t="s">
        <v>50</v>
      </c>
      <c r="D685" s="7" t="s">
        <v>4009</v>
      </c>
      <c r="E685" s="7" t="s">
        <v>4142</v>
      </c>
      <c r="F685" s="7" t="s">
        <v>57</v>
      </c>
      <c r="G685" s="7" t="s">
        <v>4011</v>
      </c>
      <c r="H685" s="7" t="s">
        <v>4012</v>
      </c>
      <c r="I685" s="7" t="s">
        <v>4143</v>
      </c>
      <c r="J685" s="8" t="s">
        <v>4144</v>
      </c>
      <c r="K685" s="8" t="s">
        <v>4145</v>
      </c>
      <c r="L685" s="7" t="s">
        <v>4146</v>
      </c>
      <c r="M685" s="7" t="s">
        <v>2280</v>
      </c>
      <c r="N685" s="7" t="s">
        <v>54</v>
      </c>
      <c r="O685" s="7" t="s">
        <v>54</v>
      </c>
      <c r="P685" s="7">
        <v>5</v>
      </c>
      <c r="Q685" s="7">
        <v>12</v>
      </c>
      <c r="R685" s="7">
        <v>5</v>
      </c>
      <c r="S685" s="7" t="s">
        <v>4147</v>
      </c>
      <c r="T685" s="7">
        <v>41660</v>
      </c>
      <c r="U685" s="7" t="s">
        <v>967</v>
      </c>
      <c r="V685" s="7">
        <v>3</v>
      </c>
      <c r="W685" s="7" t="s">
        <v>55</v>
      </c>
      <c r="X685" s="7">
        <f>VLOOKUP($A685,[2]Worksheet!$B$5:$L$7983,8,0)</f>
        <v>1.9924948811300001</v>
      </c>
      <c r="Y685" s="7">
        <f>VLOOKUP($A685,[2]Worksheet!$B$5:$L$7983,7,0)</f>
        <v>-76.044141261199997</v>
      </c>
      <c r="Z685" s="7">
        <v>4</v>
      </c>
      <c r="AA685" s="7">
        <v>41</v>
      </c>
      <c r="AB685" s="7" t="s">
        <v>4009</v>
      </c>
      <c r="AC685" s="7" t="s">
        <v>4148</v>
      </c>
      <c r="AD685" s="7">
        <v>41660</v>
      </c>
    </row>
    <row r="686" spans="1:30" x14ac:dyDescent="0.25">
      <c r="A686" s="7">
        <v>41668</v>
      </c>
      <c r="B686" s="7">
        <v>41</v>
      </c>
      <c r="C686" s="7" t="s">
        <v>50</v>
      </c>
      <c r="D686" s="7" t="s">
        <v>4009</v>
      </c>
      <c r="E686" s="7" t="s">
        <v>4149</v>
      </c>
      <c r="F686" s="7" t="s">
        <v>57</v>
      </c>
      <c r="G686" s="7" t="s">
        <v>4011</v>
      </c>
      <c r="H686" s="7" t="s">
        <v>4012</v>
      </c>
      <c r="I686" s="7" t="s">
        <v>4150</v>
      </c>
      <c r="J686" s="8" t="s">
        <v>2515</v>
      </c>
      <c r="K686" s="8" t="s">
        <v>426</v>
      </c>
      <c r="L686" s="7" t="s">
        <v>4151</v>
      </c>
      <c r="M686" s="7" t="s">
        <v>2280</v>
      </c>
      <c r="N686" s="7" t="s">
        <v>54</v>
      </c>
      <c r="O686" s="7" t="s">
        <v>54</v>
      </c>
      <c r="P686" s="7">
        <v>5</v>
      </c>
      <c r="Q686" s="7">
        <v>11</v>
      </c>
      <c r="R686" s="7">
        <v>5</v>
      </c>
      <c r="S686" s="7" t="s">
        <v>4152</v>
      </c>
      <c r="T686" s="7">
        <v>41668</v>
      </c>
      <c r="U686" s="7" t="s">
        <v>967</v>
      </c>
      <c r="V686" s="7">
        <v>3</v>
      </c>
      <c r="W686" s="7" t="s">
        <v>55</v>
      </c>
      <c r="X686" s="7">
        <f>VLOOKUP($A686,[2]Worksheet!$B$5:$L$7983,8,0)</f>
        <v>1.88108129836</v>
      </c>
      <c r="Y686" s="7">
        <f>VLOOKUP($A686,[2]Worksheet!$B$5:$L$7983,7,0)</f>
        <v>-76.270359681200006</v>
      </c>
      <c r="Z686" s="7">
        <v>4</v>
      </c>
      <c r="AA686" s="7">
        <v>41</v>
      </c>
      <c r="AB686" s="7" t="s">
        <v>4009</v>
      </c>
      <c r="AC686" s="7" t="s">
        <v>4153</v>
      </c>
      <c r="AD686" s="7">
        <v>41668</v>
      </c>
    </row>
    <row r="687" spans="1:30" x14ac:dyDescent="0.25">
      <c r="A687" s="7">
        <v>41676</v>
      </c>
      <c r="B687" s="7">
        <v>41</v>
      </c>
      <c r="C687" s="7" t="s">
        <v>50</v>
      </c>
      <c r="D687" s="7" t="s">
        <v>4009</v>
      </c>
      <c r="E687" s="7" t="s">
        <v>1907</v>
      </c>
      <c r="F687" s="7" t="s">
        <v>57</v>
      </c>
      <c r="G687" s="7" t="s">
        <v>4011</v>
      </c>
      <c r="H687" s="7" t="s">
        <v>4012</v>
      </c>
      <c r="I687" s="7" t="s">
        <v>1908</v>
      </c>
      <c r="J687" s="8" t="s">
        <v>2754</v>
      </c>
      <c r="K687" s="8" t="s">
        <v>145</v>
      </c>
      <c r="L687" s="7" t="s">
        <v>4154</v>
      </c>
      <c r="M687" s="7" t="s">
        <v>2280</v>
      </c>
      <c r="N687" s="7" t="s">
        <v>54</v>
      </c>
      <c r="O687" s="7" t="s">
        <v>54</v>
      </c>
      <c r="P687" s="7">
        <v>5</v>
      </c>
      <c r="Q687" s="7">
        <v>11</v>
      </c>
      <c r="R687" s="7">
        <v>5</v>
      </c>
      <c r="S687" s="7" t="s">
        <v>4155</v>
      </c>
      <c r="T687" s="7">
        <v>41676</v>
      </c>
      <c r="U687" s="7" t="s">
        <v>967</v>
      </c>
      <c r="V687" s="7">
        <v>3</v>
      </c>
      <c r="W687" s="7" t="s">
        <v>76</v>
      </c>
      <c r="X687" s="7">
        <f>VLOOKUP($A687,[2]Worksheet!$B$5:$L$7983,8,0)</f>
        <v>2.9397552232300002</v>
      </c>
      <c r="Y687" s="7">
        <f>VLOOKUP($A687,[2]Worksheet!$B$5:$L$7983,7,0)</f>
        <v>-75.586115939699994</v>
      </c>
      <c r="Z687" s="7">
        <v>4</v>
      </c>
      <c r="AA687" s="7">
        <v>41</v>
      </c>
      <c r="AB687" s="7" t="s">
        <v>4009</v>
      </c>
      <c r="AC687" s="7" t="s">
        <v>4156</v>
      </c>
      <c r="AD687" s="7">
        <v>41676</v>
      </c>
    </row>
    <row r="688" spans="1:30" x14ac:dyDescent="0.25">
      <c r="A688" s="7">
        <v>41770</v>
      </c>
      <c r="B688" s="7">
        <v>41</v>
      </c>
      <c r="C688" s="7" t="s">
        <v>50</v>
      </c>
      <c r="D688" s="7" t="s">
        <v>4009</v>
      </c>
      <c r="E688" s="7" t="s">
        <v>4157</v>
      </c>
      <c r="F688" s="7" t="s">
        <v>57</v>
      </c>
      <c r="G688" s="7" t="s">
        <v>4011</v>
      </c>
      <c r="H688" s="7" t="s">
        <v>4012</v>
      </c>
      <c r="I688" s="7" t="s">
        <v>4158</v>
      </c>
      <c r="J688" s="8" t="s">
        <v>2515</v>
      </c>
      <c r="K688" s="8" t="s">
        <v>217</v>
      </c>
      <c r="L688" s="7" t="s">
        <v>4159</v>
      </c>
      <c r="M688" s="7" t="s">
        <v>2280</v>
      </c>
      <c r="N688" s="7" t="s">
        <v>54</v>
      </c>
      <c r="O688" s="7" t="s">
        <v>54</v>
      </c>
      <c r="P688" s="7">
        <v>5</v>
      </c>
      <c r="Q688" s="7">
        <v>5</v>
      </c>
      <c r="R688" s="7">
        <v>5</v>
      </c>
      <c r="S688" s="7" t="s">
        <v>4160</v>
      </c>
      <c r="T688" s="7">
        <v>41770</v>
      </c>
      <c r="U688" s="7" t="s">
        <v>967</v>
      </c>
      <c r="V688" s="7">
        <v>3</v>
      </c>
      <c r="W688" s="7" t="s">
        <v>55</v>
      </c>
      <c r="X688" s="7">
        <f>VLOOKUP($A688,[2]Worksheet!$B$5:$L$7983,8,0)</f>
        <v>1.9758460900299999</v>
      </c>
      <c r="Y688" s="7">
        <f>VLOOKUP($A688,[2]Worksheet!$B$5:$L$7983,7,0)</f>
        <v>-75.795055803899999</v>
      </c>
      <c r="Z688" s="7">
        <v>4</v>
      </c>
      <c r="AA688" s="7">
        <v>41</v>
      </c>
      <c r="AB688" s="7" t="s">
        <v>4009</v>
      </c>
      <c r="AC688" s="7" t="s">
        <v>4161</v>
      </c>
      <c r="AD688" s="7">
        <v>41770</v>
      </c>
    </row>
    <row r="689" spans="1:30" x14ac:dyDescent="0.25">
      <c r="A689" s="7">
        <v>41791</v>
      </c>
      <c r="B689" s="7">
        <v>41</v>
      </c>
      <c r="C689" s="7" t="s">
        <v>50</v>
      </c>
      <c r="D689" s="7" t="s">
        <v>4009</v>
      </c>
      <c r="E689" s="7" t="s">
        <v>4162</v>
      </c>
      <c r="F689" s="7" t="s">
        <v>57</v>
      </c>
      <c r="G689" s="7" t="s">
        <v>4011</v>
      </c>
      <c r="H689" s="7" t="s">
        <v>4012</v>
      </c>
      <c r="I689" s="7" t="s">
        <v>4163</v>
      </c>
      <c r="J689" s="8" t="s">
        <v>4034</v>
      </c>
      <c r="K689" s="8" t="s">
        <v>160</v>
      </c>
      <c r="L689" s="7" t="s">
        <v>4164</v>
      </c>
      <c r="M689" s="7" t="s">
        <v>2280</v>
      </c>
      <c r="N689" s="7" t="s">
        <v>54</v>
      </c>
      <c r="O689" s="7" t="s">
        <v>54</v>
      </c>
      <c r="P689" s="7">
        <v>5</v>
      </c>
      <c r="Q689" s="7">
        <v>6</v>
      </c>
      <c r="R689" s="7">
        <v>5</v>
      </c>
      <c r="S689" s="7" t="s">
        <v>4165</v>
      </c>
      <c r="T689" s="7">
        <v>41791</v>
      </c>
      <c r="U689" s="7" t="s">
        <v>967</v>
      </c>
      <c r="V689" s="7">
        <v>3</v>
      </c>
      <c r="W689" s="7" t="s">
        <v>55</v>
      </c>
      <c r="X689" s="7">
        <f>VLOOKUP($A689,[2]Worksheet!$B$5:$L$7983,8,0)</f>
        <v>2.1113211024899998</v>
      </c>
      <c r="Y689" s="7">
        <f>VLOOKUP($A689,[2]Worksheet!$B$5:$L$7983,7,0)</f>
        <v>-75.823575075799994</v>
      </c>
      <c r="Z689" s="7">
        <v>4</v>
      </c>
      <c r="AA689" s="7">
        <v>41</v>
      </c>
      <c r="AB689" s="7" t="s">
        <v>4009</v>
      </c>
      <c r="AC689" s="7" t="s">
        <v>4166</v>
      </c>
      <c r="AD689" s="7">
        <v>41791</v>
      </c>
    </row>
    <row r="690" spans="1:30" x14ac:dyDescent="0.25">
      <c r="A690" s="7">
        <v>41799</v>
      </c>
      <c r="B690" s="7">
        <v>41</v>
      </c>
      <c r="C690" s="7" t="s">
        <v>50</v>
      </c>
      <c r="D690" s="7" t="s">
        <v>4009</v>
      </c>
      <c r="E690" s="7" t="s">
        <v>4167</v>
      </c>
      <c r="F690" s="7" t="s">
        <v>57</v>
      </c>
      <c r="G690" s="7" t="s">
        <v>4011</v>
      </c>
      <c r="H690" s="7" t="s">
        <v>4012</v>
      </c>
      <c r="I690" s="7" t="s">
        <v>4168</v>
      </c>
      <c r="J690" s="8" t="s">
        <v>2559</v>
      </c>
      <c r="K690" s="8" t="s">
        <v>138</v>
      </c>
      <c r="L690" s="7" t="s">
        <v>4169</v>
      </c>
      <c r="M690" s="7" t="s">
        <v>2280</v>
      </c>
      <c r="N690" s="7" t="s">
        <v>54</v>
      </c>
      <c r="O690" s="7" t="s">
        <v>54</v>
      </c>
      <c r="P690" s="7">
        <v>5</v>
      </c>
      <c r="Q690" s="7">
        <v>5</v>
      </c>
      <c r="R690" s="7">
        <v>5</v>
      </c>
      <c r="S690" s="7" t="s">
        <v>4170</v>
      </c>
      <c r="T690" s="7">
        <v>41799</v>
      </c>
      <c r="U690" s="7" t="s">
        <v>967</v>
      </c>
      <c r="V690" s="7">
        <v>3</v>
      </c>
      <c r="W690" s="7" t="s">
        <v>55</v>
      </c>
      <c r="X690" s="7">
        <f>VLOOKUP($A690,[2]Worksheet!$B$5:$L$7983,8,0)</f>
        <v>3.0675380950100002</v>
      </c>
      <c r="Y690" s="7">
        <f>VLOOKUP($A690,[2]Worksheet!$B$5:$L$7983,7,0)</f>
        <v>-75.138773036100005</v>
      </c>
      <c r="Z690" s="7">
        <v>4</v>
      </c>
      <c r="AA690" s="7">
        <v>41</v>
      </c>
      <c r="AB690" s="7" t="s">
        <v>4009</v>
      </c>
      <c r="AC690" s="7" t="s">
        <v>4171</v>
      </c>
      <c r="AD690" s="7">
        <v>41799</v>
      </c>
    </row>
    <row r="691" spans="1:30" x14ac:dyDescent="0.25">
      <c r="A691" s="7">
        <v>41801</v>
      </c>
      <c r="B691" s="7">
        <v>41</v>
      </c>
      <c r="C691" s="7" t="s">
        <v>50</v>
      </c>
      <c r="D691" s="7" t="s">
        <v>4009</v>
      </c>
      <c r="E691" s="7" t="s">
        <v>4172</v>
      </c>
      <c r="F691" s="7" t="s">
        <v>57</v>
      </c>
      <c r="G691" s="7" t="s">
        <v>4011</v>
      </c>
      <c r="H691" s="7" t="s">
        <v>4012</v>
      </c>
      <c r="I691" s="7" t="s">
        <v>4173</v>
      </c>
      <c r="J691" s="8" t="s">
        <v>2541</v>
      </c>
      <c r="K691" s="8" t="s">
        <v>236</v>
      </c>
      <c r="L691" s="7" t="s">
        <v>4174</v>
      </c>
      <c r="M691" s="7" t="s">
        <v>2280</v>
      </c>
      <c r="N691" s="7" t="s">
        <v>54</v>
      </c>
      <c r="O691" s="7" t="s">
        <v>54</v>
      </c>
      <c r="P691" s="7">
        <v>5</v>
      </c>
      <c r="Q691" s="7">
        <v>6</v>
      </c>
      <c r="R691" s="7">
        <v>5</v>
      </c>
      <c r="S691" s="7" t="s">
        <v>4175</v>
      </c>
      <c r="T691" s="7">
        <v>41801</v>
      </c>
      <c r="U691" s="7" t="s">
        <v>967</v>
      </c>
      <c r="V691" s="7">
        <v>3</v>
      </c>
      <c r="W691" s="7" t="s">
        <v>55</v>
      </c>
      <c r="X691" s="7">
        <f>VLOOKUP($A691,[2]Worksheet!$B$5:$L$7983,8,0)</f>
        <v>2.7409684162599999</v>
      </c>
      <c r="Y691" s="7">
        <f>VLOOKUP($A691,[2]Worksheet!$B$5:$L$7983,7,0)</f>
        <v>-75.567034245900004</v>
      </c>
      <c r="Z691" s="7">
        <v>4</v>
      </c>
      <c r="AA691" s="7">
        <v>41</v>
      </c>
      <c r="AB691" s="7" t="s">
        <v>4009</v>
      </c>
      <c r="AC691" s="7" t="s">
        <v>4176</v>
      </c>
      <c r="AD691" s="7">
        <v>41801</v>
      </c>
    </row>
    <row r="692" spans="1:30" x14ac:dyDescent="0.25">
      <c r="A692" s="7">
        <v>41797</v>
      </c>
      <c r="B692" s="7">
        <v>41</v>
      </c>
      <c r="C692" s="7" t="s">
        <v>50</v>
      </c>
      <c r="D692" s="7" t="s">
        <v>4009</v>
      </c>
      <c r="E692" s="7" t="s">
        <v>4177</v>
      </c>
      <c r="F692" s="7" t="s">
        <v>57</v>
      </c>
      <c r="G692" s="7" t="s">
        <v>4011</v>
      </c>
      <c r="H692" s="7" t="s">
        <v>4012</v>
      </c>
      <c r="I692" s="7" t="s">
        <v>4178</v>
      </c>
      <c r="J692" s="8" t="s">
        <v>2547</v>
      </c>
      <c r="K692" s="8" t="s">
        <v>383</v>
      </c>
      <c r="L692" s="7" t="s">
        <v>4179</v>
      </c>
      <c r="M692" s="7" t="s">
        <v>2280</v>
      </c>
      <c r="N692" s="7" t="s">
        <v>54</v>
      </c>
      <c r="O692" s="7" t="s">
        <v>54</v>
      </c>
      <c r="P692" s="7">
        <v>5</v>
      </c>
      <c r="Q692" s="7">
        <v>7</v>
      </c>
      <c r="R692" s="7">
        <v>5</v>
      </c>
      <c r="S692" s="7" t="s">
        <v>4180</v>
      </c>
      <c r="T692" s="7">
        <v>41797</v>
      </c>
      <c r="U692" s="7" t="s">
        <v>967</v>
      </c>
      <c r="V692" s="7">
        <v>3</v>
      </c>
      <c r="W692" s="7" t="s">
        <v>55</v>
      </c>
      <c r="X692" s="7">
        <f>VLOOKUP($A692,[2]Worksheet!$B$5:$L$7983,8,0)</f>
        <v>2.4860502637100002</v>
      </c>
      <c r="Y692" s="7">
        <f>VLOOKUP($A692,[2]Worksheet!$B$5:$L$7983,7,0)</f>
        <v>-75.729840166200006</v>
      </c>
      <c r="Z692" s="7">
        <v>4</v>
      </c>
      <c r="AA692" s="7">
        <v>41</v>
      </c>
      <c r="AB692" s="7" t="s">
        <v>4009</v>
      </c>
      <c r="AC692" s="7" t="s">
        <v>4181</v>
      </c>
      <c r="AD692" s="7">
        <v>41797</v>
      </c>
    </row>
    <row r="693" spans="1:30" x14ac:dyDescent="0.25">
      <c r="A693" s="7">
        <v>41807</v>
      </c>
      <c r="B693" s="7">
        <v>41</v>
      </c>
      <c r="C693" s="7" t="s">
        <v>50</v>
      </c>
      <c r="D693" s="7" t="s">
        <v>4009</v>
      </c>
      <c r="E693" s="7" t="s">
        <v>4182</v>
      </c>
      <c r="F693" s="7" t="s">
        <v>57</v>
      </c>
      <c r="G693" s="7" t="s">
        <v>4011</v>
      </c>
      <c r="H693" s="7" t="s">
        <v>4012</v>
      </c>
      <c r="I693" s="7" t="s">
        <v>4183</v>
      </c>
      <c r="J693" s="8" t="s">
        <v>4184</v>
      </c>
      <c r="K693" s="8" t="s">
        <v>160</v>
      </c>
      <c r="L693" s="7" t="s">
        <v>4185</v>
      </c>
      <c r="M693" s="7" t="s">
        <v>2280</v>
      </c>
      <c r="N693" s="7" t="s">
        <v>54</v>
      </c>
      <c r="O693" s="7" t="s">
        <v>54</v>
      </c>
      <c r="P693" s="7">
        <v>5</v>
      </c>
      <c r="Q693" s="7">
        <v>6</v>
      </c>
      <c r="R693" s="7">
        <v>5</v>
      </c>
      <c r="S693" s="7" t="s">
        <v>4186</v>
      </c>
      <c r="T693" s="7">
        <v>41807</v>
      </c>
      <c r="U693" s="7" t="s">
        <v>967</v>
      </c>
      <c r="V693" s="7">
        <v>3</v>
      </c>
      <c r="W693" s="7" t="s">
        <v>55</v>
      </c>
      <c r="X693" s="7">
        <f>VLOOKUP($A693,[2]Worksheet!$B$5:$L$7983,8,0)</f>
        <v>1.9742244433</v>
      </c>
      <c r="Y693" s="7">
        <f>VLOOKUP($A693,[2]Worksheet!$B$5:$L$7983,7,0)</f>
        <v>-75.932086995999995</v>
      </c>
      <c r="Z693" s="7">
        <v>4</v>
      </c>
      <c r="AA693" s="7">
        <v>41</v>
      </c>
      <c r="AB693" s="7" t="s">
        <v>4009</v>
      </c>
      <c r="AC693" s="7" t="s">
        <v>4187</v>
      </c>
      <c r="AD693" s="7">
        <v>41807</v>
      </c>
    </row>
    <row r="694" spans="1:30" x14ac:dyDescent="0.25">
      <c r="A694" s="7">
        <v>41872</v>
      </c>
      <c r="B694" s="7">
        <v>41</v>
      </c>
      <c r="C694" s="7" t="s">
        <v>50</v>
      </c>
      <c r="D694" s="7" t="s">
        <v>4009</v>
      </c>
      <c r="E694" s="7" t="s">
        <v>4188</v>
      </c>
      <c r="F694" s="7" t="s">
        <v>57</v>
      </c>
      <c r="G694" s="7" t="s">
        <v>4011</v>
      </c>
      <c r="H694" s="7" t="s">
        <v>4012</v>
      </c>
      <c r="I694" s="7" t="s">
        <v>4189</v>
      </c>
      <c r="J694" s="8" t="s">
        <v>4190</v>
      </c>
      <c r="K694" s="8" t="s">
        <v>467</v>
      </c>
      <c r="L694" s="7" t="s">
        <v>4191</v>
      </c>
      <c r="M694" s="7" t="s">
        <v>2280</v>
      </c>
      <c r="N694" s="7" t="s">
        <v>54</v>
      </c>
      <c r="O694" s="7" t="s">
        <v>54</v>
      </c>
      <c r="P694" s="7">
        <v>5</v>
      </c>
      <c r="Q694" s="7">
        <v>10</v>
      </c>
      <c r="R694" s="7">
        <v>5</v>
      </c>
      <c r="S694" s="7" t="s">
        <v>4192</v>
      </c>
      <c r="T694" s="7">
        <v>41872</v>
      </c>
      <c r="U694" s="7" t="s">
        <v>967</v>
      </c>
      <c r="V694" s="7">
        <v>3</v>
      </c>
      <c r="W694" s="7" t="s">
        <v>55</v>
      </c>
      <c r="X694" s="7">
        <f>VLOOKUP($A694,[2]Worksheet!$B$5:$L$7983,8,0)</f>
        <v>3.2207675898499999</v>
      </c>
      <c r="Y694" s="7">
        <f>VLOOKUP($A694,[2]Worksheet!$B$5:$L$7983,7,0)</f>
        <v>-75.217244344500003</v>
      </c>
      <c r="Z694" s="7">
        <v>4</v>
      </c>
      <c r="AA694" s="7">
        <v>41</v>
      </c>
      <c r="AB694" s="7" t="s">
        <v>4009</v>
      </c>
      <c r="AC694" s="7" t="s">
        <v>4193</v>
      </c>
      <c r="AD694" s="7">
        <v>41872</v>
      </c>
    </row>
    <row r="695" spans="1:30" x14ac:dyDescent="0.25">
      <c r="A695" s="7">
        <v>41885</v>
      </c>
      <c r="B695" s="7">
        <v>41</v>
      </c>
      <c r="C695" s="7" t="s">
        <v>50</v>
      </c>
      <c r="D695" s="7" t="s">
        <v>4009</v>
      </c>
      <c r="E695" s="7" t="s">
        <v>4194</v>
      </c>
      <c r="F695" s="7" t="s">
        <v>57</v>
      </c>
      <c r="G695" s="7" t="s">
        <v>4011</v>
      </c>
      <c r="H695" s="7" t="s">
        <v>4012</v>
      </c>
      <c r="I695" s="7" t="s">
        <v>4195</v>
      </c>
      <c r="J695" s="8" t="s">
        <v>2547</v>
      </c>
      <c r="K695" s="8" t="s">
        <v>305</v>
      </c>
      <c r="L695" s="7" t="s">
        <v>4196</v>
      </c>
      <c r="M695" s="7" t="s">
        <v>2280</v>
      </c>
      <c r="N695" s="7" t="s">
        <v>54</v>
      </c>
      <c r="O695" s="7" t="s">
        <v>54</v>
      </c>
      <c r="P695" s="7">
        <v>5</v>
      </c>
      <c r="Q695" s="7">
        <v>7</v>
      </c>
      <c r="R695" s="7">
        <v>5</v>
      </c>
      <c r="S695" s="7" t="s">
        <v>4197</v>
      </c>
      <c r="T695" s="7">
        <v>41885</v>
      </c>
      <c r="U695" s="7" t="s">
        <v>967</v>
      </c>
      <c r="V695" s="7">
        <v>3</v>
      </c>
      <c r="W695" s="7" t="s">
        <v>55</v>
      </c>
      <c r="X695" s="7">
        <f>VLOOKUP($A695,[2]Worksheet!$B$5:$L$7983,8,0)</f>
        <v>2.6646942128700002</v>
      </c>
      <c r="Y695" s="7">
        <f>VLOOKUP($A695,[2]Worksheet!$B$5:$L$7983,7,0)</f>
        <v>-75.518023294299994</v>
      </c>
      <c r="Z695" s="7">
        <v>4</v>
      </c>
      <c r="AA695" s="7">
        <v>41</v>
      </c>
      <c r="AB695" s="7" t="s">
        <v>4009</v>
      </c>
      <c r="AC695" s="7" t="s">
        <v>4198</v>
      </c>
      <c r="AD695" s="7">
        <v>41885</v>
      </c>
    </row>
    <row r="696" spans="1:30" x14ac:dyDescent="0.25">
      <c r="A696" s="7">
        <v>44035</v>
      </c>
      <c r="B696" s="7">
        <v>44</v>
      </c>
      <c r="C696" s="7" t="s">
        <v>50</v>
      </c>
      <c r="D696" s="7" t="s">
        <v>4199</v>
      </c>
      <c r="E696" s="7" t="s">
        <v>2273</v>
      </c>
      <c r="F696" s="7" t="s">
        <v>57</v>
      </c>
      <c r="G696" s="7" t="s">
        <v>4200</v>
      </c>
      <c r="H696" s="7" t="s">
        <v>4201</v>
      </c>
      <c r="I696" s="7" t="s">
        <v>2276</v>
      </c>
      <c r="J696" s="8" t="s">
        <v>4202</v>
      </c>
      <c r="K696" s="8" t="s">
        <v>4203</v>
      </c>
      <c r="L696" s="7" t="s">
        <v>4204</v>
      </c>
      <c r="M696" s="7" t="s">
        <v>2779</v>
      </c>
      <c r="N696" s="7" t="s">
        <v>54</v>
      </c>
      <c r="O696" s="7" t="s">
        <v>54</v>
      </c>
      <c r="P696" s="7">
        <v>10</v>
      </c>
      <c r="Q696" s="7">
        <v>7</v>
      </c>
      <c r="R696" s="7">
        <v>5</v>
      </c>
      <c r="S696" s="7" t="s">
        <v>4205</v>
      </c>
      <c r="T696" s="7">
        <v>44035</v>
      </c>
      <c r="U696" s="7" t="s">
        <v>619</v>
      </c>
      <c r="V696" s="7">
        <v>2</v>
      </c>
      <c r="W696" s="7" t="s">
        <v>76</v>
      </c>
      <c r="X696" s="7">
        <f>VLOOKUP($A696,[2]Worksheet!$B$5:$L$7983,8,0)</f>
        <v>11.157488648699999</v>
      </c>
      <c r="Y696" s="7">
        <f>VLOOKUP($A696,[2]Worksheet!$B$5:$L$7983,7,0)</f>
        <v>-72.598521627500006</v>
      </c>
      <c r="Z696" s="7">
        <v>3</v>
      </c>
      <c r="AA696" s="7">
        <v>44</v>
      </c>
      <c r="AB696" s="7" t="s">
        <v>4199</v>
      </c>
      <c r="AC696" s="7" t="s">
        <v>4206</v>
      </c>
      <c r="AD696" s="7">
        <v>44035</v>
      </c>
    </row>
    <row r="697" spans="1:30" x14ac:dyDescent="0.25">
      <c r="A697" s="7">
        <v>44078</v>
      </c>
      <c r="B697" s="7">
        <v>44</v>
      </c>
      <c r="C697" s="7" t="s">
        <v>50</v>
      </c>
      <c r="D697" s="7" t="s">
        <v>4199</v>
      </c>
      <c r="E697" s="7" t="s">
        <v>4207</v>
      </c>
      <c r="F697" s="7" t="s">
        <v>57</v>
      </c>
      <c r="G697" s="7" t="s">
        <v>4200</v>
      </c>
      <c r="H697" s="7" t="s">
        <v>4201</v>
      </c>
      <c r="I697" s="7" t="s">
        <v>4208</v>
      </c>
      <c r="J697" s="8" t="s">
        <v>4209</v>
      </c>
      <c r="K697" s="8" t="s">
        <v>1631</v>
      </c>
      <c r="L697" s="7" t="s">
        <v>4210</v>
      </c>
      <c r="M697" s="7" t="s">
        <v>2779</v>
      </c>
      <c r="N697" s="7" t="s">
        <v>54</v>
      </c>
      <c r="O697" s="7" t="s">
        <v>54</v>
      </c>
      <c r="P697" s="7">
        <v>10</v>
      </c>
      <c r="Q697" s="7">
        <v>9</v>
      </c>
      <c r="R697" s="7">
        <v>5</v>
      </c>
      <c r="S697" s="7" t="s">
        <v>4211</v>
      </c>
      <c r="T697" s="7">
        <v>44078</v>
      </c>
      <c r="U697" s="7" t="s">
        <v>619</v>
      </c>
      <c r="V697" s="7">
        <v>2</v>
      </c>
      <c r="W697" s="7" t="s">
        <v>55</v>
      </c>
      <c r="X697" s="7">
        <f>VLOOKUP($A697,[2]Worksheet!$B$5:$L$7983,8,0)</f>
        <v>10.9586667142</v>
      </c>
      <c r="Y697" s="7">
        <f>VLOOKUP($A697,[2]Worksheet!$B$5:$L$7983,7,0)</f>
        <v>-72.793575666099997</v>
      </c>
      <c r="Z697" s="7">
        <v>3</v>
      </c>
      <c r="AA697" s="7">
        <v>44</v>
      </c>
      <c r="AB697" s="7" t="s">
        <v>4199</v>
      </c>
      <c r="AC697" s="7" t="s">
        <v>4212</v>
      </c>
      <c r="AD697" s="7">
        <v>44078</v>
      </c>
    </row>
    <row r="698" spans="1:30" x14ac:dyDescent="0.25">
      <c r="A698" s="7">
        <v>44090</v>
      </c>
      <c r="B698" s="7">
        <v>44</v>
      </c>
      <c r="C698" s="7" t="s">
        <v>50</v>
      </c>
      <c r="D698" s="7" t="s">
        <v>4199</v>
      </c>
      <c r="E698" s="7" t="s">
        <v>4213</v>
      </c>
      <c r="F698" s="7" t="s">
        <v>57</v>
      </c>
      <c r="G698" s="7" t="s">
        <v>4200</v>
      </c>
      <c r="H698" s="7" t="s">
        <v>4201</v>
      </c>
      <c r="I698" s="7" t="s">
        <v>4214</v>
      </c>
      <c r="J698" s="8" t="s">
        <v>4215</v>
      </c>
      <c r="K698" s="8" t="s">
        <v>4216</v>
      </c>
      <c r="L698" s="7" t="s">
        <v>4217</v>
      </c>
      <c r="M698" s="7" t="s">
        <v>2779</v>
      </c>
      <c r="N698" s="7" t="s">
        <v>76</v>
      </c>
      <c r="O698" s="7" t="s">
        <v>2786</v>
      </c>
      <c r="P698" s="7">
        <v>10</v>
      </c>
      <c r="Q698" s="7">
        <v>7</v>
      </c>
      <c r="R698" s="7">
        <v>5</v>
      </c>
      <c r="S698" s="7" t="s">
        <v>4218</v>
      </c>
      <c r="T698" s="7">
        <v>44090</v>
      </c>
      <c r="U698" s="7" t="s">
        <v>619</v>
      </c>
      <c r="V698" s="7">
        <v>2</v>
      </c>
      <c r="W698" s="7" t="s">
        <v>55</v>
      </c>
      <c r="X698" s="7">
        <f>VLOOKUP($A698,[2]Worksheet!$B$5:$L$7983,8,0)</f>
        <v>11.271569401200001</v>
      </c>
      <c r="Y698" s="7">
        <f>VLOOKUP($A698,[2]Worksheet!$B$5:$L$7983,7,0)</f>
        <v>-73.307619789300006</v>
      </c>
      <c r="Z698" s="7">
        <v>3</v>
      </c>
      <c r="AA698" s="7">
        <v>44</v>
      </c>
      <c r="AB698" s="7" t="s">
        <v>4199</v>
      </c>
      <c r="AC698" s="7" t="s">
        <v>4219</v>
      </c>
      <c r="AD698" s="7">
        <v>44090</v>
      </c>
    </row>
    <row r="699" spans="1:30" x14ac:dyDescent="0.25">
      <c r="A699" s="7">
        <v>44098</v>
      </c>
      <c r="B699" s="7">
        <v>44</v>
      </c>
      <c r="C699" s="7" t="s">
        <v>50</v>
      </c>
      <c r="D699" s="7" t="s">
        <v>4199</v>
      </c>
      <c r="E699" s="7" t="s">
        <v>4220</v>
      </c>
      <c r="F699" s="7" t="s">
        <v>57</v>
      </c>
      <c r="G699" s="7" t="s">
        <v>4200</v>
      </c>
      <c r="H699" s="7" t="s">
        <v>4201</v>
      </c>
      <c r="I699" s="7" t="s">
        <v>4221</v>
      </c>
      <c r="J699" s="8" t="s">
        <v>4222</v>
      </c>
      <c r="K699" s="8" t="s">
        <v>4223</v>
      </c>
      <c r="L699" s="7" t="s">
        <v>4224</v>
      </c>
      <c r="M699" s="7" t="s">
        <v>2779</v>
      </c>
      <c r="N699" s="7" t="s">
        <v>54</v>
      </c>
      <c r="O699" s="7" t="s">
        <v>54</v>
      </c>
      <c r="P699" s="7">
        <v>10</v>
      </c>
      <c r="Q699" s="7">
        <v>11</v>
      </c>
      <c r="R699" s="7">
        <v>5</v>
      </c>
      <c r="S699" s="7" t="s">
        <v>4225</v>
      </c>
      <c r="T699" s="7">
        <v>44098</v>
      </c>
      <c r="U699" s="7" t="s">
        <v>619</v>
      </c>
      <c r="V699" s="7">
        <v>2</v>
      </c>
      <c r="W699" s="7" t="s">
        <v>55</v>
      </c>
      <c r="X699" s="7">
        <f>VLOOKUP($A699,[2]Worksheet!$B$5:$L$7983,8,0)</f>
        <v>10.898472586800001</v>
      </c>
      <c r="Y699" s="7">
        <f>VLOOKUP($A699,[2]Worksheet!$B$5:$L$7983,7,0)</f>
        <v>-72.8873926829</v>
      </c>
      <c r="Z699" s="7">
        <v>3</v>
      </c>
      <c r="AA699" s="7">
        <v>44</v>
      </c>
      <c r="AB699" s="7" t="s">
        <v>4199</v>
      </c>
      <c r="AC699" s="7" t="s">
        <v>4226</v>
      </c>
      <c r="AD699" s="7">
        <v>44098</v>
      </c>
    </row>
    <row r="700" spans="1:30" x14ac:dyDescent="0.25">
      <c r="A700" s="7">
        <v>44110</v>
      </c>
      <c r="B700" s="7">
        <v>44</v>
      </c>
      <c r="C700" s="7" t="s">
        <v>50</v>
      </c>
      <c r="D700" s="7" t="s">
        <v>4199</v>
      </c>
      <c r="E700" s="7" t="s">
        <v>4227</v>
      </c>
      <c r="F700" s="7" t="s">
        <v>57</v>
      </c>
      <c r="G700" s="7" t="s">
        <v>4200</v>
      </c>
      <c r="H700" s="7" t="s">
        <v>4201</v>
      </c>
      <c r="I700" s="7" t="s">
        <v>4228</v>
      </c>
      <c r="J700" s="8" t="s">
        <v>4229</v>
      </c>
      <c r="K700" s="8" t="s">
        <v>4230</v>
      </c>
      <c r="L700" s="7" t="s">
        <v>4231</v>
      </c>
      <c r="M700" s="7" t="s">
        <v>2779</v>
      </c>
      <c r="N700" s="7" t="s">
        <v>54</v>
      </c>
      <c r="O700" s="7" t="s">
        <v>54</v>
      </c>
      <c r="P700" s="7">
        <v>10</v>
      </c>
      <c r="Q700" s="7">
        <v>9</v>
      </c>
      <c r="R700" s="7">
        <v>5</v>
      </c>
      <c r="S700" s="7" t="s">
        <v>4232</v>
      </c>
      <c r="T700" s="7">
        <v>44110</v>
      </c>
      <c r="U700" s="7" t="s">
        <v>619</v>
      </c>
      <c r="V700" s="7">
        <v>2</v>
      </c>
      <c r="W700" s="7" t="s">
        <v>55</v>
      </c>
      <c r="X700" s="7">
        <f>VLOOKUP($A700,[2]Worksheet!$B$5:$L$7983,8,0)</f>
        <v>10.653502512599999</v>
      </c>
      <c r="Y700" s="7">
        <f>VLOOKUP($A700,[2]Worksheet!$B$5:$L$7983,7,0)</f>
        <v>-72.926743342799995</v>
      </c>
      <c r="Z700" s="7">
        <v>3</v>
      </c>
      <c r="AA700" s="7">
        <v>44</v>
      </c>
      <c r="AB700" s="7" t="s">
        <v>4199</v>
      </c>
      <c r="AC700" s="7" t="s">
        <v>4233</v>
      </c>
      <c r="AD700" s="7">
        <v>44110</v>
      </c>
    </row>
    <row r="701" spans="1:30" x14ac:dyDescent="0.25">
      <c r="A701" s="7">
        <v>44279</v>
      </c>
      <c r="B701" s="7">
        <v>44</v>
      </c>
      <c r="C701" s="7" t="s">
        <v>50</v>
      </c>
      <c r="D701" s="7" t="s">
        <v>4199</v>
      </c>
      <c r="E701" s="7" t="s">
        <v>4234</v>
      </c>
      <c r="F701" s="7" t="s">
        <v>57</v>
      </c>
      <c r="G701" s="7" t="s">
        <v>4200</v>
      </c>
      <c r="H701" s="7" t="s">
        <v>4201</v>
      </c>
      <c r="I701" s="7" t="s">
        <v>4235</v>
      </c>
      <c r="J701" s="8" t="s">
        <v>4236</v>
      </c>
      <c r="K701" s="8" t="s">
        <v>1447</v>
      </c>
      <c r="L701" s="7" t="s">
        <v>4237</v>
      </c>
      <c r="M701" s="7" t="s">
        <v>2779</v>
      </c>
      <c r="N701" s="7" t="s">
        <v>76</v>
      </c>
      <c r="O701" s="7" t="s">
        <v>2786</v>
      </c>
      <c r="P701" s="7">
        <v>10</v>
      </c>
      <c r="Q701" s="7">
        <v>7</v>
      </c>
      <c r="R701" s="7">
        <v>5</v>
      </c>
      <c r="S701" s="7" t="s">
        <v>4238</v>
      </c>
      <c r="T701" s="7">
        <v>44279</v>
      </c>
      <c r="U701" s="7" t="s">
        <v>619</v>
      </c>
      <c r="V701" s="7">
        <v>2</v>
      </c>
      <c r="W701" s="7" t="s">
        <v>55</v>
      </c>
      <c r="X701" s="7">
        <f>VLOOKUP($A701,[2]Worksheet!$B$5:$L$7983,8,0)</f>
        <v>10.884300668</v>
      </c>
      <c r="Y701" s="7">
        <f>VLOOKUP($A701,[2]Worksheet!$B$5:$L$7983,7,0)</f>
        <v>-72.846662240000001</v>
      </c>
      <c r="Z701" s="7">
        <v>3</v>
      </c>
      <c r="AA701" s="7">
        <v>44</v>
      </c>
      <c r="AB701" s="7" t="s">
        <v>4199</v>
      </c>
      <c r="AC701" s="7" t="s">
        <v>4239</v>
      </c>
      <c r="AD701" s="7">
        <v>44279</v>
      </c>
    </row>
    <row r="702" spans="1:30" x14ac:dyDescent="0.25">
      <c r="A702" s="7">
        <v>44378</v>
      </c>
      <c r="B702" s="7">
        <v>44</v>
      </c>
      <c r="C702" s="7" t="s">
        <v>50</v>
      </c>
      <c r="D702" s="7" t="s">
        <v>4199</v>
      </c>
      <c r="E702" s="7" t="s">
        <v>4240</v>
      </c>
      <c r="F702" s="7" t="s">
        <v>57</v>
      </c>
      <c r="G702" s="7" t="s">
        <v>4200</v>
      </c>
      <c r="H702" s="7" t="s">
        <v>4201</v>
      </c>
      <c r="I702" s="7" t="s">
        <v>4241</v>
      </c>
      <c r="J702" s="8" t="s">
        <v>4242</v>
      </c>
      <c r="K702" s="8" t="s">
        <v>4243</v>
      </c>
      <c r="L702" s="7" t="s">
        <v>4244</v>
      </c>
      <c r="M702" s="7" t="s">
        <v>2779</v>
      </c>
      <c r="N702" s="7" t="s">
        <v>54</v>
      </c>
      <c r="O702" s="7" t="s">
        <v>54</v>
      </c>
      <c r="P702" s="7">
        <v>10</v>
      </c>
      <c r="Q702" s="7">
        <v>9</v>
      </c>
      <c r="R702" s="7">
        <v>5</v>
      </c>
      <c r="S702" s="7" t="s">
        <v>4245</v>
      </c>
      <c r="T702" s="7">
        <v>44378</v>
      </c>
      <c r="U702" s="7" t="s">
        <v>619</v>
      </c>
      <c r="V702" s="7">
        <v>2</v>
      </c>
      <c r="W702" s="7" t="s">
        <v>55</v>
      </c>
      <c r="X702" s="7">
        <f>VLOOKUP($A702,[2]Worksheet!$B$5:$L$7983,8,0)</f>
        <v>11.068743033000001</v>
      </c>
      <c r="Y702" s="7">
        <f>VLOOKUP($A702,[2]Worksheet!$B$5:$L$7983,7,0)</f>
        <v>-72.759016583199994</v>
      </c>
      <c r="Z702" s="7">
        <v>3</v>
      </c>
      <c r="AA702" s="7">
        <v>44</v>
      </c>
      <c r="AB702" s="7" t="s">
        <v>4199</v>
      </c>
      <c r="AC702" s="7" t="s">
        <v>4246</v>
      </c>
      <c r="AD702" s="7">
        <v>44378</v>
      </c>
    </row>
    <row r="703" spans="1:30" x14ac:dyDescent="0.25">
      <c r="A703" s="7">
        <v>44420</v>
      </c>
      <c r="B703" s="7">
        <v>44</v>
      </c>
      <c r="C703" s="7" t="s">
        <v>50</v>
      </c>
      <c r="D703" s="7" t="s">
        <v>4199</v>
      </c>
      <c r="E703" s="7" t="s">
        <v>4247</v>
      </c>
      <c r="F703" s="7" t="s">
        <v>57</v>
      </c>
      <c r="G703" s="7" t="s">
        <v>4200</v>
      </c>
      <c r="H703" s="7" t="s">
        <v>4201</v>
      </c>
      <c r="I703" s="7" t="s">
        <v>4248</v>
      </c>
      <c r="J703" s="8" t="s">
        <v>4249</v>
      </c>
      <c r="K703" s="8" t="s">
        <v>4250</v>
      </c>
      <c r="L703" s="7" t="s">
        <v>4251</v>
      </c>
      <c r="M703" s="7" t="s">
        <v>2779</v>
      </c>
      <c r="N703" s="7" t="s">
        <v>54</v>
      </c>
      <c r="O703" s="7" t="s">
        <v>54</v>
      </c>
      <c r="P703" s="7">
        <v>10</v>
      </c>
      <c r="Q703" s="7">
        <v>18</v>
      </c>
      <c r="R703" s="7">
        <v>5</v>
      </c>
      <c r="S703" s="7" t="s">
        <v>4252</v>
      </c>
      <c r="T703" s="7">
        <v>44420</v>
      </c>
      <c r="U703" s="7" t="s">
        <v>619</v>
      </c>
      <c r="V703" s="7">
        <v>2</v>
      </c>
      <c r="W703" s="7" t="s">
        <v>55</v>
      </c>
      <c r="X703" s="7">
        <f>VLOOKUP($A703,[2]Worksheet!$B$5:$L$7983,8,0)</f>
        <v>10.5102140463</v>
      </c>
      <c r="Y703" s="7">
        <f>VLOOKUP($A703,[2]Worksheet!$B$5:$L$7983,7,0)</f>
        <v>-73.071679020000005</v>
      </c>
      <c r="Z703" s="7">
        <v>3</v>
      </c>
      <c r="AA703" s="7">
        <v>44</v>
      </c>
      <c r="AB703" s="7" t="s">
        <v>4199</v>
      </c>
      <c r="AC703" s="7" t="s">
        <v>4253</v>
      </c>
      <c r="AD703" s="7">
        <v>44420</v>
      </c>
    </row>
    <row r="704" spans="1:30" x14ac:dyDescent="0.25">
      <c r="A704" s="7">
        <v>44430</v>
      </c>
      <c r="B704" s="7">
        <v>44</v>
      </c>
      <c r="C704" s="7" t="s">
        <v>50</v>
      </c>
      <c r="D704" s="7" t="s">
        <v>4199</v>
      </c>
      <c r="E704" s="7" t="s">
        <v>4254</v>
      </c>
      <c r="F704" s="7" t="s">
        <v>57</v>
      </c>
      <c r="G704" s="7" t="s">
        <v>4200</v>
      </c>
      <c r="H704" s="7" t="s">
        <v>4201</v>
      </c>
      <c r="I704" s="7" t="s">
        <v>4255</v>
      </c>
      <c r="J704" s="8" t="s">
        <v>4256</v>
      </c>
      <c r="K704" s="8" t="s">
        <v>4257</v>
      </c>
      <c r="L704" s="7" t="s">
        <v>4258</v>
      </c>
      <c r="M704" s="7" t="s">
        <v>2779</v>
      </c>
      <c r="N704" s="7" t="s">
        <v>54</v>
      </c>
      <c r="O704" s="7" t="s">
        <v>54</v>
      </c>
      <c r="P704" s="7">
        <v>10</v>
      </c>
      <c r="Q704" s="7">
        <v>6</v>
      </c>
      <c r="R704" s="7">
        <v>5</v>
      </c>
      <c r="S704" s="7" t="s">
        <v>4259</v>
      </c>
      <c r="T704" s="7">
        <v>44430</v>
      </c>
      <c r="U704" s="7" t="s">
        <v>619</v>
      </c>
      <c r="V704" s="7">
        <v>2</v>
      </c>
      <c r="W704" s="7" t="s">
        <v>55</v>
      </c>
      <c r="X704" s="7">
        <f>VLOOKUP($A704,[2]Worksheet!$B$5:$L$7983,8,0)</f>
        <v>11.3783267846</v>
      </c>
      <c r="Y704" s="7">
        <f>VLOOKUP($A704,[2]Worksheet!$B$5:$L$7983,7,0)</f>
        <v>-72.241905020000004</v>
      </c>
      <c r="Z704" s="7">
        <v>3</v>
      </c>
      <c r="AA704" s="7">
        <v>44</v>
      </c>
      <c r="AB704" s="7" t="s">
        <v>4199</v>
      </c>
      <c r="AC704" s="7" t="s">
        <v>4260</v>
      </c>
      <c r="AD704" s="7">
        <v>44430</v>
      </c>
    </row>
    <row r="705" spans="1:30" x14ac:dyDescent="0.25">
      <c r="A705" s="7">
        <v>44560</v>
      </c>
      <c r="B705" s="7">
        <v>44</v>
      </c>
      <c r="C705" s="7" t="s">
        <v>50</v>
      </c>
      <c r="D705" s="7" t="s">
        <v>4199</v>
      </c>
      <c r="E705" s="7" t="s">
        <v>2874</v>
      </c>
      <c r="F705" s="7" t="s">
        <v>57</v>
      </c>
      <c r="G705" s="7" t="s">
        <v>4200</v>
      </c>
      <c r="H705" s="7" t="s">
        <v>4201</v>
      </c>
      <c r="I705" s="7" t="s">
        <v>2875</v>
      </c>
      <c r="J705" s="8" t="s">
        <v>4261</v>
      </c>
      <c r="K705" s="8" t="s">
        <v>4262</v>
      </c>
      <c r="L705" s="7" t="s">
        <v>4263</v>
      </c>
      <c r="M705" s="7" t="s">
        <v>2779</v>
      </c>
      <c r="N705" s="7" t="s">
        <v>54</v>
      </c>
      <c r="O705" s="7" t="s">
        <v>54</v>
      </c>
      <c r="P705" s="7">
        <v>10</v>
      </c>
      <c r="Q705" s="7">
        <v>7</v>
      </c>
      <c r="R705" s="7">
        <v>5</v>
      </c>
      <c r="S705" s="7" t="s">
        <v>4264</v>
      </c>
      <c r="T705" s="7">
        <v>44560</v>
      </c>
      <c r="U705" s="7" t="s">
        <v>619</v>
      </c>
      <c r="V705" s="7">
        <v>2</v>
      </c>
      <c r="W705" s="7" t="s">
        <v>76</v>
      </c>
      <c r="X705" s="7">
        <f>VLOOKUP($A705,[2]Worksheet!$B$5:$L$7983,8,0)</f>
        <v>11.7740565859</v>
      </c>
      <c r="Y705" s="7">
        <f>VLOOKUP($A705,[2]Worksheet!$B$5:$L$7983,7,0)</f>
        <v>-72.4396673679</v>
      </c>
      <c r="Z705" s="7">
        <v>3</v>
      </c>
      <c r="AA705" s="7">
        <v>44</v>
      </c>
      <c r="AB705" s="7" t="s">
        <v>4199</v>
      </c>
      <c r="AC705" s="7" t="s">
        <v>4265</v>
      </c>
      <c r="AD705" s="7">
        <v>44560</v>
      </c>
    </row>
    <row r="706" spans="1:30" x14ac:dyDescent="0.25">
      <c r="A706" s="7">
        <v>44001</v>
      </c>
      <c r="B706" s="7">
        <v>44</v>
      </c>
      <c r="C706" s="7" t="s">
        <v>50</v>
      </c>
      <c r="D706" s="7" t="s">
        <v>4199</v>
      </c>
      <c r="E706" s="7" t="s">
        <v>4266</v>
      </c>
      <c r="F706" s="7" t="s">
        <v>57</v>
      </c>
      <c r="G706" s="7" t="s">
        <v>4200</v>
      </c>
      <c r="H706" s="7" t="s">
        <v>4201</v>
      </c>
      <c r="I706" s="7" t="s">
        <v>4267</v>
      </c>
      <c r="J706" s="8" t="s">
        <v>4268</v>
      </c>
      <c r="K706" s="8" t="s">
        <v>4269</v>
      </c>
      <c r="L706" s="7" t="s">
        <v>4270</v>
      </c>
      <c r="M706" s="7" t="s">
        <v>2779</v>
      </c>
      <c r="N706" s="7" t="s">
        <v>54</v>
      </c>
      <c r="O706" s="7" t="s">
        <v>54</v>
      </c>
      <c r="P706" s="7">
        <v>10</v>
      </c>
      <c r="Q706" s="7">
        <v>8</v>
      </c>
      <c r="R706" s="7">
        <v>5</v>
      </c>
      <c r="S706" s="7" t="s">
        <v>4271</v>
      </c>
      <c r="T706" s="7">
        <v>44001</v>
      </c>
      <c r="U706" s="7" t="s">
        <v>619</v>
      </c>
      <c r="V706" s="7">
        <v>2</v>
      </c>
      <c r="W706" s="7" t="s">
        <v>55</v>
      </c>
      <c r="X706" s="7">
        <f>VLOOKUP($A706,[2]Worksheet!$B$5:$L$7983,8,0)</f>
        <v>11.5287513839</v>
      </c>
      <c r="Y706" s="7">
        <f>VLOOKUP($A706,[2]Worksheet!$B$5:$L$7983,7,0)</f>
        <v>-72.911488911000006</v>
      </c>
      <c r="Z706" s="7">
        <v>3</v>
      </c>
      <c r="AA706" s="7">
        <v>44</v>
      </c>
      <c r="AB706" s="7" t="s">
        <v>4199</v>
      </c>
      <c r="AC706" s="7" t="s">
        <v>4272</v>
      </c>
      <c r="AD706" s="7">
        <v>44001</v>
      </c>
    </row>
    <row r="707" spans="1:30" x14ac:dyDescent="0.25">
      <c r="A707" s="7">
        <v>44650</v>
      </c>
      <c r="B707" s="7">
        <v>44</v>
      </c>
      <c r="C707" s="7" t="s">
        <v>50</v>
      </c>
      <c r="D707" s="7" t="s">
        <v>4199</v>
      </c>
      <c r="E707" s="7" t="s">
        <v>4273</v>
      </c>
      <c r="F707" s="7" t="s">
        <v>57</v>
      </c>
      <c r="G707" s="7" t="s">
        <v>4200</v>
      </c>
      <c r="H707" s="7" t="s">
        <v>4201</v>
      </c>
      <c r="I707" s="7" t="s">
        <v>4274</v>
      </c>
      <c r="J707" s="8" t="s">
        <v>4236</v>
      </c>
      <c r="K707" s="8" t="s">
        <v>4250</v>
      </c>
      <c r="L707" s="7" t="s">
        <v>4275</v>
      </c>
      <c r="M707" s="7" t="s">
        <v>2779</v>
      </c>
      <c r="N707" s="7" t="s">
        <v>76</v>
      </c>
      <c r="O707" s="7" t="s">
        <v>2786</v>
      </c>
      <c r="P707" s="7">
        <v>10</v>
      </c>
      <c r="Q707" s="7">
        <v>18</v>
      </c>
      <c r="R707" s="7">
        <v>5</v>
      </c>
      <c r="S707" s="7" t="s">
        <v>4276</v>
      </c>
      <c r="T707" s="7">
        <v>44650</v>
      </c>
      <c r="U707" s="7" t="s">
        <v>619</v>
      </c>
      <c r="V707" s="7">
        <v>2</v>
      </c>
      <c r="W707" s="7" t="s">
        <v>55</v>
      </c>
      <c r="X707" s="7">
        <f>VLOOKUP($A707,[2]Worksheet!$B$5:$L$7983,8,0)</f>
        <v>10.769578683600001</v>
      </c>
      <c r="Y707" s="7">
        <f>VLOOKUP($A707,[2]Worksheet!$B$5:$L$7983,7,0)</f>
        <v>-73.000593213200005</v>
      </c>
      <c r="Z707" s="7">
        <v>3</v>
      </c>
      <c r="AA707" s="7">
        <v>44</v>
      </c>
      <c r="AB707" s="7" t="s">
        <v>4199</v>
      </c>
      <c r="AC707" s="7" t="s">
        <v>4277</v>
      </c>
      <c r="AD707" s="7">
        <v>44650</v>
      </c>
    </row>
    <row r="708" spans="1:30" x14ac:dyDescent="0.25">
      <c r="A708" s="7">
        <v>44847</v>
      </c>
      <c r="B708" s="7">
        <v>44</v>
      </c>
      <c r="C708" s="7" t="s">
        <v>50</v>
      </c>
      <c r="D708" s="7" t="s">
        <v>4199</v>
      </c>
      <c r="E708" s="7" t="s">
        <v>4278</v>
      </c>
      <c r="F708" s="7" t="s">
        <v>57</v>
      </c>
      <c r="G708" s="7" t="s">
        <v>4200</v>
      </c>
      <c r="H708" s="7" t="s">
        <v>4201</v>
      </c>
      <c r="I708" s="7" t="s">
        <v>4279</v>
      </c>
      <c r="J708" s="8" t="s">
        <v>4280</v>
      </c>
      <c r="K708" s="8" t="s">
        <v>4281</v>
      </c>
      <c r="L708" s="7" t="s">
        <v>4282</v>
      </c>
      <c r="M708" s="7" t="s">
        <v>2779</v>
      </c>
      <c r="N708" s="7" t="s">
        <v>54</v>
      </c>
      <c r="O708" s="7" t="s">
        <v>54</v>
      </c>
      <c r="P708" s="7">
        <v>10</v>
      </c>
      <c r="Q708" s="7">
        <v>6</v>
      </c>
      <c r="R708" s="7">
        <v>5</v>
      </c>
      <c r="S708" s="7" t="s">
        <v>4283</v>
      </c>
      <c r="T708" s="7">
        <v>44847</v>
      </c>
      <c r="U708" s="7" t="s">
        <v>619</v>
      </c>
      <c r="V708" s="7">
        <v>2</v>
      </c>
      <c r="W708" s="7" t="s">
        <v>55</v>
      </c>
      <c r="X708" s="7">
        <f>VLOOKUP($A708,[2]Worksheet!$B$5:$L$7983,8,0)</f>
        <v>11.7146458229</v>
      </c>
      <c r="Y708" s="7">
        <f>VLOOKUP($A708,[2]Worksheet!$B$5:$L$7983,7,0)</f>
        <v>-72.2647606333</v>
      </c>
      <c r="Z708" s="7">
        <v>3</v>
      </c>
      <c r="AA708" s="7">
        <v>44</v>
      </c>
      <c r="AB708" s="7" t="s">
        <v>4199</v>
      </c>
      <c r="AC708" s="7" t="s">
        <v>4284</v>
      </c>
      <c r="AD708" s="7">
        <v>44847</v>
      </c>
    </row>
    <row r="709" spans="1:30" x14ac:dyDescent="0.25">
      <c r="A709" s="7">
        <v>44855</v>
      </c>
      <c r="B709" s="7">
        <v>44</v>
      </c>
      <c r="C709" s="7" t="s">
        <v>50</v>
      </c>
      <c r="D709" s="7" t="s">
        <v>4199</v>
      </c>
      <c r="E709" s="7" t="s">
        <v>4285</v>
      </c>
      <c r="F709" s="7" t="s">
        <v>57</v>
      </c>
      <c r="G709" s="7" t="s">
        <v>4200</v>
      </c>
      <c r="H709" s="7" t="s">
        <v>4201</v>
      </c>
      <c r="I709" s="7" t="s">
        <v>4286</v>
      </c>
      <c r="J709" s="8" t="s">
        <v>4287</v>
      </c>
      <c r="K709" s="8" t="s">
        <v>4288</v>
      </c>
      <c r="L709" s="7" t="s">
        <v>4289</v>
      </c>
      <c r="M709" s="7" t="s">
        <v>2779</v>
      </c>
      <c r="N709" s="7" t="s">
        <v>54</v>
      </c>
      <c r="O709" s="7" t="s">
        <v>54</v>
      </c>
      <c r="P709" s="7">
        <v>10</v>
      </c>
      <c r="Q709" s="7">
        <v>7</v>
      </c>
      <c r="R709" s="7">
        <v>5</v>
      </c>
      <c r="S709" s="7" t="s">
        <v>4290</v>
      </c>
      <c r="T709" s="7">
        <v>44855</v>
      </c>
      <c r="U709" s="7" t="s">
        <v>619</v>
      </c>
      <c r="V709" s="7">
        <v>2</v>
      </c>
      <c r="W709" s="7" t="s">
        <v>55</v>
      </c>
      <c r="X709" s="7">
        <f>VLOOKUP($A709,[2]Worksheet!$B$5:$L$7983,8,0)</f>
        <v>10.560168642200001</v>
      </c>
      <c r="Y709" s="7">
        <f>VLOOKUP($A709,[2]Worksheet!$B$5:$L$7983,7,0)</f>
        <v>-73.012506786900005</v>
      </c>
      <c r="Z709" s="7">
        <v>3</v>
      </c>
      <c r="AA709" s="7">
        <v>44</v>
      </c>
      <c r="AB709" s="7" t="s">
        <v>4199</v>
      </c>
      <c r="AC709" s="7" t="s">
        <v>4291</v>
      </c>
      <c r="AD709" s="7">
        <v>44855</v>
      </c>
    </row>
    <row r="710" spans="1:30" x14ac:dyDescent="0.25">
      <c r="A710" s="7">
        <v>44874</v>
      </c>
      <c r="B710" s="7">
        <v>44</v>
      </c>
      <c r="C710" s="7" t="s">
        <v>50</v>
      </c>
      <c r="D710" s="7" t="s">
        <v>4199</v>
      </c>
      <c r="E710" s="7" t="s">
        <v>1397</v>
      </c>
      <c r="F710" s="7" t="s">
        <v>57</v>
      </c>
      <c r="G710" s="7" t="s">
        <v>4200</v>
      </c>
      <c r="H710" s="7" t="s">
        <v>4201</v>
      </c>
      <c r="I710" s="7" t="s">
        <v>1398</v>
      </c>
      <c r="J710" s="8" t="s">
        <v>1344</v>
      </c>
      <c r="K710" s="8" t="s">
        <v>1441</v>
      </c>
      <c r="L710" s="7" t="s">
        <v>4292</v>
      </c>
      <c r="M710" s="7" t="s">
        <v>2779</v>
      </c>
      <c r="N710" s="7" t="s">
        <v>54</v>
      </c>
      <c r="O710" s="7" t="s">
        <v>54</v>
      </c>
      <c r="P710" s="7">
        <v>10</v>
      </c>
      <c r="Q710" s="7">
        <v>10</v>
      </c>
      <c r="R710" s="7">
        <v>5</v>
      </c>
      <c r="S710" s="7" t="s">
        <v>4293</v>
      </c>
      <c r="T710" s="7">
        <v>44874</v>
      </c>
      <c r="U710" s="7" t="s">
        <v>619</v>
      </c>
      <c r="V710" s="7">
        <v>2</v>
      </c>
      <c r="W710" s="7" t="s">
        <v>76</v>
      </c>
      <c r="X710" s="7">
        <f>VLOOKUP($A710,[2]Worksheet!$B$5:$L$7983,8,0)</f>
        <v>10.6088116901</v>
      </c>
      <c r="Y710" s="7">
        <f>VLOOKUP($A710,[2]Worksheet!$B$5:$L$7983,7,0)</f>
        <v>-72.977622779900003</v>
      </c>
      <c r="Z710" s="7">
        <v>3</v>
      </c>
      <c r="AA710" s="7">
        <v>44</v>
      </c>
      <c r="AB710" s="7" t="s">
        <v>4199</v>
      </c>
      <c r="AC710" s="7" t="s">
        <v>4294</v>
      </c>
      <c r="AD710" s="7">
        <v>44874</v>
      </c>
    </row>
    <row r="711" spans="1:30" x14ac:dyDescent="0.25">
      <c r="A711" s="7">
        <v>47030</v>
      </c>
      <c r="B711" s="7">
        <v>47</v>
      </c>
      <c r="C711" s="7" t="s">
        <v>50</v>
      </c>
      <c r="D711" s="7" t="s">
        <v>4295</v>
      </c>
      <c r="E711" s="7" t="s">
        <v>4296</v>
      </c>
      <c r="F711" s="7" t="s">
        <v>57</v>
      </c>
      <c r="G711" s="7" t="s">
        <v>4297</v>
      </c>
      <c r="H711" s="7" t="s">
        <v>4298</v>
      </c>
      <c r="I711" s="7" t="s">
        <v>4299</v>
      </c>
      <c r="J711" s="8" t="s">
        <v>4300</v>
      </c>
      <c r="K711" s="8" t="s">
        <v>4301</v>
      </c>
      <c r="L711" s="7" t="s">
        <v>4302</v>
      </c>
      <c r="M711" s="7" t="s">
        <v>4295</v>
      </c>
      <c r="N711" s="7" t="s">
        <v>54</v>
      </c>
      <c r="O711" s="7" t="s">
        <v>54</v>
      </c>
      <c r="P711" s="7">
        <v>9</v>
      </c>
      <c r="Q711" s="7">
        <v>9</v>
      </c>
      <c r="R711" s="7">
        <v>5</v>
      </c>
      <c r="S711" s="7" t="s">
        <v>4303</v>
      </c>
      <c r="T711" s="7">
        <v>47030</v>
      </c>
      <c r="U711" s="7" t="s">
        <v>4304</v>
      </c>
      <c r="V711" s="7">
        <v>5</v>
      </c>
      <c r="W711" s="7" t="s">
        <v>55</v>
      </c>
      <c r="X711" s="7">
        <f>VLOOKUP($A711,[2]Worksheet!$B$5:$L$7983,8,0)</f>
        <v>10.188038860700001</v>
      </c>
      <c r="Y711" s="7">
        <f>VLOOKUP($A711,[2]Worksheet!$B$5:$L$7983,7,0)</f>
        <v>-74.061132449799999</v>
      </c>
      <c r="Z711" s="7">
        <v>3</v>
      </c>
      <c r="AA711" s="7">
        <v>47</v>
      </c>
      <c r="AB711" s="7" t="s">
        <v>4295</v>
      </c>
      <c r="AC711" s="7" t="s">
        <v>4305</v>
      </c>
      <c r="AD711" s="7">
        <v>47030</v>
      </c>
    </row>
    <row r="712" spans="1:30" x14ac:dyDescent="0.25">
      <c r="A712" s="7">
        <v>47053</v>
      </c>
      <c r="B712" s="7">
        <v>47</v>
      </c>
      <c r="C712" s="7" t="s">
        <v>50</v>
      </c>
      <c r="D712" s="7" t="s">
        <v>4295</v>
      </c>
      <c r="E712" s="7" t="s">
        <v>4306</v>
      </c>
      <c r="F712" s="7" t="s">
        <v>57</v>
      </c>
      <c r="G712" s="7" t="s">
        <v>4297</v>
      </c>
      <c r="H712" s="7" t="s">
        <v>4298</v>
      </c>
      <c r="I712" s="7" t="s">
        <v>4307</v>
      </c>
      <c r="J712" s="8" t="s">
        <v>1344</v>
      </c>
      <c r="K712" s="8" t="s">
        <v>1259</v>
      </c>
      <c r="L712" s="7" t="s">
        <v>4308</v>
      </c>
      <c r="M712" s="7" t="s">
        <v>4295</v>
      </c>
      <c r="N712" s="7" t="s">
        <v>76</v>
      </c>
      <c r="O712" s="7" t="s">
        <v>2786</v>
      </c>
      <c r="P712" s="7">
        <v>9</v>
      </c>
      <c r="Q712" s="7">
        <v>9</v>
      </c>
      <c r="R712" s="7">
        <v>5</v>
      </c>
      <c r="S712" s="7" t="s">
        <v>4309</v>
      </c>
      <c r="T712" s="7">
        <v>47053</v>
      </c>
      <c r="U712" s="7" t="s">
        <v>4304</v>
      </c>
      <c r="V712" s="7">
        <v>5</v>
      </c>
      <c r="W712" s="7" t="s">
        <v>55</v>
      </c>
      <c r="X712" s="7">
        <f>VLOOKUP($A712,[2]Worksheet!$B$5:$L$7983,8,0)</f>
        <v>10.589800014</v>
      </c>
      <c r="Y712" s="7">
        <f>VLOOKUP($A712,[2]Worksheet!$B$5:$L$7983,7,0)</f>
        <v>-74.186762836499994</v>
      </c>
      <c r="Z712" s="7">
        <v>3</v>
      </c>
      <c r="AA712" s="7">
        <v>47</v>
      </c>
      <c r="AB712" s="7" t="s">
        <v>4295</v>
      </c>
      <c r="AC712" s="7" t="s">
        <v>4310</v>
      </c>
      <c r="AD712" s="7">
        <v>47053</v>
      </c>
    </row>
    <row r="713" spans="1:30" x14ac:dyDescent="0.25">
      <c r="A713" s="7">
        <v>47058</v>
      </c>
      <c r="B713" s="7">
        <v>47</v>
      </c>
      <c r="C713" s="7" t="s">
        <v>50</v>
      </c>
      <c r="D713" s="7" t="s">
        <v>4295</v>
      </c>
      <c r="E713" s="7" t="s">
        <v>4311</v>
      </c>
      <c r="F713" s="7" t="s">
        <v>57</v>
      </c>
      <c r="G713" s="7" t="s">
        <v>4297</v>
      </c>
      <c r="H713" s="7" t="s">
        <v>4298</v>
      </c>
      <c r="I713" s="7" t="s">
        <v>4312</v>
      </c>
      <c r="J713" s="8" t="s">
        <v>1153</v>
      </c>
      <c r="K713" s="8" t="s">
        <v>1259</v>
      </c>
      <c r="L713" s="7" t="s">
        <v>4313</v>
      </c>
      <c r="M713" s="7" t="s">
        <v>4295</v>
      </c>
      <c r="N713" s="7" t="s">
        <v>54</v>
      </c>
      <c r="O713" s="7" t="s">
        <v>54</v>
      </c>
      <c r="P713" s="7">
        <v>9</v>
      </c>
      <c r="Q713" s="7">
        <v>8</v>
      </c>
      <c r="R713" s="7">
        <v>5</v>
      </c>
      <c r="S713" s="7" t="s">
        <v>4314</v>
      </c>
      <c r="T713" s="7">
        <v>47058</v>
      </c>
      <c r="U713" s="7" t="s">
        <v>4304</v>
      </c>
      <c r="V713" s="7">
        <v>5</v>
      </c>
      <c r="W713" s="7" t="s">
        <v>55</v>
      </c>
      <c r="X713" s="7">
        <f>VLOOKUP($A713,[2]Worksheet!$B$5:$L$7983,8,0)</f>
        <v>9.8470570758200004</v>
      </c>
      <c r="Y713" s="7">
        <f>VLOOKUP($A713,[2]Worksheet!$B$5:$L$7983,7,0)</f>
        <v>-74.2364988872</v>
      </c>
      <c r="Z713" s="7">
        <v>3</v>
      </c>
      <c r="AA713" s="7">
        <v>47</v>
      </c>
      <c r="AB713" s="7" t="s">
        <v>4295</v>
      </c>
      <c r="AC713" s="7" t="s">
        <v>4315</v>
      </c>
      <c r="AD713" s="7">
        <v>47058</v>
      </c>
    </row>
    <row r="714" spans="1:30" x14ac:dyDescent="0.25">
      <c r="A714" s="7">
        <v>47161</v>
      </c>
      <c r="B714" s="7">
        <v>47</v>
      </c>
      <c r="C714" s="7" t="s">
        <v>50</v>
      </c>
      <c r="D714" s="7" t="s">
        <v>4295</v>
      </c>
      <c r="E714" s="7" t="s">
        <v>4316</v>
      </c>
      <c r="F714" s="7" t="s">
        <v>57</v>
      </c>
      <c r="G714" s="7" t="s">
        <v>4297</v>
      </c>
      <c r="H714" s="7" t="s">
        <v>4298</v>
      </c>
      <c r="I714" s="7" t="s">
        <v>4317</v>
      </c>
      <c r="J714" s="8" t="s">
        <v>1153</v>
      </c>
      <c r="K714" s="8" t="s">
        <v>709</v>
      </c>
      <c r="L714" s="7" t="s">
        <v>4318</v>
      </c>
      <c r="M714" s="7" t="s">
        <v>4295</v>
      </c>
      <c r="N714" s="7" t="s">
        <v>54</v>
      </c>
      <c r="O714" s="7" t="s">
        <v>54</v>
      </c>
      <c r="P714" s="7">
        <v>9</v>
      </c>
      <c r="Q714" s="7">
        <v>17</v>
      </c>
      <c r="R714" s="7">
        <v>5</v>
      </c>
      <c r="S714" s="7" t="s">
        <v>4319</v>
      </c>
      <c r="T714" s="7">
        <v>47161</v>
      </c>
      <c r="U714" s="7" t="s">
        <v>4304</v>
      </c>
      <c r="V714" s="7">
        <v>5</v>
      </c>
      <c r="W714" s="7" t="s">
        <v>55</v>
      </c>
      <c r="X714" s="7">
        <f>VLOOKUP($A714,[2]Worksheet!$B$5:$L$7983,8,0)</f>
        <v>10.3256594262</v>
      </c>
      <c r="Y714" s="7">
        <f>VLOOKUP($A714,[2]Worksheet!$B$5:$L$7983,7,0)</f>
        <v>-74.868473000700007</v>
      </c>
      <c r="Z714" s="7">
        <v>3</v>
      </c>
      <c r="AA714" s="7">
        <v>47</v>
      </c>
      <c r="AB714" s="7" t="s">
        <v>4295</v>
      </c>
      <c r="AC714" s="7" t="s">
        <v>4320</v>
      </c>
      <c r="AD714" s="7">
        <v>47161</v>
      </c>
    </row>
    <row r="715" spans="1:30" x14ac:dyDescent="0.25">
      <c r="A715" s="7">
        <v>47170</v>
      </c>
      <c r="B715" s="7">
        <v>47</v>
      </c>
      <c r="C715" s="7" t="s">
        <v>50</v>
      </c>
      <c r="D715" s="7" t="s">
        <v>4295</v>
      </c>
      <c r="E715" s="7" t="s">
        <v>4321</v>
      </c>
      <c r="F715" s="7" t="s">
        <v>57</v>
      </c>
      <c r="G715" s="7" t="s">
        <v>4297</v>
      </c>
      <c r="H715" s="7" t="s">
        <v>4298</v>
      </c>
      <c r="I715" s="7" t="s">
        <v>4322</v>
      </c>
      <c r="J715" s="8" t="s">
        <v>4323</v>
      </c>
      <c r="K715" s="8" t="s">
        <v>4324</v>
      </c>
      <c r="L715" s="7" t="s">
        <v>4325</v>
      </c>
      <c r="M715" s="7" t="s">
        <v>4295</v>
      </c>
      <c r="N715" s="7" t="s">
        <v>54</v>
      </c>
      <c r="O715" s="7" t="s">
        <v>54</v>
      </c>
      <c r="P715" s="7">
        <v>9</v>
      </c>
      <c r="Q715" s="7">
        <v>7</v>
      </c>
      <c r="R715" s="7">
        <v>5</v>
      </c>
      <c r="S715" s="7" t="s">
        <v>4326</v>
      </c>
      <c r="T715" s="7">
        <v>47170</v>
      </c>
      <c r="U715" s="7" t="s">
        <v>4304</v>
      </c>
      <c r="V715" s="7">
        <v>5</v>
      </c>
      <c r="W715" s="7" t="s">
        <v>55</v>
      </c>
      <c r="X715" s="7">
        <f>VLOOKUP($A715,[2]Worksheet!$B$5:$L$7983,8,0)</f>
        <v>10.0268411585</v>
      </c>
      <c r="Y715" s="7">
        <f>VLOOKUP($A715,[2]Worksheet!$B$5:$L$7983,7,0)</f>
        <v>-74.623137943000003</v>
      </c>
      <c r="Z715" s="7">
        <v>3</v>
      </c>
      <c r="AA715" s="7">
        <v>47</v>
      </c>
      <c r="AB715" s="7" t="s">
        <v>4295</v>
      </c>
      <c r="AC715" s="7" t="s">
        <v>4327</v>
      </c>
      <c r="AD715" s="7">
        <v>47170</v>
      </c>
    </row>
    <row r="716" spans="1:30" x14ac:dyDescent="0.25">
      <c r="A716" s="7">
        <v>47189</v>
      </c>
      <c r="B716" s="7">
        <v>47</v>
      </c>
      <c r="C716" s="7" t="s">
        <v>50</v>
      </c>
      <c r="D716" s="7" t="s">
        <v>4295</v>
      </c>
      <c r="E716" s="7" t="s">
        <v>4328</v>
      </c>
      <c r="F716" s="7" t="s">
        <v>57</v>
      </c>
      <c r="G716" s="7" t="s">
        <v>4297</v>
      </c>
      <c r="H716" s="7" t="s">
        <v>4298</v>
      </c>
      <c r="I716" s="7" t="s">
        <v>4329</v>
      </c>
      <c r="J716" s="8" t="s">
        <v>4236</v>
      </c>
      <c r="K716" s="8" t="s">
        <v>1105</v>
      </c>
      <c r="L716" s="7" t="s">
        <v>4330</v>
      </c>
      <c r="M716" s="7" t="s">
        <v>4295</v>
      </c>
      <c r="N716" s="7" t="s">
        <v>76</v>
      </c>
      <c r="O716" s="7" t="s">
        <v>2786</v>
      </c>
      <c r="P716" s="7">
        <v>9</v>
      </c>
      <c r="Q716" s="7">
        <v>7</v>
      </c>
      <c r="R716" s="7">
        <v>5</v>
      </c>
      <c r="S716" s="7" t="s">
        <v>4331</v>
      </c>
      <c r="T716" s="7">
        <v>47189</v>
      </c>
      <c r="U716" s="7" t="s">
        <v>4304</v>
      </c>
      <c r="V716" s="7">
        <v>5</v>
      </c>
      <c r="W716" s="7" t="s">
        <v>55</v>
      </c>
      <c r="X716" s="7">
        <f>VLOOKUP($A716,[2]Worksheet!$B$5:$L$7983,8,0)</f>
        <v>11.0066568813</v>
      </c>
      <c r="Y716" s="7">
        <f>VLOOKUP($A716,[2]Worksheet!$B$5:$L$7983,7,0)</f>
        <v>-74.241286159200001</v>
      </c>
      <c r="Z716" s="7">
        <v>3</v>
      </c>
      <c r="AA716" s="7">
        <v>47</v>
      </c>
      <c r="AB716" s="7" t="s">
        <v>4295</v>
      </c>
      <c r="AC716" s="7" t="s">
        <v>4332</v>
      </c>
      <c r="AD716" s="7">
        <v>47189</v>
      </c>
    </row>
    <row r="717" spans="1:30" x14ac:dyDescent="0.25">
      <c r="A717" s="7">
        <v>47205</v>
      </c>
      <c r="B717" s="7">
        <v>47</v>
      </c>
      <c r="C717" s="7" t="s">
        <v>50</v>
      </c>
      <c r="D717" s="7" t="s">
        <v>4295</v>
      </c>
      <c r="E717" s="7" t="s">
        <v>359</v>
      </c>
      <c r="F717" s="7" t="s">
        <v>57</v>
      </c>
      <c r="G717" s="7" t="s">
        <v>4297</v>
      </c>
      <c r="H717" s="7" t="s">
        <v>4298</v>
      </c>
      <c r="I717" s="7" t="s">
        <v>360</v>
      </c>
      <c r="J717" s="8" t="s">
        <v>4333</v>
      </c>
      <c r="K717" s="8" t="s">
        <v>4334</v>
      </c>
      <c r="L717" s="7" t="s">
        <v>4335</v>
      </c>
      <c r="M717" s="7" t="s">
        <v>4295</v>
      </c>
      <c r="N717" s="7" t="s">
        <v>54</v>
      </c>
      <c r="O717" s="7" t="s">
        <v>54</v>
      </c>
      <c r="P717" s="7">
        <v>9</v>
      </c>
      <c r="Q717" s="7">
        <v>9</v>
      </c>
      <c r="R717" s="7">
        <v>5</v>
      </c>
      <c r="S717" s="7" t="s">
        <v>4336</v>
      </c>
      <c r="T717" s="7">
        <v>47205</v>
      </c>
      <c r="U717" s="7" t="s">
        <v>4304</v>
      </c>
      <c r="V717" s="7">
        <v>5</v>
      </c>
      <c r="W717" s="7" t="s">
        <v>76</v>
      </c>
      <c r="X717" s="7">
        <f>VLOOKUP($A717,[2]Worksheet!$B$5:$L$7983,8,0)</f>
        <v>10.2573106144</v>
      </c>
      <c r="Y717" s="7">
        <f>VLOOKUP($A717,[2]Worksheet!$B$5:$L$7983,7,0)</f>
        <v>-74.833029898700005</v>
      </c>
      <c r="Z717" s="7">
        <v>3</v>
      </c>
      <c r="AA717" s="7">
        <v>47</v>
      </c>
      <c r="AB717" s="7" t="s">
        <v>4295</v>
      </c>
      <c r="AC717" s="7" t="s">
        <v>4337</v>
      </c>
      <c r="AD717" s="7">
        <v>47205</v>
      </c>
    </row>
    <row r="718" spans="1:30" x14ac:dyDescent="0.25">
      <c r="A718" s="7">
        <v>47245</v>
      </c>
      <c r="B718" s="7">
        <v>47</v>
      </c>
      <c r="C718" s="7" t="s">
        <v>50</v>
      </c>
      <c r="D718" s="7" t="s">
        <v>4295</v>
      </c>
      <c r="E718" s="7" t="s">
        <v>4338</v>
      </c>
      <c r="F718" s="7" t="s">
        <v>57</v>
      </c>
      <c r="G718" s="7" t="s">
        <v>4297</v>
      </c>
      <c r="H718" s="7" t="s">
        <v>4298</v>
      </c>
      <c r="I718" s="7" t="s">
        <v>4339</v>
      </c>
      <c r="J718" s="8" t="s">
        <v>4340</v>
      </c>
      <c r="K718" s="8" t="s">
        <v>4341</v>
      </c>
      <c r="L718" s="7" t="s">
        <v>4342</v>
      </c>
      <c r="M718" s="7" t="s">
        <v>4295</v>
      </c>
      <c r="N718" s="7" t="s">
        <v>54</v>
      </c>
      <c r="O718" s="7" t="s">
        <v>54</v>
      </c>
      <c r="P718" s="7">
        <v>9</v>
      </c>
      <c r="Q718" s="7">
        <v>8</v>
      </c>
      <c r="R718" s="7">
        <v>5</v>
      </c>
      <c r="S718" s="7" t="s">
        <v>4343</v>
      </c>
      <c r="T718" s="7">
        <v>47245</v>
      </c>
      <c r="U718" s="7" t="s">
        <v>4304</v>
      </c>
      <c r="V718" s="7">
        <v>5</v>
      </c>
      <c r="W718" s="7" t="s">
        <v>55</v>
      </c>
      <c r="X718" s="7">
        <f>VLOOKUP($A718,[2]Worksheet!$B$5:$L$7983,8,0)</f>
        <v>9.0087330089200002</v>
      </c>
      <c r="Y718" s="7">
        <f>VLOOKUP($A718,[2]Worksheet!$B$5:$L$7983,7,0)</f>
        <v>-73.974281207399997</v>
      </c>
      <c r="Z718" s="7">
        <v>3</v>
      </c>
      <c r="AA718" s="7">
        <v>47</v>
      </c>
      <c r="AB718" s="7" t="s">
        <v>4295</v>
      </c>
      <c r="AC718" s="7" t="s">
        <v>4344</v>
      </c>
      <c r="AD718" s="7">
        <v>47245</v>
      </c>
    </row>
    <row r="719" spans="1:30" x14ac:dyDescent="0.25">
      <c r="A719" s="7">
        <v>47258</v>
      </c>
      <c r="B719" s="7">
        <v>47</v>
      </c>
      <c r="C719" s="7" t="s">
        <v>50</v>
      </c>
      <c r="D719" s="7" t="s">
        <v>4295</v>
      </c>
      <c r="E719" s="7" t="s">
        <v>4345</v>
      </c>
      <c r="F719" s="7" t="s">
        <v>57</v>
      </c>
      <c r="G719" s="7" t="s">
        <v>4297</v>
      </c>
      <c r="H719" s="7" t="s">
        <v>4298</v>
      </c>
      <c r="I719" s="7" t="s">
        <v>4346</v>
      </c>
      <c r="J719" s="8" t="s">
        <v>1086</v>
      </c>
      <c r="K719" s="8" t="s">
        <v>3308</v>
      </c>
      <c r="L719" s="7" t="s">
        <v>4347</v>
      </c>
      <c r="M719" s="7" t="s">
        <v>4295</v>
      </c>
      <c r="N719" s="7" t="s">
        <v>54</v>
      </c>
      <c r="O719" s="7" t="s">
        <v>54</v>
      </c>
      <c r="P719" s="7">
        <v>9</v>
      </c>
      <c r="Q719" s="7">
        <v>8</v>
      </c>
      <c r="R719" s="7">
        <v>5</v>
      </c>
      <c r="S719" s="7" t="s">
        <v>4348</v>
      </c>
      <c r="T719" s="7">
        <v>47258</v>
      </c>
      <c r="U719" s="7" t="s">
        <v>4304</v>
      </c>
      <c r="V719" s="7">
        <v>5</v>
      </c>
      <c r="W719" s="7" t="s">
        <v>55</v>
      </c>
      <c r="X719" s="7">
        <f>VLOOKUP($A719,[2]Worksheet!$B$5:$L$7983,8,0)</f>
        <v>10.403094542</v>
      </c>
      <c r="Y719" s="7">
        <f>VLOOKUP($A719,[2]Worksheet!$B$5:$L$7983,7,0)</f>
        <v>-74.823291090799998</v>
      </c>
      <c r="Z719" s="7">
        <v>3</v>
      </c>
      <c r="AA719" s="7">
        <v>47</v>
      </c>
      <c r="AB719" s="7" t="s">
        <v>4295</v>
      </c>
      <c r="AC719" s="7" t="s">
        <v>4349</v>
      </c>
      <c r="AD719" s="7">
        <v>47258</v>
      </c>
    </row>
    <row r="720" spans="1:30" x14ac:dyDescent="0.25">
      <c r="A720" s="7">
        <v>47268</v>
      </c>
      <c r="B720" s="7">
        <v>47</v>
      </c>
      <c r="C720" s="7" t="s">
        <v>50</v>
      </c>
      <c r="D720" s="7" t="s">
        <v>4295</v>
      </c>
      <c r="E720" s="7" t="s">
        <v>4350</v>
      </c>
      <c r="F720" s="7" t="s">
        <v>57</v>
      </c>
      <c r="G720" s="7" t="s">
        <v>4297</v>
      </c>
      <c r="H720" s="7" t="s">
        <v>4298</v>
      </c>
      <c r="I720" s="7" t="s">
        <v>4351</v>
      </c>
      <c r="J720" s="8" t="s">
        <v>4352</v>
      </c>
      <c r="K720" s="8" t="s">
        <v>3451</v>
      </c>
      <c r="L720" s="7" t="s">
        <v>4353</v>
      </c>
      <c r="M720" s="7" t="s">
        <v>4295</v>
      </c>
      <c r="N720" s="7" t="s">
        <v>54</v>
      </c>
      <c r="O720" s="7" t="s">
        <v>54</v>
      </c>
      <c r="P720" s="7">
        <v>9</v>
      </c>
      <c r="Q720" s="7">
        <v>8</v>
      </c>
      <c r="R720" s="7">
        <v>5</v>
      </c>
      <c r="S720" s="7" t="s">
        <v>4354</v>
      </c>
      <c r="T720" s="7">
        <v>47268</v>
      </c>
      <c r="U720" s="7" t="s">
        <v>4304</v>
      </c>
      <c r="V720" s="7">
        <v>5</v>
      </c>
      <c r="W720" s="7" t="s">
        <v>55</v>
      </c>
      <c r="X720" s="7">
        <f>VLOOKUP($A720,[2]Worksheet!$B$5:$L$7983,8,0)</f>
        <v>10.610667660600001</v>
      </c>
      <c r="Y720" s="7">
        <f>VLOOKUP($A720,[2]Worksheet!$B$5:$L$7983,7,0)</f>
        <v>-74.268456098300007</v>
      </c>
      <c r="Z720" s="7">
        <v>3</v>
      </c>
      <c r="AA720" s="7">
        <v>47</v>
      </c>
      <c r="AB720" s="7" t="s">
        <v>4295</v>
      </c>
      <c r="AC720" s="7" t="s">
        <v>4355</v>
      </c>
      <c r="AD720" s="7">
        <v>47268</v>
      </c>
    </row>
    <row r="721" spans="1:30" x14ac:dyDescent="0.25">
      <c r="A721" s="7">
        <v>47288</v>
      </c>
      <c r="B721" s="7">
        <v>47</v>
      </c>
      <c r="C721" s="7" t="s">
        <v>50</v>
      </c>
      <c r="D721" s="7" t="s">
        <v>4295</v>
      </c>
      <c r="E721" s="7" t="s">
        <v>4356</v>
      </c>
      <c r="F721" s="7" t="s">
        <v>57</v>
      </c>
      <c r="G721" s="7" t="s">
        <v>4297</v>
      </c>
      <c r="H721" s="7" t="s">
        <v>4298</v>
      </c>
      <c r="I721" s="7" t="s">
        <v>4357</v>
      </c>
      <c r="J721" s="8" t="s">
        <v>978</v>
      </c>
      <c r="K721" s="8" t="s">
        <v>1331</v>
      </c>
      <c r="L721" s="7" t="s">
        <v>4358</v>
      </c>
      <c r="M721" s="7" t="s">
        <v>4295</v>
      </c>
      <c r="N721" s="7" t="s">
        <v>76</v>
      </c>
      <c r="O721" s="7" t="s">
        <v>2786</v>
      </c>
      <c r="P721" s="7">
        <v>9</v>
      </c>
      <c r="Q721" s="7">
        <v>9</v>
      </c>
      <c r="R721" s="7">
        <v>5</v>
      </c>
      <c r="S721" s="7" t="s">
        <v>4359</v>
      </c>
      <c r="T721" s="7">
        <v>47288</v>
      </c>
      <c r="U721" s="7" t="s">
        <v>4304</v>
      </c>
      <c r="V721" s="7">
        <v>5</v>
      </c>
      <c r="W721" s="7" t="s">
        <v>55</v>
      </c>
      <c r="X721" s="7">
        <f>VLOOKUP($A721,[2]Worksheet!$B$5:$L$7983,8,0)</f>
        <v>10.514092403199999</v>
      </c>
      <c r="Y721" s="7">
        <f>VLOOKUP($A721,[2]Worksheet!$B$5:$L$7983,7,0)</f>
        <v>-74.191343457800002</v>
      </c>
      <c r="Z721" s="7">
        <v>3</v>
      </c>
      <c r="AA721" s="7">
        <v>47</v>
      </c>
      <c r="AB721" s="7" t="s">
        <v>4295</v>
      </c>
      <c r="AC721" s="7" t="s">
        <v>4360</v>
      </c>
      <c r="AD721" s="7">
        <v>47288</v>
      </c>
    </row>
    <row r="722" spans="1:30" x14ac:dyDescent="0.25">
      <c r="A722" s="7">
        <v>47318</v>
      </c>
      <c r="B722" s="7">
        <v>47</v>
      </c>
      <c r="C722" s="7" t="s">
        <v>50</v>
      </c>
      <c r="D722" s="7" t="s">
        <v>4295</v>
      </c>
      <c r="E722" s="7" t="s">
        <v>4361</v>
      </c>
      <c r="F722" s="7" t="s">
        <v>57</v>
      </c>
      <c r="G722" s="7" t="s">
        <v>4297</v>
      </c>
      <c r="H722" s="7" t="s">
        <v>4298</v>
      </c>
      <c r="I722" s="7" t="s">
        <v>4362</v>
      </c>
      <c r="J722" s="8" t="s">
        <v>1244</v>
      </c>
      <c r="K722" s="8" t="s">
        <v>1145</v>
      </c>
      <c r="L722" s="7" t="s">
        <v>4363</v>
      </c>
      <c r="M722" s="7" t="s">
        <v>4295</v>
      </c>
      <c r="N722" s="7" t="s">
        <v>54</v>
      </c>
      <c r="O722" s="7" t="s">
        <v>54</v>
      </c>
      <c r="P722" s="7">
        <v>9</v>
      </c>
      <c r="Q722" s="7">
        <v>6</v>
      </c>
      <c r="R722" s="7">
        <v>5</v>
      </c>
      <c r="S722" s="7" t="s">
        <v>4364</v>
      </c>
      <c r="T722" s="7">
        <v>47318</v>
      </c>
      <c r="U722" s="7" t="s">
        <v>4304</v>
      </c>
      <c r="V722" s="7">
        <v>5</v>
      </c>
      <c r="W722" s="7" t="s">
        <v>76</v>
      </c>
      <c r="X722" s="7">
        <f>VLOOKUP($A722,[2]Worksheet!$B$5:$L$7983,8,0)</f>
        <v>9.1443858317399993</v>
      </c>
      <c r="Y722" s="7">
        <f>VLOOKUP($A722,[2]Worksheet!$B$5:$L$7983,7,0)</f>
        <v>-74.2236992781</v>
      </c>
      <c r="Z722" s="7">
        <v>3</v>
      </c>
      <c r="AA722" s="7">
        <v>47</v>
      </c>
      <c r="AB722" s="7" t="s">
        <v>4295</v>
      </c>
      <c r="AC722" s="7" t="s">
        <v>4365</v>
      </c>
      <c r="AD722" s="7">
        <v>47318</v>
      </c>
    </row>
    <row r="723" spans="1:30" x14ac:dyDescent="0.25">
      <c r="A723" s="7">
        <v>47460</v>
      </c>
      <c r="B723" s="7">
        <v>47</v>
      </c>
      <c r="C723" s="7" t="s">
        <v>50</v>
      </c>
      <c r="D723" s="7" t="s">
        <v>4295</v>
      </c>
      <c r="E723" s="7" t="s">
        <v>4366</v>
      </c>
      <c r="F723" s="7" t="s">
        <v>57</v>
      </c>
      <c r="G723" s="7" t="s">
        <v>4297</v>
      </c>
      <c r="H723" s="7" t="s">
        <v>4298</v>
      </c>
      <c r="I723" s="7" t="s">
        <v>4367</v>
      </c>
      <c r="J723" s="8" t="s">
        <v>4368</v>
      </c>
      <c r="K723" s="8" t="s">
        <v>4369</v>
      </c>
      <c r="L723" s="7" t="s">
        <v>4370</v>
      </c>
      <c r="M723" s="7" t="s">
        <v>4295</v>
      </c>
      <c r="N723" s="7" t="s">
        <v>54</v>
      </c>
      <c r="O723" s="7" t="s">
        <v>54</v>
      </c>
      <c r="P723" s="7">
        <v>9</v>
      </c>
      <c r="Q723" s="7">
        <v>13</v>
      </c>
      <c r="R723" s="7">
        <v>5</v>
      </c>
      <c r="S723" s="7" t="s">
        <v>4371</v>
      </c>
      <c r="T723" s="7">
        <v>47460</v>
      </c>
      <c r="U723" s="7" t="s">
        <v>4304</v>
      </c>
      <c r="V723" s="7">
        <v>5</v>
      </c>
      <c r="W723" s="7" t="s">
        <v>55</v>
      </c>
      <c r="X723" s="7">
        <f>VLOOKUP($A723,[2]Worksheet!$B$5:$L$7983,8,0)</f>
        <v>9.8015479709599997</v>
      </c>
      <c r="Y723" s="7">
        <f>VLOOKUP($A723,[2]Worksheet!$B$5:$L$7983,7,0)</f>
        <v>-74.392235641599996</v>
      </c>
      <c r="Z723" s="7">
        <v>3</v>
      </c>
      <c r="AA723" s="7">
        <v>47</v>
      </c>
      <c r="AB723" s="7" t="s">
        <v>4295</v>
      </c>
      <c r="AC723" s="7" t="s">
        <v>4372</v>
      </c>
      <c r="AD723" s="7">
        <v>47460</v>
      </c>
    </row>
    <row r="724" spans="1:30" x14ac:dyDescent="0.25">
      <c r="A724" s="7">
        <v>47541</v>
      </c>
      <c r="B724" s="7">
        <v>47</v>
      </c>
      <c r="C724" s="7" t="s">
        <v>50</v>
      </c>
      <c r="D724" s="7" t="s">
        <v>4295</v>
      </c>
      <c r="E724" s="7" t="s">
        <v>4373</v>
      </c>
      <c r="F724" s="7" t="s">
        <v>57</v>
      </c>
      <c r="G724" s="7" t="s">
        <v>4297</v>
      </c>
      <c r="H724" s="7" t="s">
        <v>4298</v>
      </c>
      <c r="I724" s="7" t="s">
        <v>4374</v>
      </c>
      <c r="J724" s="8" t="s">
        <v>4375</v>
      </c>
      <c r="K724" s="8" t="s">
        <v>4376</v>
      </c>
      <c r="L724" s="7" t="str">
        <f>_xlfn.CONCAT(J724,"_",K724)</f>
        <v>10.1882057785_-74.9154577312</v>
      </c>
      <c r="M724" s="7" t="s">
        <v>4295</v>
      </c>
      <c r="N724" s="7" t="s">
        <v>54</v>
      </c>
      <c r="O724" s="7" t="s">
        <v>54</v>
      </c>
      <c r="R724" s="7">
        <v>5</v>
      </c>
      <c r="T724" s="7">
        <v>47541</v>
      </c>
      <c r="U724" s="7" t="s">
        <v>4304</v>
      </c>
      <c r="V724" s="7">
        <v>5</v>
      </c>
      <c r="W724" s="7" t="s">
        <v>55</v>
      </c>
      <c r="X724" s="7">
        <f>VLOOKUP($A724,[2]Worksheet!$B$5:$L$7983,8,0)</f>
        <v>10.1882057785</v>
      </c>
      <c r="Y724" s="7">
        <f>VLOOKUP($A724,[2]Worksheet!$B$5:$L$7983,7,0)</f>
        <v>-74.915457731199993</v>
      </c>
      <c r="Z724" s="7">
        <v>3</v>
      </c>
      <c r="AA724" s="7">
        <v>47</v>
      </c>
      <c r="AB724" s="7" t="s">
        <v>4295</v>
      </c>
      <c r="AC724" s="7" t="s">
        <v>4377</v>
      </c>
      <c r="AD724" s="7">
        <v>47541</v>
      </c>
    </row>
    <row r="725" spans="1:30" x14ac:dyDescent="0.25">
      <c r="A725" s="7">
        <v>47545</v>
      </c>
      <c r="B725" s="7">
        <v>47</v>
      </c>
      <c r="C725" s="7" t="s">
        <v>50</v>
      </c>
      <c r="D725" s="7" t="s">
        <v>4295</v>
      </c>
      <c r="E725" s="7" t="s">
        <v>4378</v>
      </c>
      <c r="F725" s="7" t="s">
        <v>57</v>
      </c>
      <c r="G725" s="7" t="s">
        <v>4297</v>
      </c>
      <c r="H725" s="7" t="s">
        <v>4298</v>
      </c>
      <c r="I725" s="7" t="s">
        <v>4379</v>
      </c>
      <c r="J725" s="8">
        <v>93302778</v>
      </c>
      <c r="K725" s="8" t="s">
        <v>4380</v>
      </c>
      <c r="L725" s="7" t="s">
        <v>4381</v>
      </c>
      <c r="M725" s="7" t="s">
        <v>4295</v>
      </c>
      <c r="N725" s="7" t="s">
        <v>54</v>
      </c>
      <c r="O725" s="7" t="s">
        <v>54</v>
      </c>
      <c r="P725" s="7">
        <v>9</v>
      </c>
      <c r="Q725" s="7">
        <v>17</v>
      </c>
      <c r="R725" s="7">
        <v>5</v>
      </c>
      <c r="S725" s="7" t="s">
        <v>4382</v>
      </c>
      <c r="T725" s="7">
        <v>47545</v>
      </c>
      <c r="U725" s="7" t="s">
        <v>4304</v>
      </c>
      <c r="V725" s="7">
        <v>5</v>
      </c>
      <c r="W725" s="7" t="s">
        <v>55</v>
      </c>
      <c r="X725" s="7">
        <f>VLOOKUP($A725,[2]Worksheet!$B$5:$L$7983,8,0)</f>
        <v>9.3319531123499999</v>
      </c>
      <c r="Y725" s="7">
        <f>VLOOKUP($A725,[2]Worksheet!$B$5:$L$7983,7,0)</f>
        <v>-74.458218238200004</v>
      </c>
      <c r="Z725" s="7">
        <v>3</v>
      </c>
      <c r="AA725" s="7">
        <v>47</v>
      </c>
      <c r="AB725" s="7" t="s">
        <v>4295</v>
      </c>
      <c r="AC725" s="7" t="s">
        <v>4383</v>
      </c>
      <c r="AD725" s="7">
        <v>47545</v>
      </c>
    </row>
    <row r="726" spans="1:30" x14ac:dyDescent="0.25">
      <c r="A726" s="7">
        <v>47551</v>
      </c>
      <c r="B726" s="7">
        <v>47</v>
      </c>
      <c r="C726" s="7" t="s">
        <v>50</v>
      </c>
      <c r="D726" s="7" t="s">
        <v>4295</v>
      </c>
      <c r="E726" s="7" t="s">
        <v>4384</v>
      </c>
      <c r="F726" s="7" t="s">
        <v>57</v>
      </c>
      <c r="G726" s="7" t="s">
        <v>4297</v>
      </c>
      <c r="H726" s="7" t="s">
        <v>4298</v>
      </c>
      <c r="I726" s="7" t="s">
        <v>4385</v>
      </c>
      <c r="J726" s="8" t="s">
        <v>978</v>
      </c>
      <c r="K726" s="8" t="s">
        <v>1150</v>
      </c>
      <c r="L726" s="7" t="s">
        <v>4386</v>
      </c>
      <c r="M726" s="7" t="s">
        <v>4295</v>
      </c>
      <c r="N726" s="7" t="s">
        <v>54</v>
      </c>
      <c r="O726" s="7" t="s">
        <v>54</v>
      </c>
      <c r="P726" s="7">
        <v>9</v>
      </c>
      <c r="Q726" s="7">
        <v>7</v>
      </c>
      <c r="R726" s="7">
        <v>5</v>
      </c>
      <c r="S726" s="7" t="s">
        <v>4387</v>
      </c>
      <c r="T726" s="7">
        <v>47551</v>
      </c>
      <c r="U726" s="7" t="s">
        <v>4304</v>
      </c>
      <c r="V726" s="7">
        <v>5</v>
      </c>
      <c r="W726" s="7" t="s">
        <v>55</v>
      </c>
      <c r="X726" s="7">
        <f>VLOOKUP($A726,[2]Worksheet!$B$5:$L$7983,8,0)</f>
        <v>10.4606932421</v>
      </c>
      <c r="Y726" s="7">
        <f>VLOOKUP($A726,[2]Worksheet!$B$5:$L$7983,7,0)</f>
        <v>-74.613517946299993</v>
      </c>
      <c r="Z726" s="7">
        <v>3</v>
      </c>
      <c r="AA726" s="7">
        <v>47</v>
      </c>
      <c r="AB726" s="7" t="s">
        <v>4295</v>
      </c>
      <c r="AC726" s="7" t="s">
        <v>4388</v>
      </c>
      <c r="AD726" s="7">
        <v>47551</v>
      </c>
    </row>
    <row r="727" spans="1:30" x14ac:dyDescent="0.25">
      <c r="A727" s="7">
        <v>47555</v>
      </c>
      <c r="B727" s="7">
        <v>47</v>
      </c>
      <c r="C727" s="7" t="s">
        <v>50</v>
      </c>
      <c r="D727" s="7" t="s">
        <v>4295</v>
      </c>
      <c r="E727" s="7" t="s">
        <v>4389</v>
      </c>
      <c r="F727" s="7" t="s">
        <v>57</v>
      </c>
      <c r="G727" s="7" t="s">
        <v>4297</v>
      </c>
      <c r="H727" s="7" t="s">
        <v>4298</v>
      </c>
      <c r="I727" s="7" t="s">
        <v>4390</v>
      </c>
      <c r="J727" s="8" t="s">
        <v>1311</v>
      </c>
      <c r="K727" s="8" t="s">
        <v>1150</v>
      </c>
      <c r="L727" s="7" t="s">
        <v>4391</v>
      </c>
      <c r="M727" s="7" t="s">
        <v>4295</v>
      </c>
      <c r="N727" s="7" t="s">
        <v>54</v>
      </c>
      <c r="O727" s="7" t="s">
        <v>54</v>
      </c>
      <c r="P727" s="7">
        <v>9</v>
      </c>
      <c r="Q727" s="7">
        <v>5</v>
      </c>
      <c r="R727" s="7">
        <v>5</v>
      </c>
      <c r="S727" s="7" t="s">
        <v>4392</v>
      </c>
      <c r="T727" s="7">
        <v>47555</v>
      </c>
      <c r="U727" s="7" t="s">
        <v>4304</v>
      </c>
      <c r="V727" s="7">
        <v>5</v>
      </c>
      <c r="W727" s="7" t="s">
        <v>55</v>
      </c>
      <c r="X727" s="7">
        <f>VLOOKUP($A727,[2]Worksheet!$B$5:$L$7983,8,0)</f>
        <v>9.7967698684299993</v>
      </c>
      <c r="Y727" s="7">
        <f>VLOOKUP($A727,[2]Worksheet!$B$5:$L$7983,7,0)</f>
        <v>-74.784682855400007</v>
      </c>
      <c r="Z727" s="7">
        <v>3</v>
      </c>
      <c r="AA727" s="7">
        <v>47</v>
      </c>
      <c r="AB727" s="7" t="s">
        <v>4295</v>
      </c>
      <c r="AC727" s="7" t="s">
        <v>4393</v>
      </c>
      <c r="AD727" s="7">
        <v>47555</v>
      </c>
    </row>
    <row r="728" spans="1:30" x14ac:dyDescent="0.25">
      <c r="A728" s="7">
        <v>47570</v>
      </c>
      <c r="B728" s="7">
        <v>47</v>
      </c>
      <c r="C728" s="7" t="s">
        <v>50</v>
      </c>
      <c r="D728" s="7" t="s">
        <v>4295</v>
      </c>
      <c r="E728" s="7" t="s">
        <v>4394</v>
      </c>
      <c r="F728" s="7" t="s">
        <v>57</v>
      </c>
      <c r="G728" s="7" t="s">
        <v>4297</v>
      </c>
      <c r="H728" s="7" t="s">
        <v>4298</v>
      </c>
      <c r="I728" s="7" t="s">
        <v>4395</v>
      </c>
      <c r="J728" s="8" t="s">
        <v>4396</v>
      </c>
      <c r="K728" s="8" t="s">
        <v>1150</v>
      </c>
      <c r="L728" s="7" t="s">
        <v>4397</v>
      </c>
      <c r="M728" s="7" t="s">
        <v>4295</v>
      </c>
      <c r="N728" s="7" t="s">
        <v>54</v>
      </c>
      <c r="O728" s="7" t="s">
        <v>54</v>
      </c>
      <c r="P728" s="7">
        <v>9</v>
      </c>
      <c r="Q728" s="7">
        <v>11</v>
      </c>
      <c r="R728" s="7">
        <v>5</v>
      </c>
      <c r="S728" s="7" t="s">
        <v>4398</v>
      </c>
      <c r="T728" s="7">
        <v>47570</v>
      </c>
      <c r="U728" s="7" t="s">
        <v>4304</v>
      </c>
      <c r="V728" s="7">
        <v>5</v>
      </c>
      <c r="W728" s="7" t="s">
        <v>55</v>
      </c>
      <c r="X728" s="7">
        <f>VLOOKUP($A728,[2]Worksheet!$B$5:$L$7983,8,0)</f>
        <v>10.9948296498</v>
      </c>
      <c r="Y728" s="7">
        <f>VLOOKUP($A728,[2]Worksheet!$B$5:$L$7983,7,0)</f>
        <v>-74.282484234400002</v>
      </c>
      <c r="Z728" s="7">
        <v>3</v>
      </c>
      <c r="AA728" s="7">
        <v>47</v>
      </c>
      <c r="AB728" s="7" t="s">
        <v>4295</v>
      </c>
      <c r="AC728" s="7" t="s">
        <v>4399</v>
      </c>
      <c r="AD728" s="7">
        <v>47570</v>
      </c>
    </row>
    <row r="729" spans="1:30" x14ac:dyDescent="0.25">
      <c r="A729" s="7">
        <v>47605</v>
      </c>
      <c r="B729" s="7">
        <v>47</v>
      </c>
      <c r="C729" s="7" t="s">
        <v>50</v>
      </c>
      <c r="D729" s="7" t="s">
        <v>4295</v>
      </c>
      <c r="E729" s="7" t="s">
        <v>4400</v>
      </c>
      <c r="F729" s="7" t="s">
        <v>57</v>
      </c>
      <c r="G729" s="7" t="s">
        <v>4297</v>
      </c>
      <c r="H729" s="7" t="s">
        <v>4298</v>
      </c>
      <c r="I729" s="7" t="s">
        <v>4401</v>
      </c>
      <c r="J729" s="8" t="s">
        <v>4402</v>
      </c>
      <c r="K729" s="8" t="s">
        <v>1245</v>
      </c>
      <c r="L729" s="7" t="s">
        <v>4403</v>
      </c>
      <c r="M729" s="7" t="s">
        <v>4295</v>
      </c>
      <c r="N729" s="7" t="s">
        <v>54</v>
      </c>
      <c r="O729" s="7" t="s">
        <v>54</v>
      </c>
      <c r="P729" s="7">
        <v>9</v>
      </c>
      <c r="Q729" s="7">
        <v>8</v>
      </c>
      <c r="R729" s="7">
        <v>5</v>
      </c>
      <c r="S729" s="7" t="s">
        <v>4404</v>
      </c>
      <c r="T729" s="7">
        <v>47605</v>
      </c>
      <c r="U729" s="7" t="s">
        <v>4304</v>
      </c>
      <c r="V729" s="7">
        <v>5</v>
      </c>
      <c r="W729" s="7" t="s">
        <v>55</v>
      </c>
      <c r="X729" s="7">
        <f>VLOOKUP($A729,[2]Worksheet!$B$5:$L$7983,8,0)</f>
        <v>10.7021700527</v>
      </c>
      <c r="Y729" s="7">
        <f>VLOOKUP($A729,[2]Worksheet!$B$5:$L$7983,7,0)</f>
        <v>-74.716140467200006</v>
      </c>
      <c r="Z729" s="7">
        <v>3</v>
      </c>
      <c r="AA729" s="7">
        <v>47</v>
      </c>
      <c r="AB729" s="7" t="s">
        <v>4295</v>
      </c>
      <c r="AC729" s="7" t="s">
        <v>4405</v>
      </c>
      <c r="AD729" s="7">
        <v>47605</v>
      </c>
    </row>
    <row r="730" spans="1:30" x14ac:dyDescent="0.25">
      <c r="A730" s="7">
        <v>47660</v>
      </c>
      <c r="B730" s="7">
        <v>47</v>
      </c>
      <c r="C730" s="7" t="s">
        <v>50</v>
      </c>
      <c r="D730" s="7" t="s">
        <v>4295</v>
      </c>
      <c r="E730" s="7" t="s">
        <v>4406</v>
      </c>
      <c r="F730" s="7" t="s">
        <v>57</v>
      </c>
      <c r="G730" s="7" t="s">
        <v>4297</v>
      </c>
      <c r="H730" s="7" t="s">
        <v>4298</v>
      </c>
      <c r="I730" s="7" t="s">
        <v>4407</v>
      </c>
      <c r="J730" s="8" t="s">
        <v>4408</v>
      </c>
      <c r="K730" s="8" t="s">
        <v>4409</v>
      </c>
      <c r="L730" s="7" t="s">
        <v>4410</v>
      </c>
      <c r="M730" s="7" t="s">
        <v>4295</v>
      </c>
      <c r="N730" s="7" t="s">
        <v>54</v>
      </c>
      <c r="O730" s="7" t="s">
        <v>54</v>
      </c>
      <c r="P730" s="7">
        <v>9</v>
      </c>
      <c r="Q730" s="7">
        <v>20</v>
      </c>
      <c r="R730" s="7">
        <v>5</v>
      </c>
      <c r="S730" s="7" t="s">
        <v>4411</v>
      </c>
      <c r="T730" s="7">
        <v>47660</v>
      </c>
      <c r="U730" s="7" t="s">
        <v>4304</v>
      </c>
      <c r="V730" s="7">
        <v>5</v>
      </c>
      <c r="W730" s="7" t="s">
        <v>55</v>
      </c>
      <c r="X730" s="7">
        <f>VLOOKUP($A730,[2]Worksheet!$B$5:$L$7983,8,0)</f>
        <v>10.0325360146</v>
      </c>
      <c r="Y730" s="7">
        <f>VLOOKUP($A730,[2]Worksheet!$B$5:$L$7983,7,0)</f>
        <v>-74.213938896399995</v>
      </c>
      <c r="Z730" s="7">
        <v>3</v>
      </c>
      <c r="AA730" s="7">
        <v>47</v>
      </c>
      <c r="AB730" s="7" t="s">
        <v>4295</v>
      </c>
      <c r="AC730" s="7" t="s">
        <v>4412</v>
      </c>
      <c r="AD730" s="7">
        <v>47660</v>
      </c>
    </row>
    <row r="731" spans="1:30" x14ac:dyDescent="0.25">
      <c r="A731" s="7">
        <v>47675</v>
      </c>
      <c r="B731" s="7">
        <v>47</v>
      </c>
      <c r="C731" s="7" t="s">
        <v>50</v>
      </c>
      <c r="D731" s="7" t="s">
        <v>4295</v>
      </c>
      <c r="E731" s="7" t="s">
        <v>2235</v>
      </c>
      <c r="F731" s="7" t="s">
        <v>57</v>
      </c>
      <c r="G731" s="7" t="s">
        <v>4297</v>
      </c>
      <c r="H731" s="7" t="s">
        <v>4298</v>
      </c>
      <c r="I731" s="7" t="s">
        <v>2236</v>
      </c>
      <c r="J731" s="8" t="s">
        <v>984</v>
      </c>
      <c r="K731" s="8" t="s">
        <v>2159</v>
      </c>
      <c r="L731" s="7" t="s">
        <v>4413</v>
      </c>
      <c r="M731" s="7" t="s">
        <v>4295</v>
      </c>
      <c r="N731" s="7" t="s">
        <v>54</v>
      </c>
      <c r="O731" s="7" t="s">
        <v>54</v>
      </c>
      <c r="P731" s="7">
        <v>9</v>
      </c>
      <c r="Q731" s="7">
        <v>8</v>
      </c>
      <c r="R731" s="7">
        <v>5</v>
      </c>
      <c r="S731" s="7" t="s">
        <v>4414</v>
      </c>
      <c r="T731" s="7">
        <v>47675</v>
      </c>
      <c r="U731" s="7" t="s">
        <v>4304</v>
      </c>
      <c r="V731" s="7">
        <v>5</v>
      </c>
      <c r="W731" s="7" t="s">
        <v>76</v>
      </c>
      <c r="X731" s="7">
        <f>VLOOKUP($A731,[2]Worksheet!$B$5:$L$7983,8,0)</f>
        <v>10.4912290396</v>
      </c>
      <c r="Y731" s="7">
        <f>VLOOKUP($A731,[2]Worksheet!$B$5:$L$7983,7,0)</f>
        <v>-74.794188918800003</v>
      </c>
      <c r="Z731" s="7">
        <v>3</v>
      </c>
      <c r="AA731" s="7">
        <v>47</v>
      </c>
      <c r="AB731" s="7" t="s">
        <v>4295</v>
      </c>
      <c r="AC731" s="7" t="s">
        <v>4415</v>
      </c>
      <c r="AD731" s="7">
        <v>47675</v>
      </c>
    </row>
    <row r="732" spans="1:30" x14ac:dyDescent="0.25">
      <c r="A732" s="7">
        <v>47692</v>
      </c>
      <c r="B732" s="7">
        <v>47</v>
      </c>
      <c r="C732" s="7" t="s">
        <v>50</v>
      </c>
      <c r="D732" s="7" t="s">
        <v>4295</v>
      </c>
      <c r="E732" s="7" t="s">
        <v>4416</v>
      </c>
      <c r="F732" s="7" t="s">
        <v>57</v>
      </c>
      <c r="G732" s="7" t="s">
        <v>4297</v>
      </c>
      <c r="H732" s="7" t="s">
        <v>4298</v>
      </c>
      <c r="I732" s="7" t="s">
        <v>4417</v>
      </c>
      <c r="J732" s="8" t="s">
        <v>2810</v>
      </c>
      <c r="K732" s="8" t="s">
        <v>1150</v>
      </c>
      <c r="L732" s="7" t="s">
        <v>4418</v>
      </c>
      <c r="M732" s="7" t="s">
        <v>4295</v>
      </c>
      <c r="N732" s="7" t="s">
        <v>54</v>
      </c>
      <c r="O732" s="7" t="s">
        <v>54</v>
      </c>
      <c r="P732" s="7">
        <v>9</v>
      </c>
      <c r="Q732" s="7">
        <v>27</v>
      </c>
      <c r="R732" s="7">
        <v>5</v>
      </c>
      <c r="S732" s="7" t="s">
        <v>4419</v>
      </c>
      <c r="T732" s="7">
        <v>47692</v>
      </c>
      <c r="U732" s="7" t="s">
        <v>4304</v>
      </c>
      <c r="V732" s="7">
        <v>5</v>
      </c>
      <c r="W732" s="7" t="s">
        <v>55</v>
      </c>
      <c r="X732" s="7">
        <f>VLOOKUP($A732,[2]Worksheet!$B$5:$L$7983,8,0)</f>
        <v>9.24050524972</v>
      </c>
      <c r="Y732" s="7">
        <f>VLOOKUP($A732,[2]Worksheet!$B$5:$L$7983,7,0)</f>
        <v>-74.351675141699999</v>
      </c>
      <c r="Z732" s="7">
        <v>3</v>
      </c>
      <c r="AA732" s="7">
        <v>47</v>
      </c>
      <c r="AB732" s="7" t="s">
        <v>4295</v>
      </c>
      <c r="AC732" s="7" t="s">
        <v>4420</v>
      </c>
      <c r="AD732" s="7">
        <v>47692</v>
      </c>
    </row>
    <row r="733" spans="1:30" x14ac:dyDescent="0.25">
      <c r="A733" s="7">
        <v>47703</v>
      </c>
      <c r="B733" s="7">
        <v>47</v>
      </c>
      <c r="C733" s="7" t="s">
        <v>50</v>
      </c>
      <c r="D733" s="7" t="s">
        <v>4295</v>
      </c>
      <c r="E733" s="7" t="s">
        <v>4421</v>
      </c>
      <c r="F733" s="7" t="s">
        <v>57</v>
      </c>
      <c r="G733" s="7" t="s">
        <v>4297</v>
      </c>
      <c r="H733" s="7" t="s">
        <v>4298</v>
      </c>
      <c r="I733" s="7" t="s">
        <v>4422</v>
      </c>
      <c r="J733" s="8" t="s">
        <v>2810</v>
      </c>
      <c r="K733" s="8" t="s">
        <v>3619</v>
      </c>
      <c r="L733" s="7" t="s">
        <v>4423</v>
      </c>
      <c r="M733" s="7" t="s">
        <v>4295</v>
      </c>
      <c r="N733" s="7" t="s">
        <v>54</v>
      </c>
      <c r="O733" s="7" t="s">
        <v>54</v>
      </c>
      <c r="P733" s="7">
        <v>9</v>
      </c>
      <c r="Q733" s="7">
        <v>9</v>
      </c>
      <c r="R733" s="7">
        <v>5</v>
      </c>
      <c r="S733" s="7" t="s">
        <v>4424</v>
      </c>
      <c r="T733" s="7">
        <v>47703</v>
      </c>
      <c r="U733" s="7" t="s">
        <v>4304</v>
      </c>
      <c r="V733" s="7">
        <v>5</v>
      </c>
      <c r="W733" s="7" t="s">
        <v>55</v>
      </c>
      <c r="X733" s="7">
        <f>VLOOKUP($A733,[2]Worksheet!$B$5:$L$7983,8,0)</f>
        <v>9.2450606027600006</v>
      </c>
      <c r="Y733" s="7">
        <f>VLOOKUP($A733,[2]Worksheet!$B$5:$L$7983,7,0)</f>
        <v>-74.498991502400003</v>
      </c>
      <c r="Z733" s="7">
        <v>3</v>
      </c>
      <c r="AA733" s="7">
        <v>47</v>
      </c>
      <c r="AB733" s="7" t="s">
        <v>4295</v>
      </c>
      <c r="AC733" s="7" t="s">
        <v>4425</v>
      </c>
      <c r="AD733" s="7">
        <v>47703</v>
      </c>
    </row>
    <row r="734" spans="1:30" x14ac:dyDescent="0.25">
      <c r="A734" s="7">
        <v>47707</v>
      </c>
      <c r="B734" s="7">
        <v>47</v>
      </c>
      <c r="C734" s="7" t="s">
        <v>50</v>
      </c>
      <c r="D734" s="7" t="s">
        <v>4295</v>
      </c>
      <c r="E734" s="7" t="s">
        <v>4426</v>
      </c>
      <c r="F734" s="7" t="s">
        <v>57</v>
      </c>
      <c r="G734" s="7" t="s">
        <v>4297</v>
      </c>
      <c r="H734" s="7" t="s">
        <v>4298</v>
      </c>
      <c r="I734" s="7" t="s">
        <v>4427</v>
      </c>
      <c r="J734" s="8" t="s">
        <v>4428</v>
      </c>
      <c r="K734" s="8" t="s">
        <v>1245</v>
      </c>
      <c r="L734" s="7" t="s">
        <v>4429</v>
      </c>
      <c r="M734" s="7" t="s">
        <v>4295</v>
      </c>
      <c r="N734" s="7" t="s">
        <v>54</v>
      </c>
      <c r="O734" s="7" t="s">
        <v>54</v>
      </c>
      <c r="P734" s="7">
        <v>9</v>
      </c>
      <c r="Q734" s="7">
        <v>9</v>
      </c>
      <c r="R734" s="7">
        <v>5</v>
      </c>
      <c r="S734" s="7" t="s">
        <v>4430</v>
      </c>
      <c r="T734" s="7">
        <v>47707</v>
      </c>
      <c r="U734" s="7" t="s">
        <v>4304</v>
      </c>
      <c r="V734" s="7">
        <v>5</v>
      </c>
      <c r="W734" s="7" t="s">
        <v>55</v>
      </c>
      <c r="X734" s="7">
        <f>VLOOKUP($A734,[2]Worksheet!$B$5:$L$7983,8,0)</f>
        <v>9.3218378590299995</v>
      </c>
      <c r="Y734" s="7">
        <f>VLOOKUP($A734,[2]Worksheet!$B$5:$L$7983,7,0)</f>
        <v>-74.567657622900001</v>
      </c>
      <c r="Z734" s="7">
        <v>3</v>
      </c>
      <c r="AA734" s="7">
        <v>47</v>
      </c>
      <c r="AB734" s="7" t="s">
        <v>4295</v>
      </c>
      <c r="AC734" s="7" t="s">
        <v>4431</v>
      </c>
      <c r="AD734" s="7">
        <v>47707</v>
      </c>
    </row>
    <row r="735" spans="1:30" x14ac:dyDescent="0.25">
      <c r="A735" s="7">
        <v>47720</v>
      </c>
      <c r="B735" s="7">
        <v>47</v>
      </c>
      <c r="C735" s="7" t="s">
        <v>50</v>
      </c>
      <c r="D735" s="7" t="s">
        <v>4295</v>
      </c>
      <c r="E735" s="7" t="s">
        <v>4432</v>
      </c>
      <c r="F735" s="7" t="s">
        <v>57</v>
      </c>
      <c r="G735" s="7" t="s">
        <v>4297</v>
      </c>
      <c r="H735" s="7" t="s">
        <v>4298</v>
      </c>
      <c r="I735" s="7" t="s">
        <v>4433</v>
      </c>
      <c r="J735" s="8" t="s">
        <v>4434</v>
      </c>
      <c r="K735" s="8" t="s">
        <v>4435</v>
      </c>
      <c r="L735" s="7" t="s">
        <v>4436</v>
      </c>
      <c r="M735" s="7" t="s">
        <v>4295</v>
      </c>
      <c r="N735" s="7" t="s">
        <v>54</v>
      </c>
      <c r="O735" s="7" t="s">
        <v>54</v>
      </c>
      <c r="P735" s="7">
        <v>9</v>
      </c>
      <c r="Q735" s="7">
        <v>22</v>
      </c>
      <c r="R735" s="7">
        <v>5</v>
      </c>
      <c r="S735" s="7" t="s">
        <v>4437</v>
      </c>
      <c r="T735" s="7">
        <v>47720</v>
      </c>
      <c r="U735" s="7" t="s">
        <v>4304</v>
      </c>
      <c r="V735" s="7">
        <v>5</v>
      </c>
      <c r="W735" s="7" t="s">
        <v>55</v>
      </c>
      <c r="X735" s="7">
        <f>VLOOKUP($A735,[2]Worksheet!$B$5:$L$7983,8,0)</f>
        <v>9.4322571369600006</v>
      </c>
      <c r="Y735" s="7">
        <f>VLOOKUP($A735,[2]Worksheet!$B$5:$L$7983,7,0)</f>
        <v>-74.704685823000005</v>
      </c>
      <c r="Z735" s="7">
        <v>3</v>
      </c>
      <c r="AA735" s="7">
        <v>47</v>
      </c>
      <c r="AB735" s="7" t="s">
        <v>4295</v>
      </c>
      <c r="AC735" s="7" t="s">
        <v>4438</v>
      </c>
      <c r="AD735" s="7">
        <v>47720</v>
      </c>
    </row>
    <row r="736" spans="1:30" x14ac:dyDescent="0.25">
      <c r="A736" s="7">
        <v>47001</v>
      </c>
      <c r="B736" s="7">
        <v>47</v>
      </c>
      <c r="C736" s="7" t="s">
        <v>50</v>
      </c>
      <c r="D736" s="7" t="s">
        <v>4295</v>
      </c>
      <c r="E736" s="7" t="s">
        <v>4439</v>
      </c>
      <c r="F736" s="7" t="s">
        <v>57</v>
      </c>
      <c r="G736" s="7" t="s">
        <v>4297</v>
      </c>
      <c r="H736" s="7" t="s">
        <v>4298</v>
      </c>
      <c r="I736" s="7" t="s">
        <v>4440</v>
      </c>
      <c r="J736" s="8" t="s">
        <v>4441</v>
      </c>
      <c r="K736" s="8" t="s">
        <v>4442</v>
      </c>
      <c r="L736" s="7" t="s">
        <v>4443</v>
      </c>
      <c r="M736" s="7" t="s">
        <v>4295</v>
      </c>
      <c r="N736" s="7" t="s">
        <v>76</v>
      </c>
      <c r="O736" s="7" t="s">
        <v>2786</v>
      </c>
      <c r="P736" s="7">
        <v>9</v>
      </c>
      <c r="Q736" s="7">
        <v>11</v>
      </c>
      <c r="R736" s="7">
        <v>5</v>
      </c>
      <c r="S736" s="7" t="s">
        <v>4444</v>
      </c>
      <c r="T736" s="7">
        <v>47001</v>
      </c>
      <c r="U736" s="7" t="s">
        <v>4304</v>
      </c>
      <c r="V736" s="7">
        <v>5</v>
      </c>
      <c r="W736" s="7" t="s">
        <v>55</v>
      </c>
      <c r="X736" s="7">
        <f>VLOOKUP($A736,[2]Worksheet!$B$5:$L$7983,8,0)</f>
        <v>11.229433504099999</v>
      </c>
      <c r="Y736" s="7">
        <f>VLOOKUP($A736,[2]Worksheet!$B$5:$L$7983,7,0)</f>
        <v>-74.190894120600007</v>
      </c>
      <c r="Z736" s="7">
        <v>3</v>
      </c>
      <c r="AA736" s="7">
        <v>47</v>
      </c>
      <c r="AB736" s="7" t="s">
        <v>4295</v>
      </c>
      <c r="AC736" s="7" t="s">
        <v>4445</v>
      </c>
      <c r="AD736" s="7">
        <v>47001</v>
      </c>
    </row>
    <row r="737" spans="1:30" x14ac:dyDescent="0.25">
      <c r="A737" s="7">
        <v>47745</v>
      </c>
      <c r="B737" s="7">
        <v>47</v>
      </c>
      <c r="C737" s="7" t="s">
        <v>50</v>
      </c>
      <c r="D737" s="7" t="s">
        <v>4295</v>
      </c>
      <c r="E737" s="7" t="s">
        <v>4446</v>
      </c>
      <c r="F737" s="7" t="s">
        <v>57</v>
      </c>
      <c r="G737" s="7" t="s">
        <v>4297</v>
      </c>
      <c r="H737" s="7" t="s">
        <v>4298</v>
      </c>
      <c r="I737" s="7" t="s">
        <v>4447</v>
      </c>
      <c r="J737" s="8" t="s">
        <v>990</v>
      </c>
      <c r="K737" s="8" t="s">
        <v>1245</v>
      </c>
      <c r="L737" s="7" t="s">
        <v>4448</v>
      </c>
      <c r="M737" s="7" t="s">
        <v>4295</v>
      </c>
      <c r="N737" s="7" t="s">
        <v>54</v>
      </c>
      <c r="O737" s="7" t="s">
        <v>54</v>
      </c>
      <c r="P737" s="7">
        <v>9</v>
      </c>
      <c r="Q737" s="7">
        <v>10</v>
      </c>
      <c r="R737" s="7">
        <v>5</v>
      </c>
      <c r="S737" s="7" t="s">
        <v>4449</v>
      </c>
      <c r="T737" s="7">
        <v>47745</v>
      </c>
      <c r="U737" s="7" t="s">
        <v>4304</v>
      </c>
      <c r="V737" s="7">
        <v>5</v>
      </c>
      <c r="W737" s="7" t="s">
        <v>55</v>
      </c>
      <c r="X737" s="7">
        <f>VLOOKUP($A737,[2]Worksheet!$B$5:$L$7983,8,0)</f>
        <v>10.775409636799999</v>
      </c>
      <c r="Y737" s="7">
        <f>VLOOKUP($A737,[2]Worksheet!$B$5:$L$7983,7,0)</f>
        <v>-74.720169210500003</v>
      </c>
      <c r="Z737" s="7">
        <v>3</v>
      </c>
      <c r="AA737" s="7">
        <v>47</v>
      </c>
      <c r="AB737" s="7" t="s">
        <v>4295</v>
      </c>
      <c r="AC737" s="7" t="s">
        <v>4450</v>
      </c>
      <c r="AD737" s="7">
        <v>47745</v>
      </c>
    </row>
    <row r="738" spans="1:30" x14ac:dyDescent="0.25">
      <c r="A738" s="7">
        <v>47798</v>
      </c>
      <c r="B738" s="7">
        <v>47</v>
      </c>
      <c r="C738" s="7" t="s">
        <v>50</v>
      </c>
      <c r="D738" s="7" t="s">
        <v>4295</v>
      </c>
      <c r="E738" s="7" t="s">
        <v>4451</v>
      </c>
      <c r="F738" s="7" t="s">
        <v>57</v>
      </c>
      <c r="G738" s="7" t="s">
        <v>4297</v>
      </c>
      <c r="H738" s="7" t="s">
        <v>4298</v>
      </c>
      <c r="I738" s="7" t="s">
        <v>4452</v>
      </c>
      <c r="J738" s="8" t="s">
        <v>1238</v>
      </c>
      <c r="K738" s="8" t="s">
        <v>3308</v>
      </c>
      <c r="L738" s="7" t="s">
        <v>4453</v>
      </c>
      <c r="M738" s="7" t="s">
        <v>4295</v>
      </c>
      <c r="N738" s="7" t="s">
        <v>54</v>
      </c>
      <c r="O738" s="7" t="s">
        <v>54</v>
      </c>
      <c r="P738" s="7">
        <v>9</v>
      </c>
      <c r="Q738" s="7">
        <v>8</v>
      </c>
      <c r="R738" s="7">
        <v>5</v>
      </c>
      <c r="S738" s="7" t="s">
        <v>4454</v>
      </c>
      <c r="T738" s="7">
        <v>47798</v>
      </c>
      <c r="U738" s="7" t="s">
        <v>4304</v>
      </c>
      <c r="V738" s="7">
        <v>5</v>
      </c>
      <c r="W738" s="7" t="s">
        <v>55</v>
      </c>
      <c r="X738" s="7">
        <f>VLOOKUP($A738,[2]Worksheet!$B$5:$L$7983,8,0)</f>
        <v>9.8977871408600002</v>
      </c>
      <c r="Y738" s="7">
        <f>VLOOKUP($A738,[2]Worksheet!$B$5:$L$7983,7,0)</f>
        <v>-74.860775196099993</v>
      </c>
      <c r="Z738" s="7">
        <v>3</v>
      </c>
      <c r="AA738" s="7">
        <v>47</v>
      </c>
      <c r="AB738" s="7" t="s">
        <v>4295</v>
      </c>
      <c r="AC738" s="7" t="s">
        <v>4455</v>
      </c>
      <c r="AD738" s="7">
        <v>47798</v>
      </c>
    </row>
    <row r="739" spans="1:30" x14ac:dyDescent="0.25">
      <c r="A739" s="7">
        <v>47960</v>
      </c>
      <c r="B739" s="7">
        <v>47</v>
      </c>
      <c r="C739" s="7" t="s">
        <v>50</v>
      </c>
      <c r="D739" s="7" t="s">
        <v>4295</v>
      </c>
      <c r="E739" s="7" t="s">
        <v>4456</v>
      </c>
      <c r="F739" s="7" t="s">
        <v>57</v>
      </c>
      <c r="G739" s="7" t="s">
        <v>4297</v>
      </c>
      <c r="H739" s="7" t="s">
        <v>4298</v>
      </c>
      <c r="I739" s="7" t="s">
        <v>4457</v>
      </c>
      <c r="J739" s="8" t="s">
        <v>4458</v>
      </c>
      <c r="K739" s="8" t="s">
        <v>4459</v>
      </c>
      <c r="L739" s="7" t="s">
        <v>4460</v>
      </c>
      <c r="M739" s="7" t="s">
        <v>4295</v>
      </c>
      <c r="N739" s="7" t="s">
        <v>54</v>
      </c>
      <c r="O739" s="7" t="s">
        <v>54</v>
      </c>
      <c r="P739" s="7">
        <v>9</v>
      </c>
      <c r="Q739" s="7">
        <v>7</v>
      </c>
      <c r="R739" s="7">
        <v>5</v>
      </c>
      <c r="S739" s="7" t="s">
        <v>4461</v>
      </c>
      <c r="T739" s="7">
        <v>47960</v>
      </c>
      <c r="U739" s="7" t="s">
        <v>4304</v>
      </c>
      <c r="V739" s="7">
        <v>5</v>
      </c>
      <c r="W739" s="7" t="s">
        <v>55</v>
      </c>
      <c r="X739" s="7">
        <f>VLOOKUP($A739,[2]Worksheet!$B$5:$L$7983,8,0)</f>
        <v>10.1682967093</v>
      </c>
      <c r="Y739" s="7">
        <f>VLOOKUP($A739,[2]Worksheet!$B$5:$L$7983,7,0)</f>
        <v>-74.716877967000002</v>
      </c>
      <c r="Z739" s="7">
        <v>3</v>
      </c>
      <c r="AA739" s="7">
        <v>47</v>
      </c>
      <c r="AB739" s="7" t="s">
        <v>4295</v>
      </c>
      <c r="AC739" s="7" t="s">
        <v>4462</v>
      </c>
      <c r="AD739" s="7">
        <v>47960</v>
      </c>
    </row>
    <row r="740" spans="1:30" x14ac:dyDescent="0.25">
      <c r="A740" s="7">
        <v>47980</v>
      </c>
      <c r="B740" s="7">
        <v>47</v>
      </c>
      <c r="C740" s="7" t="s">
        <v>50</v>
      </c>
      <c r="D740" s="7" t="s">
        <v>4295</v>
      </c>
      <c r="E740" s="7" t="s">
        <v>4463</v>
      </c>
      <c r="F740" s="7" t="s">
        <v>57</v>
      </c>
      <c r="G740" s="7" t="s">
        <v>4297</v>
      </c>
      <c r="H740" s="7" t="s">
        <v>4298</v>
      </c>
      <c r="I740" s="7" t="s">
        <v>4464</v>
      </c>
      <c r="J740" s="8" t="s">
        <v>4465</v>
      </c>
      <c r="K740" s="8" t="s">
        <v>4466</v>
      </c>
      <c r="L740" s="7" t="str">
        <f>_xlfn.CONCAT(J740,"_",K740)</f>
        <v>10.764167_-74.157222</v>
      </c>
      <c r="M740" s="7" t="s">
        <v>4295</v>
      </c>
      <c r="N740" s="7" t="s">
        <v>54</v>
      </c>
      <c r="O740" s="7" t="s">
        <v>54</v>
      </c>
      <c r="P740" s="7">
        <v>9</v>
      </c>
      <c r="Q740" s="7">
        <v>13</v>
      </c>
      <c r="R740" s="7">
        <v>5</v>
      </c>
      <c r="S740" s="7" t="s">
        <v>4467</v>
      </c>
      <c r="T740" s="7">
        <v>47980</v>
      </c>
      <c r="U740" s="7" t="s">
        <v>4304</v>
      </c>
      <c r="V740" s="7">
        <v>5</v>
      </c>
      <c r="W740" s="7" t="s">
        <v>55</v>
      </c>
      <c r="X740" s="7">
        <f>VLOOKUP($A740,[2]Worksheet!$B$5:$L$7983,8,0)</f>
        <v>10.7630268185</v>
      </c>
      <c r="Y740" s="7">
        <f>VLOOKUP($A740,[2]Worksheet!$B$5:$L$7983,7,0)</f>
        <v>-74.140081843999994</v>
      </c>
      <c r="Z740" s="7">
        <v>3</v>
      </c>
      <c r="AA740" s="7">
        <v>47</v>
      </c>
      <c r="AB740" s="7" t="s">
        <v>4295</v>
      </c>
      <c r="AC740" s="7" t="s">
        <v>4468</v>
      </c>
      <c r="AD740" s="7">
        <v>47980</v>
      </c>
    </row>
    <row r="741" spans="1:30" x14ac:dyDescent="0.25">
      <c r="A741" s="7">
        <v>50006</v>
      </c>
      <c r="B741" s="7">
        <v>50</v>
      </c>
      <c r="C741" s="7" t="s">
        <v>50</v>
      </c>
      <c r="D741" s="7" t="s">
        <v>4469</v>
      </c>
      <c r="E741" s="7" t="s">
        <v>4470</v>
      </c>
      <c r="F741" s="7" t="s">
        <v>57</v>
      </c>
      <c r="G741" s="7" t="s">
        <v>4471</v>
      </c>
      <c r="H741" s="7" t="s">
        <v>4472</v>
      </c>
      <c r="I741" s="7" t="s">
        <v>4473</v>
      </c>
      <c r="J741" s="8" t="s">
        <v>4474</v>
      </c>
      <c r="K741" s="8" t="s">
        <v>1280</v>
      </c>
      <c r="L741" s="7" t="s">
        <v>4475</v>
      </c>
      <c r="M741" s="7" t="s">
        <v>61</v>
      </c>
      <c r="N741" s="7" t="s">
        <v>54</v>
      </c>
      <c r="O741" s="7" t="s">
        <v>54</v>
      </c>
      <c r="P741" s="7">
        <v>4</v>
      </c>
      <c r="Q741" s="7">
        <v>7</v>
      </c>
      <c r="R741" s="7">
        <v>5</v>
      </c>
      <c r="S741" s="7" t="s">
        <v>4476</v>
      </c>
      <c r="T741" s="7">
        <v>50006</v>
      </c>
      <c r="U741" s="7" t="s">
        <v>62</v>
      </c>
      <c r="V741" s="7">
        <v>1</v>
      </c>
      <c r="W741" s="7" t="s">
        <v>55</v>
      </c>
      <c r="X741" s="7">
        <f>VLOOKUP($A741,[2]Worksheet!$B$5:$L$7983,8,0)</f>
        <v>3.9901206633399999</v>
      </c>
      <c r="Y741" s="7">
        <f>VLOOKUP($A741,[2]Worksheet!$B$5:$L$7983,7,0)</f>
        <v>-73.765936654000001</v>
      </c>
      <c r="Z741" s="7">
        <v>2</v>
      </c>
      <c r="AA741" s="7">
        <v>50</v>
      </c>
      <c r="AB741" s="7" t="s">
        <v>4469</v>
      </c>
      <c r="AC741" s="7" t="s">
        <v>4477</v>
      </c>
      <c r="AD741" s="7">
        <v>50006</v>
      </c>
    </row>
    <row r="742" spans="1:30" x14ac:dyDescent="0.25">
      <c r="A742" s="7">
        <v>50110</v>
      </c>
      <c r="B742" s="7">
        <v>50</v>
      </c>
      <c r="C742" s="7" t="s">
        <v>50</v>
      </c>
      <c r="D742" s="7" t="s">
        <v>4469</v>
      </c>
      <c r="E742" s="7" t="s">
        <v>4478</v>
      </c>
      <c r="F742" s="7" t="s">
        <v>57</v>
      </c>
      <c r="G742" s="7" t="s">
        <v>4471</v>
      </c>
      <c r="H742" s="7" t="s">
        <v>4472</v>
      </c>
      <c r="I742" s="7" t="s">
        <v>4479</v>
      </c>
      <c r="J742" s="8" t="s">
        <v>4480</v>
      </c>
      <c r="K742" s="8" t="s">
        <v>4481</v>
      </c>
      <c r="L742" s="7" t="s">
        <v>4482</v>
      </c>
      <c r="M742" s="7" t="s">
        <v>61</v>
      </c>
      <c r="N742" s="7" t="s">
        <v>54</v>
      </c>
      <c r="O742" s="7" t="s">
        <v>54</v>
      </c>
      <c r="P742" s="7">
        <v>4</v>
      </c>
      <c r="Q742" s="7">
        <v>16</v>
      </c>
      <c r="R742" s="7">
        <v>5</v>
      </c>
      <c r="S742" s="7" t="s">
        <v>4483</v>
      </c>
      <c r="T742" s="7">
        <v>50110</v>
      </c>
      <c r="U742" s="7" t="s">
        <v>62</v>
      </c>
      <c r="V742" s="7">
        <v>1</v>
      </c>
      <c r="W742" s="7" t="s">
        <v>55</v>
      </c>
      <c r="X742" s="7">
        <f>VLOOKUP($A742,[2]Worksheet!$B$5:$L$7983,8,0)</f>
        <v>4.5706229707699997</v>
      </c>
      <c r="Y742" s="7">
        <f>VLOOKUP($A742,[2]Worksheet!$B$5:$L$7983,7,0)</f>
        <v>-72.964333806499994</v>
      </c>
      <c r="Z742" s="7">
        <v>2</v>
      </c>
      <c r="AA742" s="7">
        <v>50</v>
      </c>
      <c r="AB742" s="7" t="s">
        <v>4469</v>
      </c>
      <c r="AC742" s="7" t="s">
        <v>4484</v>
      </c>
      <c r="AD742" s="7">
        <v>50110</v>
      </c>
    </row>
    <row r="743" spans="1:30" x14ac:dyDescent="0.25">
      <c r="A743" s="7">
        <v>50124</v>
      </c>
      <c r="B743" s="7">
        <v>50</v>
      </c>
      <c r="C743" s="7" t="s">
        <v>50</v>
      </c>
      <c r="D743" s="7" t="s">
        <v>4469</v>
      </c>
      <c r="E743" s="7" t="s">
        <v>4485</v>
      </c>
      <c r="F743" s="7" t="s">
        <v>57</v>
      </c>
      <c r="G743" s="7" t="s">
        <v>4471</v>
      </c>
      <c r="H743" s="7" t="s">
        <v>4472</v>
      </c>
      <c r="I743" s="7" t="s">
        <v>4486</v>
      </c>
      <c r="J743" s="8" t="s">
        <v>4487</v>
      </c>
      <c r="K743" s="8" t="s">
        <v>4488</v>
      </c>
      <c r="L743" s="7" t="s">
        <v>4489</v>
      </c>
      <c r="M743" s="7" t="s">
        <v>61</v>
      </c>
      <c r="N743" s="7" t="s">
        <v>54</v>
      </c>
      <c r="O743" s="7" t="s">
        <v>54</v>
      </c>
      <c r="P743" s="7">
        <v>4</v>
      </c>
      <c r="Q743" s="7">
        <v>8</v>
      </c>
      <c r="R743" s="7">
        <v>5</v>
      </c>
      <c r="S743" s="7" t="s">
        <v>4490</v>
      </c>
      <c r="T743" s="7">
        <v>50124</v>
      </c>
      <c r="U743" s="7" t="s">
        <v>62</v>
      </c>
      <c r="V743" s="7">
        <v>1</v>
      </c>
      <c r="W743" s="7" t="s">
        <v>55</v>
      </c>
      <c r="X743" s="7">
        <f>VLOOKUP($A743,[2]Worksheet!$B$5:$L$7983,8,0)</f>
        <v>4.2859238478100004</v>
      </c>
      <c r="Y743" s="7">
        <f>VLOOKUP($A743,[2]Worksheet!$B$5:$L$7983,7,0)</f>
        <v>-72.791978775900006</v>
      </c>
      <c r="Z743" s="7">
        <v>2</v>
      </c>
      <c r="AA743" s="7">
        <v>50</v>
      </c>
      <c r="AB743" s="7" t="s">
        <v>4469</v>
      </c>
      <c r="AC743" s="7" t="s">
        <v>4491</v>
      </c>
      <c r="AD743" s="7">
        <v>50124</v>
      </c>
    </row>
    <row r="744" spans="1:30" x14ac:dyDescent="0.25">
      <c r="A744" s="7">
        <v>50150</v>
      </c>
      <c r="B744" s="7">
        <v>50</v>
      </c>
      <c r="C744" s="7" t="s">
        <v>50</v>
      </c>
      <c r="D744" s="7" t="s">
        <v>4469</v>
      </c>
      <c r="E744" s="7" t="s">
        <v>4492</v>
      </c>
      <c r="F744" s="7" t="s">
        <v>57</v>
      </c>
      <c r="G744" s="7" t="s">
        <v>4471</v>
      </c>
      <c r="H744" s="7" t="s">
        <v>4472</v>
      </c>
      <c r="I744" s="7" t="s">
        <v>4493</v>
      </c>
      <c r="J744" s="8" t="s">
        <v>4494</v>
      </c>
      <c r="K744" s="8" t="s">
        <v>1921</v>
      </c>
      <c r="L744" s="7" t="s">
        <v>4495</v>
      </c>
      <c r="M744" s="7" t="s">
        <v>61</v>
      </c>
      <c r="N744" s="7" t="s">
        <v>54</v>
      </c>
      <c r="O744" s="7" t="s">
        <v>54</v>
      </c>
      <c r="P744" s="7">
        <v>4</v>
      </c>
      <c r="Q744" s="7">
        <v>17</v>
      </c>
      <c r="R744" s="7">
        <v>5</v>
      </c>
      <c r="S744" s="7" t="s">
        <v>4496</v>
      </c>
      <c r="T744" s="7">
        <v>50150</v>
      </c>
      <c r="U744" s="7" t="s">
        <v>62</v>
      </c>
      <c r="V744" s="7">
        <v>1</v>
      </c>
      <c r="W744" s="7" t="s">
        <v>55</v>
      </c>
      <c r="X744" s="7">
        <f>VLOOKUP($A744,[2]Worksheet!$B$5:$L$7983,8,0)</f>
        <v>3.8280403520799999</v>
      </c>
      <c r="Y744" s="7">
        <f>VLOOKUP($A744,[2]Worksheet!$B$5:$L$7983,7,0)</f>
        <v>-73.688129602000004</v>
      </c>
      <c r="Z744" s="7">
        <v>2</v>
      </c>
      <c r="AA744" s="7">
        <v>50</v>
      </c>
      <c r="AB744" s="7" t="s">
        <v>4469</v>
      </c>
      <c r="AC744" s="7" t="s">
        <v>4497</v>
      </c>
      <c r="AD744" s="7">
        <v>50150</v>
      </c>
    </row>
    <row r="745" spans="1:30" x14ac:dyDescent="0.25">
      <c r="A745" s="7">
        <v>50226</v>
      </c>
      <c r="B745" s="7">
        <v>50</v>
      </c>
      <c r="C745" s="7" t="s">
        <v>50</v>
      </c>
      <c r="D745" s="7" t="s">
        <v>4469</v>
      </c>
      <c r="E745" s="7" t="s">
        <v>4498</v>
      </c>
      <c r="F745" s="7" t="s">
        <v>57</v>
      </c>
      <c r="G745" s="7" t="s">
        <v>4471</v>
      </c>
      <c r="H745" s="7" t="s">
        <v>4472</v>
      </c>
      <c r="I745" s="7" t="s">
        <v>4499</v>
      </c>
      <c r="J745" s="8" t="s">
        <v>3568</v>
      </c>
      <c r="K745" s="8" t="s">
        <v>1413</v>
      </c>
      <c r="L745" s="7" t="s">
        <v>4500</v>
      </c>
      <c r="M745" s="7" t="s">
        <v>61</v>
      </c>
      <c r="N745" s="7" t="s">
        <v>54</v>
      </c>
      <c r="O745" s="7" t="s">
        <v>54</v>
      </c>
      <c r="P745" s="7">
        <v>4</v>
      </c>
      <c r="Q745" s="7">
        <v>7</v>
      </c>
      <c r="R745" s="7">
        <v>5</v>
      </c>
      <c r="S745" s="7" t="s">
        <v>4501</v>
      </c>
      <c r="T745" s="7">
        <v>50226</v>
      </c>
      <c r="U745" s="7" t="s">
        <v>62</v>
      </c>
      <c r="V745" s="7">
        <v>1</v>
      </c>
      <c r="W745" s="7" t="s">
        <v>55</v>
      </c>
      <c r="X745" s="7">
        <f>VLOOKUP($A745,[2]Worksheet!$B$5:$L$7983,8,0)</f>
        <v>4.26953776576</v>
      </c>
      <c r="Y745" s="7">
        <f>VLOOKUP($A745,[2]Worksheet!$B$5:$L$7983,7,0)</f>
        <v>-73.486108781699997</v>
      </c>
      <c r="Z745" s="7">
        <v>2</v>
      </c>
      <c r="AA745" s="7">
        <v>50</v>
      </c>
      <c r="AB745" s="7" t="s">
        <v>4469</v>
      </c>
      <c r="AC745" s="7" t="s">
        <v>4502</v>
      </c>
      <c r="AD745" s="7">
        <v>50226</v>
      </c>
    </row>
    <row r="746" spans="1:30" x14ac:dyDescent="0.25">
      <c r="A746" s="7">
        <v>50245</v>
      </c>
      <c r="B746" s="7">
        <v>50</v>
      </c>
      <c r="C746" s="7" t="s">
        <v>50</v>
      </c>
      <c r="D746" s="7" t="s">
        <v>4469</v>
      </c>
      <c r="E746" s="7" t="s">
        <v>4503</v>
      </c>
      <c r="F746" s="7" t="s">
        <v>57</v>
      </c>
      <c r="G746" s="7" t="s">
        <v>4471</v>
      </c>
      <c r="H746" s="7" t="s">
        <v>4472</v>
      </c>
      <c r="I746" s="7" t="s">
        <v>4504</v>
      </c>
      <c r="J746" s="8" t="s">
        <v>3307</v>
      </c>
      <c r="K746" s="8" t="s">
        <v>2846</v>
      </c>
      <c r="L746" s="7" t="s">
        <v>4505</v>
      </c>
      <c r="M746" s="7" t="s">
        <v>61</v>
      </c>
      <c r="N746" s="7" t="s">
        <v>54</v>
      </c>
      <c r="O746" s="7" t="s">
        <v>54</v>
      </c>
      <c r="P746" s="7">
        <v>4</v>
      </c>
      <c r="Q746" s="7">
        <v>11</v>
      </c>
      <c r="R746" s="7">
        <v>5</v>
      </c>
      <c r="S746" s="7" t="s">
        <v>4506</v>
      </c>
      <c r="T746" s="7">
        <v>50245</v>
      </c>
      <c r="U746" s="7" t="s">
        <v>62</v>
      </c>
      <c r="V746" s="7">
        <v>1</v>
      </c>
      <c r="W746" s="7" t="s">
        <v>55</v>
      </c>
      <c r="X746" s="7">
        <f>VLOOKUP($A746,[2]Worksheet!$B$5:$L$7983,8,0)</f>
        <v>4.3526220529700002</v>
      </c>
      <c r="Y746" s="7">
        <f>VLOOKUP($A746,[2]Worksheet!$B$5:$L$7983,7,0)</f>
        <v>-73.713328787400002</v>
      </c>
      <c r="Z746" s="7">
        <v>2</v>
      </c>
      <c r="AA746" s="7">
        <v>50</v>
      </c>
      <c r="AB746" s="7" t="s">
        <v>4469</v>
      </c>
      <c r="AC746" s="7" t="s">
        <v>4507</v>
      </c>
      <c r="AD746" s="7">
        <v>50245</v>
      </c>
    </row>
    <row r="747" spans="1:30" x14ac:dyDescent="0.25">
      <c r="A747" s="7">
        <v>50251</v>
      </c>
      <c r="B747" s="7">
        <v>50</v>
      </c>
      <c r="C747" s="7" t="s">
        <v>50</v>
      </c>
      <c r="D747" s="7" t="s">
        <v>4469</v>
      </c>
      <c r="E747" s="7" t="s">
        <v>4508</v>
      </c>
      <c r="F747" s="7" t="s">
        <v>57</v>
      </c>
      <c r="G747" s="7" t="s">
        <v>4471</v>
      </c>
      <c r="H747" s="7" t="s">
        <v>4472</v>
      </c>
      <c r="I747" s="7" t="s">
        <v>4509</v>
      </c>
      <c r="J747" s="8" t="s">
        <v>4510</v>
      </c>
      <c r="K747" s="8" t="s">
        <v>4511</v>
      </c>
      <c r="L747" s="7" t="s">
        <v>4512</v>
      </c>
      <c r="M747" s="7" t="s">
        <v>61</v>
      </c>
      <c r="N747" s="7" t="s">
        <v>54</v>
      </c>
      <c r="O747" s="7" t="s">
        <v>54</v>
      </c>
      <c r="P747" s="7">
        <v>4</v>
      </c>
      <c r="Q747" s="7">
        <v>11</v>
      </c>
      <c r="R747" s="7">
        <v>5</v>
      </c>
      <c r="S747" s="7" t="s">
        <v>4513</v>
      </c>
      <c r="T747" s="7">
        <v>50251</v>
      </c>
      <c r="U747" s="7" t="s">
        <v>62</v>
      </c>
      <c r="V747" s="7">
        <v>1</v>
      </c>
      <c r="W747" s="7" t="s">
        <v>55</v>
      </c>
      <c r="X747" s="7">
        <f>VLOOKUP($A747,[2]Worksheet!$B$5:$L$7983,8,0)</f>
        <v>3.5638340194200002</v>
      </c>
      <c r="Y747" s="7">
        <f>VLOOKUP($A747,[2]Worksheet!$B$5:$L$7983,7,0)</f>
        <v>-73.794012755300002</v>
      </c>
      <c r="Z747" s="7">
        <v>2</v>
      </c>
      <c r="AA747" s="7">
        <v>50</v>
      </c>
      <c r="AB747" s="7" t="s">
        <v>4469</v>
      </c>
      <c r="AC747" s="7" t="s">
        <v>4514</v>
      </c>
      <c r="AD747" s="7">
        <v>50251</v>
      </c>
    </row>
    <row r="748" spans="1:30" x14ac:dyDescent="0.25">
      <c r="A748" s="7">
        <v>50270</v>
      </c>
      <c r="B748" s="7">
        <v>50</v>
      </c>
      <c r="C748" s="7" t="s">
        <v>50</v>
      </c>
      <c r="D748" s="7" t="s">
        <v>4469</v>
      </c>
      <c r="E748" s="7" t="s">
        <v>4515</v>
      </c>
      <c r="F748" s="7" t="s">
        <v>57</v>
      </c>
      <c r="G748" s="7" t="s">
        <v>4471</v>
      </c>
      <c r="H748" s="7" t="s">
        <v>4472</v>
      </c>
      <c r="I748" s="7" t="s">
        <v>4516</v>
      </c>
      <c r="J748" s="8" t="s">
        <v>4517</v>
      </c>
      <c r="K748" s="8" t="s">
        <v>4518</v>
      </c>
      <c r="L748" s="7" t="s">
        <v>4519</v>
      </c>
      <c r="M748" s="7" t="s">
        <v>61</v>
      </c>
      <c r="N748" s="7" t="s">
        <v>54</v>
      </c>
      <c r="O748" s="7" t="s">
        <v>54</v>
      </c>
      <c r="P748" s="7">
        <v>4</v>
      </c>
      <c r="Q748" s="7">
        <v>9</v>
      </c>
      <c r="R748" s="7">
        <v>5</v>
      </c>
      <c r="S748" s="7" t="s">
        <v>4520</v>
      </c>
      <c r="T748" s="7">
        <v>50270</v>
      </c>
      <c r="U748" s="7" t="s">
        <v>62</v>
      </c>
      <c r="V748" s="7">
        <v>1</v>
      </c>
      <c r="W748" s="7" t="s">
        <v>55</v>
      </c>
      <c r="X748" s="7">
        <f>VLOOKUP($A748,[2]Worksheet!$B$5:$L$7983,8,0)</f>
        <v>3.7400040775300001</v>
      </c>
      <c r="Y748" s="7">
        <f>VLOOKUP($A748,[2]Worksheet!$B$5:$L$7983,7,0)</f>
        <v>-73.835012004700005</v>
      </c>
      <c r="Z748" s="7">
        <v>2</v>
      </c>
      <c r="AA748" s="7">
        <v>50</v>
      </c>
      <c r="AB748" s="7" t="s">
        <v>4469</v>
      </c>
      <c r="AC748" s="7" t="s">
        <v>4521</v>
      </c>
      <c r="AD748" s="7">
        <v>50270</v>
      </c>
    </row>
    <row r="749" spans="1:30" x14ac:dyDescent="0.25">
      <c r="A749" s="7">
        <v>50287</v>
      </c>
      <c r="B749" s="7">
        <v>50</v>
      </c>
      <c r="C749" s="7" t="s">
        <v>50</v>
      </c>
      <c r="D749" s="7" t="s">
        <v>4469</v>
      </c>
      <c r="E749" s="7" t="s">
        <v>4522</v>
      </c>
      <c r="F749" s="7" t="s">
        <v>57</v>
      </c>
      <c r="G749" s="7" t="s">
        <v>4471</v>
      </c>
      <c r="H749" s="7" t="s">
        <v>4472</v>
      </c>
      <c r="I749" s="7" t="s">
        <v>4523</v>
      </c>
      <c r="J749" s="8" t="s">
        <v>4524</v>
      </c>
      <c r="K749" s="8" t="s">
        <v>4525</v>
      </c>
      <c r="L749" s="7" t="s">
        <v>4526</v>
      </c>
      <c r="M749" s="7" t="s">
        <v>61</v>
      </c>
      <c r="N749" s="7" t="s">
        <v>54</v>
      </c>
      <c r="O749" s="7" t="s">
        <v>54</v>
      </c>
      <c r="P749" s="7">
        <v>4</v>
      </c>
      <c r="Q749" s="7">
        <v>13</v>
      </c>
      <c r="R749" s="7">
        <v>5</v>
      </c>
      <c r="S749" s="7" t="s">
        <v>4527</v>
      </c>
      <c r="T749" s="7">
        <v>50287</v>
      </c>
      <c r="U749" s="7" t="s">
        <v>62</v>
      </c>
      <c r="V749" s="7">
        <v>1</v>
      </c>
      <c r="W749" s="7" t="s">
        <v>55</v>
      </c>
      <c r="X749" s="7">
        <f>VLOOKUP($A749,[2]Worksheet!$B$5:$L$7983,8,0)</f>
        <v>3.4628680308400002</v>
      </c>
      <c r="Y749" s="7">
        <f>VLOOKUP($A749,[2]Worksheet!$B$5:$L$7983,7,0)</f>
        <v>-73.617981610100003</v>
      </c>
      <c r="Z749" s="7">
        <v>2</v>
      </c>
      <c r="AA749" s="7">
        <v>50</v>
      </c>
      <c r="AB749" s="7" t="s">
        <v>4469</v>
      </c>
      <c r="AC749" s="7" t="s">
        <v>4528</v>
      </c>
      <c r="AD749" s="7">
        <v>50287</v>
      </c>
    </row>
    <row r="750" spans="1:30" x14ac:dyDescent="0.25">
      <c r="A750" s="7">
        <v>50313</v>
      </c>
      <c r="B750" s="7">
        <v>50</v>
      </c>
      <c r="C750" s="7" t="s">
        <v>50</v>
      </c>
      <c r="D750" s="7" t="s">
        <v>4469</v>
      </c>
      <c r="E750" s="7" t="s">
        <v>446</v>
      </c>
      <c r="F750" s="7" t="s">
        <v>57</v>
      </c>
      <c r="G750" s="7" t="s">
        <v>4471</v>
      </c>
      <c r="H750" s="7" t="s">
        <v>4472</v>
      </c>
      <c r="I750" s="7" t="s">
        <v>447</v>
      </c>
      <c r="J750" s="8" t="s">
        <v>4529</v>
      </c>
      <c r="K750" s="8" t="s">
        <v>4530</v>
      </c>
      <c r="L750" s="7" t="s">
        <v>4531</v>
      </c>
      <c r="M750" s="7" t="s">
        <v>61</v>
      </c>
      <c r="N750" s="7" t="s">
        <v>54</v>
      </c>
      <c r="O750" s="7" t="s">
        <v>54</v>
      </c>
      <c r="P750" s="7">
        <v>4</v>
      </c>
      <c r="Q750" s="7">
        <v>7</v>
      </c>
      <c r="R750" s="7">
        <v>5</v>
      </c>
      <c r="S750" s="7" t="s">
        <v>4532</v>
      </c>
      <c r="T750" s="7">
        <v>50313</v>
      </c>
      <c r="U750" s="7" t="s">
        <v>62</v>
      </c>
      <c r="V750" s="7">
        <v>1</v>
      </c>
      <c r="W750" s="7" t="s">
        <v>76</v>
      </c>
      <c r="X750" s="7">
        <f>VLOOKUP($A750,[2]Worksheet!$B$5:$L$7983,8,0)</f>
        <v>3.5466947236799999</v>
      </c>
      <c r="Y750" s="7">
        <f>VLOOKUP($A750,[2]Worksheet!$B$5:$L$7983,7,0)</f>
        <v>-73.705715327500002</v>
      </c>
      <c r="Z750" s="7">
        <v>2</v>
      </c>
      <c r="AA750" s="7">
        <v>50</v>
      </c>
      <c r="AB750" s="7" t="s">
        <v>4469</v>
      </c>
      <c r="AC750" s="7" t="s">
        <v>4533</v>
      </c>
      <c r="AD750" s="7">
        <v>50313</v>
      </c>
    </row>
    <row r="751" spans="1:30" x14ac:dyDescent="0.25">
      <c r="A751" s="7">
        <v>50318</v>
      </c>
      <c r="B751" s="7">
        <v>50</v>
      </c>
      <c r="C751" s="7" t="s">
        <v>50</v>
      </c>
      <c r="D751" s="7" t="s">
        <v>4469</v>
      </c>
      <c r="E751" s="7" t="s">
        <v>4361</v>
      </c>
      <c r="F751" s="7" t="s">
        <v>57</v>
      </c>
      <c r="G751" s="7" t="s">
        <v>4471</v>
      </c>
      <c r="H751" s="7" t="s">
        <v>4472</v>
      </c>
      <c r="I751" s="7" t="s">
        <v>4362</v>
      </c>
      <c r="J751" s="8" t="s">
        <v>4474</v>
      </c>
      <c r="K751" s="8" t="s">
        <v>1259</v>
      </c>
      <c r="L751" s="7" t="s">
        <v>4534</v>
      </c>
      <c r="M751" s="7" t="s">
        <v>61</v>
      </c>
      <c r="N751" s="7" t="s">
        <v>54</v>
      </c>
      <c r="O751" s="7" t="s">
        <v>54</v>
      </c>
      <c r="P751" s="7">
        <v>4</v>
      </c>
      <c r="Q751" s="7">
        <v>6</v>
      </c>
      <c r="R751" s="7">
        <v>5</v>
      </c>
      <c r="S751" s="7" t="s">
        <v>4535</v>
      </c>
      <c r="T751" s="7">
        <v>50318</v>
      </c>
      <c r="U751" s="7" t="s">
        <v>62</v>
      </c>
      <c r="V751" s="7">
        <v>1</v>
      </c>
      <c r="W751" s="7" t="s">
        <v>76</v>
      </c>
      <c r="X751" s="7">
        <f>VLOOKUP($A751,[2]Worksheet!$B$5:$L$7983,8,0)</f>
        <v>3.8806385994900001</v>
      </c>
      <c r="Y751" s="7">
        <f>VLOOKUP($A751,[2]Worksheet!$B$5:$L$7983,7,0)</f>
        <v>-73.770338630300003</v>
      </c>
      <c r="Z751" s="7">
        <v>2</v>
      </c>
      <c r="AA751" s="7">
        <v>50</v>
      </c>
      <c r="AB751" s="7" t="s">
        <v>4469</v>
      </c>
      <c r="AC751" s="7" t="s">
        <v>4536</v>
      </c>
      <c r="AD751" s="7">
        <v>50318</v>
      </c>
    </row>
    <row r="752" spans="1:30" x14ac:dyDescent="0.25">
      <c r="A752" s="7">
        <v>50350</v>
      </c>
      <c r="B752" s="7">
        <v>50</v>
      </c>
      <c r="C752" s="7" t="s">
        <v>50</v>
      </c>
      <c r="D752" s="7" t="s">
        <v>4469</v>
      </c>
      <c r="E752" s="7" t="s">
        <v>4537</v>
      </c>
      <c r="F752" s="7" t="s">
        <v>57</v>
      </c>
      <c r="G752" s="7" t="s">
        <v>4471</v>
      </c>
      <c r="H752" s="7" t="s">
        <v>4472</v>
      </c>
      <c r="I752" s="7" t="s">
        <v>4538</v>
      </c>
      <c r="J752" s="8" t="s">
        <v>4539</v>
      </c>
      <c r="K752" s="8" t="s">
        <v>4540</v>
      </c>
      <c r="L752" s="7" t="s">
        <v>4541</v>
      </c>
      <c r="M752" s="7" t="s">
        <v>61</v>
      </c>
      <c r="N752" s="7" t="s">
        <v>76</v>
      </c>
      <c r="O752" s="7" t="s">
        <v>3987</v>
      </c>
      <c r="P752" s="7">
        <v>4</v>
      </c>
      <c r="Q752" s="7">
        <v>11</v>
      </c>
      <c r="R752" s="7">
        <v>5</v>
      </c>
      <c r="S752" s="7" t="s">
        <v>4542</v>
      </c>
      <c r="T752" s="7">
        <v>50350</v>
      </c>
      <c r="U752" s="7" t="s">
        <v>62</v>
      </c>
      <c r="V752" s="7">
        <v>1</v>
      </c>
      <c r="W752" s="7" t="s">
        <v>55</v>
      </c>
      <c r="X752" s="7">
        <f>VLOOKUP($A752,[2]Worksheet!$B$5:$L$7983,8,0)</f>
        <v>2.1782142698700002</v>
      </c>
      <c r="Y752" s="7">
        <f>VLOOKUP($A752,[2]Worksheet!$B$5:$L$7983,7,0)</f>
        <v>-73.787068816399994</v>
      </c>
      <c r="Z752" s="7">
        <v>2</v>
      </c>
      <c r="AA752" s="7">
        <v>50</v>
      </c>
      <c r="AB752" s="7" t="s">
        <v>4469</v>
      </c>
      <c r="AC752" s="7" t="s">
        <v>4543</v>
      </c>
      <c r="AD752" s="7">
        <v>50350</v>
      </c>
    </row>
    <row r="753" spans="1:30" x14ac:dyDescent="0.25">
      <c r="A753" s="7">
        <v>50400</v>
      </c>
      <c r="B753" s="7">
        <v>50</v>
      </c>
      <c r="C753" s="7" t="s">
        <v>50</v>
      </c>
      <c r="D753" s="7" t="s">
        <v>4469</v>
      </c>
      <c r="E753" s="7" t="s">
        <v>4544</v>
      </c>
      <c r="F753" s="7" t="s">
        <v>57</v>
      </c>
      <c r="G753" s="7" t="s">
        <v>4471</v>
      </c>
      <c r="H753" s="7" t="s">
        <v>4472</v>
      </c>
      <c r="I753" s="7" t="s">
        <v>4545</v>
      </c>
      <c r="J753" s="8" t="s">
        <v>4546</v>
      </c>
      <c r="K753" s="8" t="s">
        <v>4547</v>
      </c>
      <c r="L753" s="7" t="s">
        <v>4548</v>
      </c>
      <c r="M753" s="7" t="s">
        <v>61</v>
      </c>
      <c r="N753" s="7" t="s">
        <v>54</v>
      </c>
      <c r="O753" s="7" t="s">
        <v>54</v>
      </c>
      <c r="P753" s="7">
        <v>4</v>
      </c>
      <c r="Q753" s="7">
        <v>8</v>
      </c>
      <c r="R753" s="7">
        <v>5</v>
      </c>
      <c r="S753" s="7" t="s">
        <v>4549</v>
      </c>
      <c r="T753" s="7">
        <v>50400</v>
      </c>
      <c r="U753" s="7" t="s">
        <v>62</v>
      </c>
      <c r="V753" s="7">
        <v>1</v>
      </c>
      <c r="W753" s="7" t="s">
        <v>55</v>
      </c>
      <c r="X753" s="7">
        <f>VLOOKUP($A753,[2]Worksheet!$B$5:$L$7983,8,0)</f>
        <v>3.5259198448300002</v>
      </c>
      <c r="Y753" s="7">
        <f>VLOOKUP($A753,[2]Worksheet!$B$5:$L$7983,7,0)</f>
        <v>-74.024021999300004</v>
      </c>
      <c r="Z753" s="7">
        <v>2</v>
      </c>
      <c r="AA753" s="7">
        <v>50</v>
      </c>
      <c r="AB753" s="7" t="s">
        <v>4469</v>
      </c>
      <c r="AC753" s="7" t="s">
        <v>4550</v>
      </c>
      <c r="AD753" s="7">
        <v>50400</v>
      </c>
    </row>
    <row r="754" spans="1:30" x14ac:dyDescent="0.25">
      <c r="A754" s="7">
        <v>50325</v>
      </c>
      <c r="B754" s="7">
        <v>50</v>
      </c>
      <c r="C754" s="7" t="s">
        <v>50</v>
      </c>
      <c r="D754" s="7" t="s">
        <v>4469</v>
      </c>
      <c r="E754" s="7" t="s">
        <v>4551</v>
      </c>
      <c r="F754" s="7" t="s">
        <v>57</v>
      </c>
      <c r="G754" s="7" t="s">
        <v>4471</v>
      </c>
      <c r="H754" s="7" t="s">
        <v>4472</v>
      </c>
      <c r="I754" s="7" t="s">
        <v>4552</v>
      </c>
      <c r="J754" s="8" t="s">
        <v>4553</v>
      </c>
      <c r="K754" s="8" t="s">
        <v>4554</v>
      </c>
      <c r="L754" s="7" t="s">
        <v>4555</v>
      </c>
      <c r="M754" s="7" t="s">
        <v>61</v>
      </c>
      <c r="N754" s="7" t="s">
        <v>76</v>
      </c>
      <c r="O754" s="7" t="s">
        <v>3987</v>
      </c>
      <c r="P754" s="7">
        <v>4</v>
      </c>
      <c r="Q754" s="7">
        <v>9</v>
      </c>
      <c r="R754" s="7">
        <v>5</v>
      </c>
      <c r="S754" s="7" t="s">
        <v>4556</v>
      </c>
      <c r="T754" s="7">
        <v>50325</v>
      </c>
      <c r="U754" s="7" t="s">
        <v>62</v>
      </c>
      <c r="V754" s="7">
        <v>1</v>
      </c>
      <c r="W754" s="7" t="s">
        <v>55</v>
      </c>
      <c r="X754" s="7">
        <f>VLOOKUP($A754,[2]Worksheet!$B$5:$L$7983,8,0)</f>
        <v>2.8964391367600002</v>
      </c>
      <c r="Y754" s="7">
        <f>VLOOKUP($A754,[2]Worksheet!$B$5:$L$7983,7,0)</f>
        <v>-72.135644872699999</v>
      </c>
      <c r="Z754" s="7">
        <v>2</v>
      </c>
      <c r="AA754" s="7">
        <v>50</v>
      </c>
      <c r="AB754" s="7" t="s">
        <v>4469</v>
      </c>
      <c r="AC754" s="7" t="s">
        <v>4557</v>
      </c>
      <c r="AD754" s="7">
        <v>50325</v>
      </c>
    </row>
    <row r="755" spans="1:30" x14ac:dyDescent="0.25">
      <c r="A755" s="7">
        <v>50330</v>
      </c>
      <c r="B755" s="7">
        <v>50</v>
      </c>
      <c r="C755" s="7" t="s">
        <v>50</v>
      </c>
      <c r="D755" s="7" t="s">
        <v>4469</v>
      </c>
      <c r="E755" s="7" t="s">
        <v>4558</v>
      </c>
      <c r="F755" s="7" t="s">
        <v>57</v>
      </c>
      <c r="G755" s="7" t="s">
        <v>4471</v>
      </c>
      <c r="H755" s="7" t="s">
        <v>4472</v>
      </c>
      <c r="I755" s="7" t="s">
        <v>4559</v>
      </c>
      <c r="J755" s="8" t="s">
        <v>4560</v>
      </c>
      <c r="K755" s="8" t="s">
        <v>4561</v>
      </c>
      <c r="L755" s="7" t="s">
        <v>4562</v>
      </c>
      <c r="M755" s="7" t="s">
        <v>61</v>
      </c>
      <c r="N755" s="7" t="s">
        <v>76</v>
      </c>
      <c r="O755" s="7" t="s">
        <v>3987</v>
      </c>
      <c r="P755" s="7">
        <v>4</v>
      </c>
      <c r="Q755" s="7">
        <v>7</v>
      </c>
      <c r="R755" s="7">
        <v>5</v>
      </c>
      <c r="S755" s="7" t="s">
        <v>4563</v>
      </c>
      <c r="T755" s="7">
        <v>50330</v>
      </c>
      <c r="U755" s="7" t="s">
        <v>62</v>
      </c>
      <c r="V755" s="7">
        <v>1</v>
      </c>
      <c r="W755" s="7" t="s">
        <v>55</v>
      </c>
      <c r="X755" s="7">
        <f>VLOOKUP($A755,[2]Worksheet!$B$5:$L$7983,8,0)</f>
        <v>3.3839247610199998</v>
      </c>
      <c r="Y755" s="7">
        <f>VLOOKUP($A755,[2]Worksheet!$B$5:$L$7983,7,0)</f>
        <v>-74.043680854599998</v>
      </c>
      <c r="Z755" s="7">
        <v>2</v>
      </c>
      <c r="AA755" s="7">
        <v>50</v>
      </c>
      <c r="AB755" s="7" t="s">
        <v>4469</v>
      </c>
      <c r="AC755" s="7" t="s">
        <v>4564</v>
      </c>
      <c r="AD755" s="7">
        <v>50330</v>
      </c>
    </row>
    <row r="756" spans="1:30" x14ac:dyDescent="0.25">
      <c r="A756" s="7">
        <v>50450</v>
      </c>
      <c r="B756" s="7">
        <v>50</v>
      </c>
      <c r="C756" s="7" t="s">
        <v>50</v>
      </c>
      <c r="D756" s="7" t="s">
        <v>4469</v>
      </c>
      <c r="E756" s="7" t="s">
        <v>4566</v>
      </c>
      <c r="F756" s="7" t="s">
        <v>57</v>
      </c>
      <c r="G756" s="7" t="s">
        <v>4471</v>
      </c>
      <c r="H756" s="7" t="s">
        <v>4472</v>
      </c>
      <c r="I756" s="7" t="s">
        <v>4567</v>
      </c>
      <c r="J756" s="8" t="s">
        <v>4568</v>
      </c>
      <c r="K756" s="8" t="s">
        <v>4569</v>
      </c>
      <c r="L756" s="7" t="s">
        <v>4570</v>
      </c>
      <c r="M756" s="7" t="s">
        <v>61</v>
      </c>
      <c r="N756" s="7" t="s">
        <v>76</v>
      </c>
      <c r="O756" s="7" t="s">
        <v>3987</v>
      </c>
      <c r="P756" s="7">
        <v>4</v>
      </c>
      <c r="Q756" s="7">
        <v>16</v>
      </c>
      <c r="R756" s="7">
        <v>5</v>
      </c>
      <c r="S756" s="7" t="s">
        <v>4571</v>
      </c>
      <c r="T756" s="7">
        <v>50450</v>
      </c>
      <c r="U756" s="7" t="s">
        <v>62</v>
      </c>
      <c r="V756" s="7">
        <v>1</v>
      </c>
      <c r="W756" s="7" t="s">
        <v>55</v>
      </c>
      <c r="X756" s="7">
        <f>VLOOKUP($A756,[2]Worksheet!$B$5:$L$7983,8,0)</f>
        <v>2.6230821528199999</v>
      </c>
      <c r="Y756" s="7">
        <f>VLOOKUP($A756,[2]Worksheet!$B$5:$L$7983,7,0)</f>
        <v>-72.760047593899998</v>
      </c>
      <c r="Z756" s="7">
        <v>2</v>
      </c>
      <c r="AA756" s="7">
        <v>50</v>
      </c>
      <c r="AB756" s="7" t="s">
        <v>4469</v>
      </c>
      <c r="AC756" s="7" t="s">
        <v>4572</v>
      </c>
      <c r="AD756" s="7">
        <v>50450</v>
      </c>
    </row>
    <row r="757" spans="1:30" x14ac:dyDescent="0.25">
      <c r="A757" s="7">
        <v>50568</v>
      </c>
      <c r="B757" s="7">
        <v>50</v>
      </c>
      <c r="C757" s="7" t="s">
        <v>50</v>
      </c>
      <c r="D757" s="7" t="s">
        <v>4469</v>
      </c>
      <c r="E757" s="7" t="s">
        <v>4573</v>
      </c>
      <c r="F757" s="7" t="s">
        <v>57</v>
      </c>
      <c r="G757" s="7" t="s">
        <v>4471</v>
      </c>
      <c r="H757" s="7" t="s">
        <v>4472</v>
      </c>
      <c r="I757" s="7" t="s">
        <v>4574</v>
      </c>
      <c r="J757" s="8" t="s">
        <v>4575</v>
      </c>
      <c r="K757" s="8" t="s">
        <v>4576</v>
      </c>
      <c r="L757" s="7" t="s">
        <v>4577</v>
      </c>
      <c r="M757" s="7" t="s">
        <v>61</v>
      </c>
      <c r="N757" s="7" t="s">
        <v>54</v>
      </c>
      <c r="O757" s="7" t="s">
        <v>54</v>
      </c>
      <c r="P757" s="7">
        <v>4</v>
      </c>
      <c r="Q757" s="7">
        <v>13</v>
      </c>
      <c r="R757" s="7">
        <v>5</v>
      </c>
      <c r="S757" s="7" t="s">
        <v>4578</v>
      </c>
      <c r="T757" s="7">
        <v>50568</v>
      </c>
      <c r="U757" s="7" t="s">
        <v>62</v>
      </c>
      <c r="V757" s="7">
        <v>1</v>
      </c>
      <c r="W757" s="7" t="s">
        <v>55</v>
      </c>
      <c r="X757" s="7">
        <f>VLOOKUP($A757,[2]Worksheet!$B$5:$L$7983,8,0)</f>
        <v>4.3144874554300001</v>
      </c>
      <c r="Y757" s="7">
        <f>VLOOKUP($A757,[2]Worksheet!$B$5:$L$7983,7,0)</f>
        <v>-72.083078936099994</v>
      </c>
      <c r="Z757" s="7">
        <v>2</v>
      </c>
      <c r="AA757" s="7">
        <v>50</v>
      </c>
      <c r="AB757" s="7" t="s">
        <v>4469</v>
      </c>
      <c r="AC757" s="7" t="s">
        <v>4579</v>
      </c>
      <c r="AD757" s="7">
        <v>50568</v>
      </c>
    </row>
    <row r="758" spans="1:30" x14ac:dyDescent="0.25">
      <c r="A758" s="7">
        <v>50577</v>
      </c>
      <c r="B758" s="7">
        <v>50</v>
      </c>
      <c r="C758" s="7" t="s">
        <v>50</v>
      </c>
      <c r="D758" s="7" t="s">
        <v>4469</v>
      </c>
      <c r="E758" s="7" t="s">
        <v>4580</v>
      </c>
      <c r="F758" s="7" t="s">
        <v>57</v>
      </c>
      <c r="G758" s="7" t="s">
        <v>4471</v>
      </c>
      <c r="H758" s="7" t="s">
        <v>4472</v>
      </c>
      <c r="I758" s="7" t="s">
        <v>4581</v>
      </c>
      <c r="J758" s="8" t="s">
        <v>2754</v>
      </c>
      <c r="K758" s="8" t="s">
        <v>1462</v>
      </c>
      <c r="L758" s="7" t="s">
        <v>4582</v>
      </c>
      <c r="M758" s="7" t="s">
        <v>61</v>
      </c>
      <c r="N758" s="7" t="s">
        <v>76</v>
      </c>
      <c r="O758" s="7" t="s">
        <v>3987</v>
      </c>
      <c r="P758" s="7">
        <v>4</v>
      </c>
      <c r="Q758" s="7">
        <v>13</v>
      </c>
      <c r="R758" s="7">
        <v>5</v>
      </c>
      <c r="S758" s="7" t="s">
        <v>4583</v>
      </c>
      <c r="T758" s="7">
        <v>50577</v>
      </c>
      <c r="U758" s="7" t="s">
        <v>62</v>
      </c>
      <c r="V758" s="7">
        <v>1</v>
      </c>
      <c r="W758" s="7" t="s">
        <v>55</v>
      </c>
      <c r="X758" s="7">
        <f>VLOOKUP($A758,[2]Worksheet!$B$5:$L$7983,8,0)</f>
        <v>3.2697324386000002</v>
      </c>
      <c r="Y758" s="7">
        <f>VLOOKUP($A758,[2]Worksheet!$B$5:$L$7983,7,0)</f>
        <v>-73.373743426600001</v>
      </c>
      <c r="Z758" s="7">
        <v>2</v>
      </c>
      <c r="AA758" s="7">
        <v>50</v>
      </c>
      <c r="AB758" s="7" t="s">
        <v>4469</v>
      </c>
      <c r="AC758" s="7" t="s">
        <v>4584</v>
      </c>
      <c r="AD758" s="7">
        <v>50577</v>
      </c>
    </row>
    <row r="759" spans="1:30" x14ac:dyDescent="0.25">
      <c r="A759" s="7">
        <v>50573</v>
      </c>
      <c r="B759" s="7">
        <v>50</v>
      </c>
      <c r="C759" s="7" t="s">
        <v>50</v>
      </c>
      <c r="D759" s="7" t="s">
        <v>4469</v>
      </c>
      <c r="E759" s="7" t="s">
        <v>4585</v>
      </c>
      <c r="F759" s="7" t="s">
        <v>57</v>
      </c>
      <c r="G759" s="7" t="s">
        <v>4471</v>
      </c>
      <c r="H759" s="7" t="s">
        <v>4472</v>
      </c>
      <c r="I759" s="7" t="s">
        <v>4586</v>
      </c>
      <c r="J759" s="8" t="s">
        <v>4587</v>
      </c>
      <c r="K759" s="8" t="s">
        <v>1613</v>
      </c>
      <c r="L759" s="7" t="s">
        <v>4588</v>
      </c>
      <c r="M759" s="7" t="s">
        <v>61</v>
      </c>
      <c r="N759" s="7" t="s">
        <v>54</v>
      </c>
      <c r="O759" s="7" t="s">
        <v>54</v>
      </c>
      <c r="P759" s="7">
        <v>4</v>
      </c>
      <c r="Q759" s="7">
        <v>12</v>
      </c>
      <c r="R759" s="7">
        <v>5</v>
      </c>
      <c r="S759" s="7" t="s">
        <v>4589</v>
      </c>
      <c r="T759" s="7">
        <v>50573</v>
      </c>
      <c r="U759" s="7" t="s">
        <v>62</v>
      </c>
      <c r="V759" s="7">
        <v>1</v>
      </c>
      <c r="W759" s="7" t="s">
        <v>55</v>
      </c>
      <c r="X759" s="7">
        <f>VLOOKUP($A759,[2]Worksheet!$B$5:$L$7983,8,0)</f>
        <v>4.0934064252700004</v>
      </c>
      <c r="Y759" s="7">
        <f>VLOOKUP($A759,[2]Worksheet!$B$5:$L$7983,7,0)</f>
        <v>-72.957436261799998</v>
      </c>
      <c r="Z759" s="7">
        <v>2</v>
      </c>
      <c r="AA759" s="7">
        <v>50</v>
      </c>
      <c r="AB759" s="7" t="s">
        <v>4469</v>
      </c>
      <c r="AC759" s="7" t="s">
        <v>4590</v>
      </c>
      <c r="AD759" s="7">
        <v>50573</v>
      </c>
    </row>
    <row r="760" spans="1:30" x14ac:dyDescent="0.25">
      <c r="A760" s="7">
        <v>50590</v>
      </c>
      <c r="B760" s="7">
        <v>50</v>
      </c>
      <c r="C760" s="7" t="s">
        <v>50</v>
      </c>
      <c r="D760" s="7" t="s">
        <v>4469</v>
      </c>
      <c r="E760" s="7" t="s">
        <v>2346</v>
      </c>
      <c r="F760" s="7" t="s">
        <v>57</v>
      </c>
      <c r="G760" s="7" t="s">
        <v>4471</v>
      </c>
      <c r="H760" s="7" t="s">
        <v>4472</v>
      </c>
      <c r="I760" s="7" t="s">
        <v>2347</v>
      </c>
      <c r="J760" s="8" t="s">
        <v>4591</v>
      </c>
      <c r="K760" s="8" t="s">
        <v>4592</v>
      </c>
      <c r="L760" s="7" t="s">
        <v>4593</v>
      </c>
      <c r="M760" s="7" t="s">
        <v>61</v>
      </c>
      <c r="N760" s="7" t="s">
        <v>76</v>
      </c>
      <c r="O760" s="7" t="s">
        <v>3987</v>
      </c>
      <c r="P760" s="7">
        <v>4</v>
      </c>
      <c r="Q760" s="7">
        <v>11</v>
      </c>
      <c r="R760" s="7">
        <v>5</v>
      </c>
      <c r="S760" s="7" t="s">
        <v>4594</v>
      </c>
      <c r="T760" s="7">
        <v>50590</v>
      </c>
      <c r="U760" s="7" t="s">
        <v>62</v>
      </c>
      <c r="V760" s="7">
        <v>1</v>
      </c>
      <c r="W760" s="7" t="s">
        <v>76</v>
      </c>
      <c r="X760" s="7">
        <f>VLOOKUP($A760,[2]Worksheet!$B$5:$L$7983,8,0)</f>
        <v>2.93974367593</v>
      </c>
      <c r="Y760" s="7">
        <f>VLOOKUP($A760,[2]Worksheet!$B$5:$L$7983,7,0)</f>
        <v>-73.206513327500005</v>
      </c>
      <c r="Z760" s="7">
        <v>2</v>
      </c>
      <c r="AA760" s="7">
        <v>50</v>
      </c>
      <c r="AB760" s="7" t="s">
        <v>4469</v>
      </c>
      <c r="AC760" s="7" t="s">
        <v>4595</v>
      </c>
      <c r="AD760" s="7">
        <v>50590</v>
      </c>
    </row>
    <row r="761" spans="1:30" x14ac:dyDescent="0.25">
      <c r="A761" s="7">
        <v>50606</v>
      </c>
      <c r="B761" s="7">
        <v>50</v>
      </c>
      <c r="C761" s="7" t="s">
        <v>50</v>
      </c>
      <c r="D761" s="7" t="s">
        <v>4469</v>
      </c>
      <c r="E761" s="7" t="s">
        <v>4596</v>
      </c>
      <c r="F761" s="7" t="s">
        <v>57</v>
      </c>
      <c r="G761" s="7" t="s">
        <v>4471</v>
      </c>
      <c r="H761" s="7" t="s">
        <v>4472</v>
      </c>
      <c r="I761" s="7" t="s">
        <v>4597</v>
      </c>
      <c r="J761" s="8" t="s">
        <v>4598</v>
      </c>
      <c r="K761" s="8" t="s">
        <v>1755</v>
      </c>
      <c r="L761" s="7" t="s">
        <v>4599</v>
      </c>
      <c r="M761" s="7" t="s">
        <v>61</v>
      </c>
      <c r="N761" s="7" t="s">
        <v>54</v>
      </c>
      <c r="O761" s="7" t="s">
        <v>54</v>
      </c>
      <c r="P761" s="7">
        <v>4</v>
      </c>
      <c r="Q761" s="7">
        <v>8</v>
      </c>
      <c r="R761" s="7">
        <v>5</v>
      </c>
      <c r="S761" s="7" t="s">
        <v>4600</v>
      </c>
      <c r="T761" s="7">
        <v>50606</v>
      </c>
      <c r="U761" s="7" t="s">
        <v>62</v>
      </c>
      <c r="V761" s="7">
        <v>1</v>
      </c>
      <c r="W761" s="7" t="s">
        <v>76</v>
      </c>
      <c r="X761" s="7">
        <f>VLOOKUP($A761,[2]Worksheet!$B$5:$L$7983,8,0)</f>
        <v>4.2607319936900003</v>
      </c>
      <c r="Y761" s="7">
        <f>VLOOKUP($A761,[2]Worksheet!$B$5:$L$7983,7,0)</f>
        <v>-73.564604182799997</v>
      </c>
      <c r="Z761" s="7">
        <v>2</v>
      </c>
      <c r="AA761" s="7">
        <v>50</v>
      </c>
      <c r="AB761" s="7" t="s">
        <v>4469</v>
      </c>
      <c r="AC761" s="7" t="s">
        <v>4601</v>
      </c>
      <c r="AD761" s="7">
        <v>50606</v>
      </c>
    </row>
    <row r="762" spans="1:30" x14ac:dyDescent="0.25">
      <c r="A762" s="7">
        <v>50680</v>
      </c>
      <c r="B762" s="7">
        <v>50</v>
      </c>
      <c r="C762" s="7" t="s">
        <v>50</v>
      </c>
      <c r="D762" s="7" t="s">
        <v>4469</v>
      </c>
      <c r="E762" s="7" t="s">
        <v>4602</v>
      </c>
      <c r="F762" s="7" t="s">
        <v>57</v>
      </c>
      <c r="G762" s="7" t="s">
        <v>4471</v>
      </c>
      <c r="H762" s="7" t="s">
        <v>4472</v>
      </c>
      <c r="I762" s="7" t="s">
        <v>4603</v>
      </c>
      <c r="J762" s="8" t="s">
        <v>4604</v>
      </c>
      <c r="K762" s="8" t="s">
        <v>4605</v>
      </c>
      <c r="L762" s="7" t="s">
        <v>4606</v>
      </c>
      <c r="M762" s="7" t="s">
        <v>61</v>
      </c>
      <c r="N762" s="7" t="s">
        <v>54</v>
      </c>
      <c r="O762" s="7" t="s">
        <v>54</v>
      </c>
      <c r="P762" s="7">
        <v>4</v>
      </c>
      <c r="Q762" s="7">
        <v>20</v>
      </c>
      <c r="R762" s="7">
        <v>5</v>
      </c>
      <c r="S762" s="7" t="s">
        <v>4607</v>
      </c>
      <c r="T762" s="7">
        <v>50680</v>
      </c>
      <c r="U762" s="7" t="s">
        <v>62</v>
      </c>
      <c r="V762" s="7">
        <v>1</v>
      </c>
      <c r="W762" s="7" t="s">
        <v>55</v>
      </c>
      <c r="X762" s="7">
        <f>VLOOKUP($A762,[2]Worksheet!$B$5:$L$7983,8,0)</f>
        <v>3.7105366395499999</v>
      </c>
      <c r="Y762" s="7">
        <f>VLOOKUP($A762,[2]Worksheet!$B$5:$L$7983,7,0)</f>
        <v>-73.241409123699995</v>
      </c>
      <c r="Z762" s="7">
        <v>2</v>
      </c>
      <c r="AA762" s="7">
        <v>50</v>
      </c>
      <c r="AB762" s="7" t="s">
        <v>4469</v>
      </c>
      <c r="AC762" s="7" t="s">
        <v>4608</v>
      </c>
      <c r="AD762" s="7">
        <v>50680</v>
      </c>
    </row>
    <row r="763" spans="1:30" x14ac:dyDescent="0.25">
      <c r="A763" s="7">
        <v>50683</v>
      </c>
      <c r="B763" s="7">
        <v>50</v>
      </c>
      <c r="C763" s="7" t="s">
        <v>50</v>
      </c>
      <c r="D763" s="7" t="s">
        <v>4469</v>
      </c>
      <c r="E763" s="7" t="s">
        <v>4609</v>
      </c>
      <c r="F763" s="7" t="s">
        <v>57</v>
      </c>
      <c r="G763" s="7" t="s">
        <v>4471</v>
      </c>
      <c r="H763" s="7" t="s">
        <v>4472</v>
      </c>
      <c r="I763" s="7" t="s">
        <v>4610</v>
      </c>
      <c r="J763" s="8" t="s">
        <v>4611</v>
      </c>
      <c r="K763" s="8" t="s">
        <v>4612</v>
      </c>
      <c r="L763" s="7" t="s">
        <v>4613</v>
      </c>
      <c r="M763" s="7" t="s">
        <v>61</v>
      </c>
      <c r="N763" s="7" t="s">
        <v>54</v>
      </c>
      <c r="O763" s="7" t="s">
        <v>54</v>
      </c>
      <c r="P763" s="7">
        <v>4</v>
      </c>
      <c r="Q763" s="7">
        <v>17</v>
      </c>
      <c r="R763" s="7">
        <v>5</v>
      </c>
      <c r="S763" s="7" t="s">
        <v>4614</v>
      </c>
      <c r="T763" s="7">
        <v>50683</v>
      </c>
      <c r="U763" s="7" t="s">
        <v>62</v>
      </c>
      <c r="V763" s="7">
        <v>1</v>
      </c>
      <c r="W763" s="7" t="s">
        <v>55</v>
      </c>
      <c r="X763" s="7">
        <f>VLOOKUP($A763,[2]Worksheet!$B$5:$L$7983,8,0)</f>
        <v>3.3737278744400001</v>
      </c>
      <c r="Y763" s="7">
        <f>VLOOKUP($A763,[2]Worksheet!$B$5:$L$7983,7,0)</f>
        <v>-73.875831539000004</v>
      </c>
      <c r="Z763" s="7">
        <v>2</v>
      </c>
      <c r="AA763" s="7">
        <v>50</v>
      </c>
      <c r="AB763" s="7" t="s">
        <v>4469</v>
      </c>
      <c r="AC763" s="7" t="s">
        <v>4615</v>
      </c>
      <c r="AD763" s="7">
        <v>50683</v>
      </c>
    </row>
    <row r="764" spans="1:30" x14ac:dyDescent="0.25">
      <c r="A764" s="7">
        <v>50686</v>
      </c>
      <c r="B764" s="7">
        <v>50</v>
      </c>
      <c r="C764" s="7" t="s">
        <v>50</v>
      </c>
      <c r="D764" s="7" t="s">
        <v>4469</v>
      </c>
      <c r="E764" s="7" t="s">
        <v>4616</v>
      </c>
      <c r="F764" s="7" t="s">
        <v>57</v>
      </c>
      <c r="G764" s="7" t="s">
        <v>4471</v>
      </c>
      <c r="H764" s="7" t="s">
        <v>4472</v>
      </c>
      <c r="I764" s="7" t="s">
        <v>4617</v>
      </c>
      <c r="J764" s="8" t="s">
        <v>4618</v>
      </c>
      <c r="K764" s="8" t="s">
        <v>4619</v>
      </c>
      <c r="L764" s="7" t="s">
        <v>4620</v>
      </c>
      <c r="M764" s="7" t="s">
        <v>61</v>
      </c>
      <c r="N764" s="7" t="s">
        <v>54</v>
      </c>
      <c r="O764" s="7" t="s">
        <v>54</v>
      </c>
      <c r="P764" s="7">
        <v>4</v>
      </c>
      <c r="Q764" s="7">
        <v>11</v>
      </c>
      <c r="R764" s="7">
        <v>5</v>
      </c>
      <c r="S764" s="7" t="s">
        <v>4621</v>
      </c>
      <c r="T764" s="7">
        <v>50686</v>
      </c>
      <c r="U764" s="7" t="s">
        <v>62</v>
      </c>
      <c r="V764" s="7">
        <v>1</v>
      </c>
      <c r="W764" s="7" t="s">
        <v>55</v>
      </c>
      <c r="X764" s="7">
        <f>VLOOKUP($A764,[2]Worksheet!$B$5:$L$7983,8,0)</f>
        <v>4.4581800051</v>
      </c>
      <c r="Y764" s="7">
        <f>VLOOKUP($A764,[2]Worksheet!$B$5:$L$7983,7,0)</f>
        <v>-73.676699028100003</v>
      </c>
      <c r="Z764" s="7">
        <v>2</v>
      </c>
      <c r="AA764" s="7">
        <v>50</v>
      </c>
      <c r="AB764" s="7" t="s">
        <v>4469</v>
      </c>
      <c r="AC764" s="7" t="s">
        <v>4622</v>
      </c>
      <c r="AD764" s="7">
        <v>50686</v>
      </c>
    </row>
    <row r="765" spans="1:30" x14ac:dyDescent="0.25">
      <c r="A765" s="7">
        <v>50223</v>
      </c>
      <c r="B765" s="7">
        <v>50</v>
      </c>
      <c r="C765" s="7" t="s">
        <v>50</v>
      </c>
      <c r="D765" s="7" t="s">
        <v>4469</v>
      </c>
      <c r="E765" s="7" t="s">
        <v>4623</v>
      </c>
      <c r="F765" s="7" t="s">
        <v>57</v>
      </c>
      <c r="G765" s="7" t="s">
        <v>4471</v>
      </c>
      <c r="H765" s="7" t="s">
        <v>4472</v>
      </c>
      <c r="I765" s="7" t="s">
        <v>4624</v>
      </c>
      <c r="J765" s="8" t="s">
        <v>4625</v>
      </c>
      <c r="K765" s="8" t="s">
        <v>4626</v>
      </c>
      <c r="L765" s="7" t="s">
        <v>4627</v>
      </c>
      <c r="M765" s="7" t="s">
        <v>61</v>
      </c>
      <c r="N765" s="7" t="s">
        <v>54</v>
      </c>
      <c r="O765" s="7" t="s">
        <v>54</v>
      </c>
      <c r="P765" s="7">
        <v>4</v>
      </c>
      <c r="Q765" s="7">
        <v>20</v>
      </c>
      <c r="R765" s="7">
        <v>5</v>
      </c>
      <c r="S765" s="7" t="s">
        <v>4628</v>
      </c>
      <c r="T765" s="7">
        <v>50223</v>
      </c>
      <c r="U765" s="7" t="s">
        <v>62</v>
      </c>
      <c r="V765" s="7">
        <v>1</v>
      </c>
      <c r="W765" s="7" t="s">
        <v>55</v>
      </c>
      <c r="X765" s="7">
        <f>VLOOKUP($A765,[2]Worksheet!$B$5:$L$7983,8,0)</f>
        <v>3.7940894645599998</v>
      </c>
      <c r="Y765" s="7">
        <f>VLOOKUP($A765,[2]Worksheet!$B$5:$L$7983,7,0)</f>
        <v>-73.839213487099997</v>
      </c>
      <c r="Z765" s="7">
        <v>2</v>
      </c>
      <c r="AA765" s="7">
        <v>50</v>
      </c>
      <c r="AB765" s="7" t="s">
        <v>4469</v>
      </c>
      <c r="AC765" s="7" t="s">
        <v>4629</v>
      </c>
      <c r="AD765" s="7">
        <v>50223</v>
      </c>
    </row>
    <row r="766" spans="1:30" x14ac:dyDescent="0.25">
      <c r="A766" s="7">
        <v>50689</v>
      </c>
      <c r="B766" s="7">
        <v>50</v>
      </c>
      <c r="C766" s="7" t="s">
        <v>50</v>
      </c>
      <c r="D766" s="7" t="s">
        <v>4469</v>
      </c>
      <c r="E766" s="7" t="s">
        <v>2920</v>
      </c>
      <c r="F766" s="7" t="s">
        <v>57</v>
      </c>
      <c r="G766" s="7" t="s">
        <v>4471</v>
      </c>
      <c r="H766" s="7" t="s">
        <v>4472</v>
      </c>
      <c r="I766" s="7" t="s">
        <v>2921</v>
      </c>
      <c r="J766" s="8" t="s">
        <v>4630</v>
      </c>
      <c r="K766" s="8" t="s">
        <v>1860</v>
      </c>
      <c r="L766" s="7" t="s">
        <v>4631</v>
      </c>
      <c r="M766" s="7" t="s">
        <v>61</v>
      </c>
      <c r="N766" s="7" t="s">
        <v>54</v>
      </c>
      <c r="O766" s="7" t="s">
        <v>54</v>
      </c>
      <c r="P766" s="7">
        <v>4</v>
      </c>
      <c r="Q766" s="7">
        <v>10</v>
      </c>
      <c r="R766" s="7">
        <v>5</v>
      </c>
      <c r="S766" s="7" t="s">
        <v>4632</v>
      </c>
      <c r="T766" s="7">
        <v>50689</v>
      </c>
      <c r="U766" s="7" t="s">
        <v>62</v>
      </c>
      <c r="V766" s="7">
        <v>1</v>
      </c>
      <c r="W766" s="7" t="s">
        <v>76</v>
      </c>
      <c r="X766" s="7">
        <f>VLOOKUP($A766,[2]Worksheet!$B$5:$L$7983,8,0)</f>
        <v>3.70187987616</v>
      </c>
      <c r="Y766" s="7">
        <f>VLOOKUP($A766,[2]Worksheet!$B$5:$L$7983,7,0)</f>
        <v>-73.695617815099993</v>
      </c>
      <c r="Z766" s="7">
        <v>2</v>
      </c>
      <c r="AA766" s="7">
        <v>50</v>
      </c>
      <c r="AB766" s="7" t="s">
        <v>4469</v>
      </c>
      <c r="AC766" s="7" t="s">
        <v>4633</v>
      </c>
      <c r="AD766" s="7">
        <v>50689</v>
      </c>
    </row>
    <row r="767" spans="1:30" x14ac:dyDescent="0.25">
      <c r="A767" s="7">
        <v>50370</v>
      </c>
      <c r="B767" s="7">
        <v>50</v>
      </c>
      <c r="C767" s="7" t="s">
        <v>50</v>
      </c>
      <c r="D767" s="7" t="s">
        <v>4469</v>
      </c>
      <c r="E767" s="7" t="s">
        <v>4634</v>
      </c>
      <c r="F767" s="7" t="s">
        <v>57</v>
      </c>
      <c r="G767" s="7" t="s">
        <v>4471</v>
      </c>
      <c r="H767" s="7" t="s">
        <v>4472</v>
      </c>
      <c r="I767" s="7" t="s">
        <v>4635</v>
      </c>
      <c r="J767" s="8" t="s">
        <v>4636</v>
      </c>
      <c r="K767" s="8" t="s">
        <v>4637</v>
      </c>
      <c r="L767" s="7" t="s">
        <v>4638</v>
      </c>
      <c r="M767" s="7" t="s">
        <v>61</v>
      </c>
      <c r="N767" s="7" t="s">
        <v>76</v>
      </c>
      <c r="O767" s="7" t="s">
        <v>3987</v>
      </c>
      <c r="P767" s="7">
        <v>4</v>
      </c>
      <c r="Q767" s="7">
        <v>5</v>
      </c>
      <c r="R767" s="7">
        <v>5</v>
      </c>
      <c r="S767" s="7" t="s">
        <v>4639</v>
      </c>
      <c r="T767" s="7">
        <v>50370</v>
      </c>
      <c r="U767" s="7" t="s">
        <v>62</v>
      </c>
      <c r="V767" s="7">
        <v>1</v>
      </c>
      <c r="W767" s="7" t="s">
        <v>55</v>
      </c>
      <c r="X767" s="7">
        <f>VLOOKUP($A767,[2]Worksheet!$B$5:$L$7983,8,0)</f>
        <v>3.2396529966899998</v>
      </c>
      <c r="Y767" s="7">
        <f>VLOOKUP($A767,[2]Worksheet!$B$5:$L$7983,7,0)</f>
        <v>-74.351545353299997</v>
      </c>
      <c r="Z767" s="7">
        <v>2</v>
      </c>
      <c r="AA767" s="7">
        <v>50</v>
      </c>
      <c r="AB767" s="7" t="s">
        <v>4469</v>
      </c>
      <c r="AC767" s="7" t="s">
        <v>4640</v>
      </c>
      <c r="AD767" s="7">
        <v>50370</v>
      </c>
    </row>
    <row r="768" spans="1:30" x14ac:dyDescent="0.25">
      <c r="A768" s="7">
        <v>50001</v>
      </c>
      <c r="B768" s="7">
        <v>50</v>
      </c>
      <c r="C768" s="7" t="s">
        <v>50</v>
      </c>
      <c r="D768" s="7" t="s">
        <v>4469</v>
      </c>
      <c r="E768" s="7" t="s">
        <v>4641</v>
      </c>
      <c r="F768" s="7" t="s">
        <v>57</v>
      </c>
      <c r="G768" s="7" t="s">
        <v>4471</v>
      </c>
      <c r="H768" s="7" t="s">
        <v>4472</v>
      </c>
      <c r="I768" s="7" t="s">
        <v>4642</v>
      </c>
      <c r="J768" s="8" t="s">
        <v>4643</v>
      </c>
      <c r="K768" s="8" t="s">
        <v>4644</v>
      </c>
      <c r="L768" s="7" t="s">
        <v>4645</v>
      </c>
      <c r="M768" s="7" t="s">
        <v>61</v>
      </c>
      <c r="N768" s="7" t="s">
        <v>54</v>
      </c>
      <c r="O768" s="7" t="s">
        <v>54</v>
      </c>
      <c r="P768" s="7">
        <v>4</v>
      </c>
      <c r="Q768" s="7">
        <v>13</v>
      </c>
      <c r="R768" s="7">
        <v>5</v>
      </c>
      <c r="S768" s="7" t="s">
        <v>4646</v>
      </c>
      <c r="T768" s="7">
        <v>50001</v>
      </c>
      <c r="U768" s="7" t="s">
        <v>62</v>
      </c>
      <c r="V768" s="7">
        <v>1</v>
      </c>
      <c r="W768" s="7" t="s">
        <v>55</v>
      </c>
      <c r="X768" s="7">
        <f>VLOOKUP($A768,[2]Worksheet!$B$5:$L$7983,8,0)</f>
        <v>4.1238614996100003</v>
      </c>
      <c r="Y768" s="7">
        <f>VLOOKUP($A768,[2]Worksheet!$B$5:$L$7983,7,0)</f>
        <v>-73.627092037400004</v>
      </c>
      <c r="Z768" s="7">
        <v>2</v>
      </c>
      <c r="AA768" s="7">
        <v>50</v>
      </c>
      <c r="AB768" s="7" t="s">
        <v>4469</v>
      </c>
      <c r="AC768" s="7" t="s">
        <v>4647</v>
      </c>
      <c r="AD768" s="7">
        <v>50001</v>
      </c>
    </row>
    <row r="769" spans="1:30" x14ac:dyDescent="0.25">
      <c r="A769" s="7">
        <v>50711</v>
      </c>
      <c r="B769" s="7">
        <v>50</v>
      </c>
      <c r="C769" s="7" t="s">
        <v>50</v>
      </c>
      <c r="D769" s="7" t="s">
        <v>4469</v>
      </c>
      <c r="E769" s="7" t="s">
        <v>4648</v>
      </c>
      <c r="F769" s="7" t="s">
        <v>57</v>
      </c>
      <c r="G769" s="7" t="s">
        <v>4471</v>
      </c>
      <c r="H769" s="7" t="s">
        <v>4472</v>
      </c>
      <c r="I769" s="7" t="s">
        <v>4649</v>
      </c>
      <c r="J769" s="8" t="s">
        <v>4650</v>
      </c>
      <c r="K769" s="8" t="s">
        <v>4651</v>
      </c>
      <c r="L769" s="7" t="s">
        <v>4652</v>
      </c>
      <c r="M769" s="7" t="s">
        <v>61</v>
      </c>
      <c r="N769" s="7" t="s">
        <v>76</v>
      </c>
      <c r="O769" s="7" t="s">
        <v>3987</v>
      </c>
      <c r="P769" s="7">
        <v>4</v>
      </c>
      <c r="Q769" s="7">
        <v>12</v>
      </c>
      <c r="R769" s="7">
        <v>5</v>
      </c>
      <c r="S769" s="7" t="s">
        <v>4653</v>
      </c>
      <c r="T769" s="7">
        <v>50711</v>
      </c>
      <c r="U769" s="7" t="s">
        <v>62</v>
      </c>
      <c r="V769" s="7">
        <v>1</v>
      </c>
      <c r="W769" s="7" t="s">
        <v>55</v>
      </c>
      <c r="X769" s="7">
        <f>VLOOKUP($A769,[2]Worksheet!$B$5:$L$7983,8,0)</f>
        <v>3.1257520995800001</v>
      </c>
      <c r="Y769" s="7">
        <f>VLOOKUP($A769,[2]Worksheet!$B$5:$L$7983,7,0)</f>
        <v>-73.751166759699998</v>
      </c>
      <c r="Z769" s="7">
        <v>2</v>
      </c>
      <c r="AA769" s="7">
        <v>50</v>
      </c>
      <c r="AB769" s="7" t="s">
        <v>4469</v>
      </c>
      <c r="AC769" s="7" t="s">
        <v>4654</v>
      </c>
      <c r="AD769" s="7">
        <v>50711</v>
      </c>
    </row>
    <row r="770" spans="1:30" x14ac:dyDescent="0.25">
      <c r="A770" s="7">
        <v>52019</v>
      </c>
      <c r="B770" s="7">
        <v>52</v>
      </c>
      <c r="C770" s="7" t="s">
        <v>50</v>
      </c>
      <c r="D770" s="7" t="s">
        <v>571</v>
      </c>
      <c r="E770" s="7" t="s">
        <v>3312</v>
      </c>
      <c r="F770" s="7" t="s">
        <v>57</v>
      </c>
      <c r="G770" s="7" t="s">
        <v>4655</v>
      </c>
      <c r="H770" s="7" t="s">
        <v>572</v>
      </c>
      <c r="I770" s="7" t="s">
        <v>3313</v>
      </c>
      <c r="J770" s="8" t="s">
        <v>4656</v>
      </c>
      <c r="K770" s="8" t="s">
        <v>4657</v>
      </c>
      <c r="L770" s="7" t="s">
        <v>4658</v>
      </c>
      <c r="M770" s="7" t="s">
        <v>571</v>
      </c>
      <c r="N770" s="7" t="s">
        <v>54</v>
      </c>
      <c r="O770" s="7" t="s">
        <v>54</v>
      </c>
      <c r="P770" s="7">
        <v>6</v>
      </c>
      <c r="Q770" s="7">
        <v>5</v>
      </c>
      <c r="R770" s="7">
        <v>5</v>
      </c>
      <c r="S770" s="7" t="s">
        <v>4659</v>
      </c>
      <c r="T770" s="7">
        <v>52019</v>
      </c>
      <c r="U770" s="7" t="s">
        <v>4660</v>
      </c>
      <c r="V770" s="7">
        <v>3</v>
      </c>
      <c r="W770" s="7" t="s">
        <v>76</v>
      </c>
      <c r="X770" s="7">
        <f>VLOOKUP($A770,[2]Worksheet!$B$5:$L$7983,8,0)</f>
        <v>1.47497801502</v>
      </c>
      <c r="Y770" s="7">
        <f>VLOOKUP($A770,[2]Worksheet!$B$5:$L$7983,7,0)</f>
        <v>-77.080712329600004</v>
      </c>
      <c r="Z770" s="7">
        <v>4</v>
      </c>
      <c r="AA770" s="7">
        <v>52</v>
      </c>
      <c r="AB770" s="7" t="s">
        <v>571</v>
      </c>
      <c r="AC770" s="7" t="s">
        <v>4661</v>
      </c>
      <c r="AD770" s="7">
        <v>52019</v>
      </c>
    </row>
    <row r="771" spans="1:30" x14ac:dyDescent="0.25">
      <c r="A771" s="7">
        <v>52022</v>
      </c>
      <c r="B771" s="7">
        <v>52</v>
      </c>
      <c r="C771" s="7" t="s">
        <v>50</v>
      </c>
      <c r="D771" s="7" t="s">
        <v>571</v>
      </c>
      <c r="E771" s="7" t="s">
        <v>4662</v>
      </c>
      <c r="F771" s="7" t="s">
        <v>57</v>
      </c>
      <c r="G771" s="7" t="s">
        <v>4655</v>
      </c>
      <c r="H771" s="7" t="s">
        <v>572</v>
      </c>
      <c r="I771" s="7" t="s">
        <v>4663</v>
      </c>
      <c r="J771" s="8" t="s">
        <v>4664</v>
      </c>
      <c r="K771" s="8" t="s">
        <v>4665</v>
      </c>
      <c r="L771" s="7" t="s">
        <v>4666</v>
      </c>
      <c r="M771" s="7" t="s">
        <v>571</v>
      </c>
      <c r="N771" s="7" t="s">
        <v>54</v>
      </c>
      <c r="O771" s="7" t="s">
        <v>54</v>
      </c>
      <c r="P771" s="7">
        <v>6</v>
      </c>
      <c r="Q771" s="7">
        <v>6</v>
      </c>
      <c r="R771" s="7">
        <v>5</v>
      </c>
      <c r="S771" s="7" t="s">
        <v>4667</v>
      </c>
      <c r="T771" s="7">
        <v>52022</v>
      </c>
      <c r="U771" s="7" t="s">
        <v>4660</v>
      </c>
      <c r="V771" s="7">
        <v>3</v>
      </c>
      <c r="W771" s="7" t="s">
        <v>55</v>
      </c>
      <c r="X771" s="7">
        <f>VLOOKUP($A771,[2]Worksheet!$B$5:$L$7983,8,0)</f>
        <v>0.88218119460699995</v>
      </c>
      <c r="Y771" s="7">
        <f>VLOOKUP($A771,[2]Worksheet!$B$5:$L$7983,7,0)</f>
        <v>-77.700356556200006</v>
      </c>
      <c r="Z771" s="7">
        <v>4</v>
      </c>
      <c r="AA771" s="7">
        <v>52</v>
      </c>
      <c r="AB771" s="7" t="s">
        <v>571</v>
      </c>
      <c r="AC771" s="7" t="s">
        <v>4668</v>
      </c>
      <c r="AD771" s="7">
        <v>52022</v>
      </c>
    </row>
    <row r="772" spans="1:30" x14ac:dyDescent="0.25">
      <c r="A772" s="7">
        <v>52036</v>
      </c>
      <c r="B772" s="7">
        <v>52</v>
      </c>
      <c r="C772" s="7" t="s">
        <v>50</v>
      </c>
      <c r="D772" s="7" t="s">
        <v>571</v>
      </c>
      <c r="E772" s="7" t="s">
        <v>4669</v>
      </c>
      <c r="F772" s="7" t="s">
        <v>57</v>
      </c>
      <c r="G772" s="7" t="s">
        <v>4655</v>
      </c>
      <c r="H772" s="7" t="s">
        <v>572</v>
      </c>
      <c r="I772" s="7" t="s">
        <v>4670</v>
      </c>
      <c r="J772" s="8" t="s">
        <v>4671</v>
      </c>
      <c r="K772" s="8" t="s">
        <v>4672</v>
      </c>
      <c r="L772" s="7" t="s">
        <v>4673</v>
      </c>
      <c r="M772" s="7" t="s">
        <v>571</v>
      </c>
      <c r="N772" s="7" t="s">
        <v>54</v>
      </c>
      <c r="O772" s="7" t="s">
        <v>54</v>
      </c>
      <c r="P772" s="7">
        <v>6</v>
      </c>
      <c r="Q772" s="7">
        <v>6</v>
      </c>
      <c r="R772" s="7">
        <v>5</v>
      </c>
      <c r="S772" s="7" t="s">
        <v>4674</v>
      </c>
      <c r="T772" s="7">
        <v>52036</v>
      </c>
      <c r="U772" s="7" t="s">
        <v>4660</v>
      </c>
      <c r="V772" s="7">
        <v>3</v>
      </c>
      <c r="W772" s="7" t="s">
        <v>55</v>
      </c>
      <c r="X772" s="7">
        <f>VLOOKUP($A772,[2]Worksheet!$B$5:$L$7983,8,0)</f>
        <v>1.26329997691</v>
      </c>
      <c r="Y772" s="7">
        <f>VLOOKUP($A772,[2]Worksheet!$B$5:$L$7983,7,0)</f>
        <v>-77.514513287699998</v>
      </c>
      <c r="Z772" s="7">
        <v>4</v>
      </c>
      <c r="AA772" s="7">
        <v>52</v>
      </c>
      <c r="AB772" s="7" t="s">
        <v>571</v>
      </c>
      <c r="AC772" s="7" t="s">
        <v>4675</v>
      </c>
      <c r="AD772" s="7">
        <v>52036</v>
      </c>
    </row>
    <row r="773" spans="1:30" x14ac:dyDescent="0.25">
      <c r="A773" s="7">
        <v>52051</v>
      </c>
      <c r="B773" s="7">
        <v>52</v>
      </c>
      <c r="C773" s="7" t="s">
        <v>50</v>
      </c>
      <c r="D773" s="7" t="s">
        <v>571</v>
      </c>
      <c r="E773" s="7" t="s">
        <v>4676</v>
      </c>
      <c r="F773" s="7" t="s">
        <v>57</v>
      </c>
      <c r="G773" s="7" t="s">
        <v>4655</v>
      </c>
      <c r="H773" s="7" t="s">
        <v>572</v>
      </c>
      <c r="I773" s="7" t="s">
        <v>4677</v>
      </c>
      <c r="J773" s="8" t="s">
        <v>4678</v>
      </c>
      <c r="K773" s="8" t="s">
        <v>4679</v>
      </c>
      <c r="L773" s="7" t="s">
        <v>4680</v>
      </c>
      <c r="M773" s="7" t="s">
        <v>571</v>
      </c>
      <c r="N773" s="7" t="s">
        <v>54</v>
      </c>
      <c r="O773" s="7" t="s">
        <v>54</v>
      </c>
      <c r="P773" s="7">
        <v>6</v>
      </c>
      <c r="Q773" s="7">
        <v>8</v>
      </c>
      <c r="R773" s="7">
        <v>5</v>
      </c>
      <c r="S773" s="7" t="s">
        <v>4681</v>
      </c>
      <c r="T773" s="7">
        <v>52051</v>
      </c>
      <c r="U773" s="7" t="s">
        <v>4660</v>
      </c>
      <c r="V773" s="7">
        <v>3</v>
      </c>
      <c r="W773" s="7" t="s">
        <v>55</v>
      </c>
      <c r="X773" s="7">
        <f>VLOOKUP($A773,[2]Worksheet!$B$5:$L$7983,8,0)</f>
        <v>1.50353656396</v>
      </c>
      <c r="Y773" s="7">
        <f>VLOOKUP($A773,[2]Worksheet!$B$5:$L$7983,7,0)</f>
        <v>-77.135398893599998</v>
      </c>
      <c r="Z773" s="7">
        <v>4</v>
      </c>
      <c r="AA773" s="7">
        <v>52</v>
      </c>
      <c r="AB773" s="7" t="s">
        <v>571</v>
      </c>
      <c r="AC773" s="7" t="s">
        <v>4682</v>
      </c>
      <c r="AD773" s="7">
        <v>52051</v>
      </c>
    </row>
    <row r="774" spans="1:30" x14ac:dyDescent="0.25">
      <c r="A774" s="7">
        <v>52079</v>
      </c>
      <c r="B774" s="7">
        <v>52</v>
      </c>
      <c r="C774" s="7" t="s">
        <v>50</v>
      </c>
      <c r="D774" s="7" t="s">
        <v>571</v>
      </c>
      <c r="E774" s="7" t="s">
        <v>4683</v>
      </c>
      <c r="F774" s="7" t="s">
        <v>57</v>
      </c>
      <c r="G774" s="7" t="s">
        <v>4655</v>
      </c>
      <c r="H774" s="7" t="s">
        <v>572</v>
      </c>
      <c r="I774" s="7" t="s">
        <v>4684</v>
      </c>
      <c r="J774" s="8" t="s">
        <v>2328</v>
      </c>
      <c r="K774" s="8" t="s">
        <v>4685</v>
      </c>
      <c r="L774" s="7" t="s">
        <v>4686</v>
      </c>
      <c r="M774" s="7" t="s">
        <v>571</v>
      </c>
      <c r="N774" s="7" t="s">
        <v>76</v>
      </c>
      <c r="O774" s="7" t="s">
        <v>4687</v>
      </c>
      <c r="P774" s="7">
        <v>6</v>
      </c>
      <c r="Q774" s="7">
        <v>9</v>
      </c>
      <c r="R774" s="7">
        <v>5</v>
      </c>
      <c r="S774" s="7" t="s">
        <v>4688</v>
      </c>
      <c r="T774" s="7">
        <v>52079</v>
      </c>
      <c r="U774" s="7" t="s">
        <v>4660</v>
      </c>
      <c r="V774" s="7">
        <v>3</v>
      </c>
      <c r="W774" s="7" t="s">
        <v>55</v>
      </c>
      <c r="X774" s="7">
        <f>VLOOKUP($A774,[2]Worksheet!$B$5:$L$7983,8,0)</f>
        <v>1.67034519398</v>
      </c>
      <c r="Y774" s="7">
        <f>VLOOKUP($A774,[2]Worksheet!$B$5:$L$7983,7,0)</f>
        <v>-78.139894931699999</v>
      </c>
      <c r="Z774" s="7">
        <v>4</v>
      </c>
      <c r="AA774" s="7">
        <v>52</v>
      </c>
      <c r="AB774" s="7" t="s">
        <v>571</v>
      </c>
      <c r="AC774" s="7" t="s">
        <v>4689</v>
      </c>
      <c r="AD774" s="7">
        <v>52079</v>
      </c>
    </row>
    <row r="775" spans="1:30" x14ac:dyDescent="0.25">
      <c r="A775" s="7">
        <v>52083</v>
      </c>
      <c r="B775" s="7">
        <v>52</v>
      </c>
      <c r="C775" s="7" t="s">
        <v>50</v>
      </c>
      <c r="D775" s="7" t="s">
        <v>571</v>
      </c>
      <c r="E775" s="7" t="s">
        <v>1432</v>
      </c>
      <c r="F775" s="7" t="s">
        <v>57</v>
      </c>
      <c r="G775" s="7" t="s">
        <v>4655</v>
      </c>
      <c r="H775" s="7" t="s">
        <v>572</v>
      </c>
      <c r="I775" s="7" t="s">
        <v>1433</v>
      </c>
      <c r="J775" s="8" t="s">
        <v>4690</v>
      </c>
      <c r="K775" s="8" t="s">
        <v>4691</v>
      </c>
      <c r="L775" s="7" t="s">
        <v>4692</v>
      </c>
      <c r="M775" s="7" t="s">
        <v>571</v>
      </c>
      <c r="N775" s="7" t="s">
        <v>54</v>
      </c>
      <c r="O775" s="7" t="s">
        <v>54</v>
      </c>
      <c r="P775" s="7">
        <v>6</v>
      </c>
      <c r="Q775" s="7">
        <v>5</v>
      </c>
      <c r="R775" s="7">
        <v>5</v>
      </c>
      <c r="S775" s="7" t="s">
        <v>4693</v>
      </c>
      <c r="T775" s="7">
        <v>52083</v>
      </c>
      <c r="U775" s="7" t="s">
        <v>4660</v>
      </c>
      <c r="V775" s="7">
        <v>3</v>
      </c>
      <c r="W775" s="7" t="s">
        <v>76</v>
      </c>
      <c r="X775" s="7">
        <f>VLOOKUP($A775,[2]Worksheet!$B$5:$L$7983,8,0)</f>
        <v>1.5956760655</v>
      </c>
      <c r="Y775" s="7">
        <f>VLOOKUP($A775,[2]Worksheet!$B$5:$L$7983,7,0)</f>
        <v>-77.015665729399998</v>
      </c>
      <c r="Z775" s="7">
        <v>4</v>
      </c>
      <c r="AA775" s="7">
        <v>52</v>
      </c>
      <c r="AB775" s="7" t="s">
        <v>571</v>
      </c>
      <c r="AC775" s="7" t="s">
        <v>4694</v>
      </c>
      <c r="AD775" s="7">
        <v>52083</v>
      </c>
    </row>
    <row r="776" spans="1:30" x14ac:dyDescent="0.25">
      <c r="A776" s="7">
        <v>52110</v>
      </c>
      <c r="B776" s="7">
        <v>52</v>
      </c>
      <c r="C776" s="7" t="s">
        <v>50</v>
      </c>
      <c r="D776" s="7" t="s">
        <v>571</v>
      </c>
      <c r="E776" s="7" t="s">
        <v>4695</v>
      </c>
      <c r="F776" s="7" t="s">
        <v>57</v>
      </c>
      <c r="G776" s="7" t="s">
        <v>4655</v>
      </c>
      <c r="H776" s="7" t="s">
        <v>572</v>
      </c>
      <c r="I776" s="7" t="s">
        <v>4696</v>
      </c>
      <c r="J776" s="8" t="s">
        <v>4671</v>
      </c>
      <c r="K776" s="8" t="s">
        <v>2973</v>
      </c>
      <c r="L776" s="7" t="s">
        <v>4697</v>
      </c>
      <c r="M776" s="7" t="s">
        <v>571</v>
      </c>
      <c r="N776" s="7" t="s">
        <v>54</v>
      </c>
      <c r="O776" s="7" t="s">
        <v>54</v>
      </c>
      <c r="P776" s="7">
        <v>6</v>
      </c>
      <c r="Q776" s="7">
        <v>7</v>
      </c>
      <c r="R776" s="7">
        <v>5</v>
      </c>
      <c r="S776" s="7" t="s">
        <v>4698</v>
      </c>
      <c r="T776" s="7">
        <v>52110</v>
      </c>
      <c r="U776" s="7" t="s">
        <v>4660</v>
      </c>
      <c r="V776" s="7">
        <v>3</v>
      </c>
      <c r="W776" s="7" t="s">
        <v>55</v>
      </c>
      <c r="X776" s="7">
        <f>VLOOKUP($A776,[2]Worksheet!$B$5:$L$7983,8,0)</f>
        <v>1.38143441547</v>
      </c>
      <c r="Y776" s="7">
        <f>VLOOKUP($A776,[2]Worksheet!$B$5:$L$7983,7,0)</f>
        <v>-77.156479752400003</v>
      </c>
      <c r="Z776" s="7">
        <v>4</v>
      </c>
      <c r="AA776" s="7">
        <v>52</v>
      </c>
      <c r="AB776" s="7" t="s">
        <v>571</v>
      </c>
      <c r="AC776" s="7" t="s">
        <v>4699</v>
      </c>
      <c r="AD776" s="7">
        <v>52110</v>
      </c>
    </row>
    <row r="777" spans="1:30" x14ac:dyDescent="0.25">
      <c r="A777" s="7">
        <v>52240</v>
      </c>
      <c r="B777" s="7">
        <v>52</v>
      </c>
      <c r="C777" s="7" t="s">
        <v>50</v>
      </c>
      <c r="D777" s="7" t="s">
        <v>571</v>
      </c>
      <c r="E777" s="7" t="s">
        <v>4700</v>
      </c>
      <c r="F777" s="7" t="s">
        <v>57</v>
      </c>
      <c r="G777" s="7" t="s">
        <v>4655</v>
      </c>
      <c r="H777" s="7" t="s">
        <v>572</v>
      </c>
      <c r="I777" s="7" t="s">
        <v>4701</v>
      </c>
      <c r="J777" s="8" t="s">
        <v>4702</v>
      </c>
      <c r="K777" s="8" t="s">
        <v>4703</v>
      </c>
      <c r="L777" s="7" t="s">
        <v>4704</v>
      </c>
      <c r="M777" s="7" t="s">
        <v>571</v>
      </c>
      <c r="N777" s="7" t="s">
        <v>54</v>
      </c>
      <c r="O777" s="7" t="s">
        <v>54</v>
      </c>
      <c r="P777" s="7">
        <v>6</v>
      </c>
      <c r="Q777" s="7">
        <v>9</v>
      </c>
      <c r="R777" s="7">
        <v>5</v>
      </c>
      <c r="S777" s="7" t="s">
        <v>4705</v>
      </c>
      <c r="T777" s="7">
        <v>52240</v>
      </c>
      <c r="U777" s="7" t="s">
        <v>4660</v>
      </c>
      <c r="V777" s="7">
        <v>3</v>
      </c>
      <c r="W777" s="7" t="s">
        <v>55</v>
      </c>
      <c r="X777" s="7">
        <f>VLOOKUP($A777,[2]Worksheet!$B$5:$L$7983,8,0)</f>
        <v>1.36032801952</v>
      </c>
      <c r="Y777" s="7">
        <f>VLOOKUP($A777,[2]Worksheet!$B$5:$L$7983,7,0)</f>
        <v>-77.281701444099994</v>
      </c>
      <c r="Z777" s="7">
        <v>4</v>
      </c>
      <c r="AA777" s="7">
        <v>52</v>
      </c>
      <c r="AB777" s="7" t="s">
        <v>571</v>
      </c>
      <c r="AC777" s="7" t="s">
        <v>4706</v>
      </c>
      <c r="AD777" s="7">
        <v>52240</v>
      </c>
    </row>
    <row r="778" spans="1:30" x14ac:dyDescent="0.25">
      <c r="A778" s="7">
        <v>52203</v>
      </c>
      <c r="B778" s="7">
        <v>52</v>
      </c>
      <c r="C778" s="7" t="s">
        <v>50</v>
      </c>
      <c r="D778" s="7" t="s">
        <v>571</v>
      </c>
      <c r="E778" s="7" t="s">
        <v>4707</v>
      </c>
      <c r="F778" s="7" t="s">
        <v>57</v>
      </c>
      <c r="G778" s="7" t="s">
        <v>4655</v>
      </c>
      <c r="H778" s="7" t="s">
        <v>572</v>
      </c>
      <c r="I778" s="7" t="s">
        <v>4708</v>
      </c>
      <c r="J778" s="8" t="s">
        <v>2328</v>
      </c>
      <c r="K778" s="8" t="s">
        <v>2573</v>
      </c>
      <c r="L778" s="7" t="s">
        <v>4709</v>
      </c>
      <c r="M778" s="7" t="s">
        <v>571</v>
      </c>
      <c r="N778" s="7" t="s">
        <v>54</v>
      </c>
      <c r="O778" s="7" t="s">
        <v>54</v>
      </c>
      <c r="P778" s="7">
        <v>6</v>
      </c>
      <c r="Q778" s="7">
        <v>5</v>
      </c>
      <c r="R778" s="7">
        <v>5</v>
      </c>
      <c r="S778" s="7" t="s">
        <v>4710</v>
      </c>
      <c r="T778" s="7">
        <v>52203</v>
      </c>
      <c r="U778" s="7" t="s">
        <v>4660</v>
      </c>
      <c r="V778" s="7">
        <v>3</v>
      </c>
      <c r="W778" s="7" t="s">
        <v>76</v>
      </c>
      <c r="X778" s="7">
        <f>VLOOKUP($A778,[2]Worksheet!$B$5:$L$7983,8,0)</f>
        <v>1.64387430246</v>
      </c>
      <c r="Y778" s="7">
        <f>VLOOKUP($A778,[2]Worksheet!$B$5:$L$7983,7,0)</f>
        <v>-77.019777043100007</v>
      </c>
      <c r="Z778" s="7">
        <v>4</v>
      </c>
      <c r="AA778" s="7">
        <v>52</v>
      </c>
      <c r="AB778" s="7" t="s">
        <v>571</v>
      </c>
      <c r="AC778" s="7" t="s">
        <v>4711</v>
      </c>
      <c r="AD778" s="7">
        <v>52203</v>
      </c>
    </row>
    <row r="779" spans="1:30" x14ac:dyDescent="0.25">
      <c r="A779" s="7">
        <v>52207</v>
      </c>
      <c r="B779" s="7">
        <v>52</v>
      </c>
      <c r="C779" s="7" t="s">
        <v>50</v>
      </c>
      <c r="D779" s="7" t="s">
        <v>571</v>
      </c>
      <c r="E779" s="7" t="s">
        <v>4712</v>
      </c>
      <c r="F779" s="7" t="s">
        <v>57</v>
      </c>
      <c r="G779" s="7" t="s">
        <v>4655</v>
      </c>
      <c r="H779" s="7" t="s">
        <v>572</v>
      </c>
      <c r="I779" s="7" t="s">
        <v>4713</v>
      </c>
      <c r="J779" s="8" t="s">
        <v>4714</v>
      </c>
      <c r="K779" s="8" t="s">
        <v>4715</v>
      </c>
      <c r="L779" s="7" t="s">
        <v>4716</v>
      </c>
      <c r="M779" s="7" t="s">
        <v>571</v>
      </c>
      <c r="N779" s="7" t="s">
        <v>54</v>
      </c>
      <c r="O779" s="7" t="s">
        <v>54</v>
      </c>
      <c r="P779" s="7">
        <v>6</v>
      </c>
      <c r="Q779" s="7">
        <v>7</v>
      </c>
      <c r="R779" s="7">
        <v>5</v>
      </c>
      <c r="S779" s="7" t="s">
        <v>4717</v>
      </c>
      <c r="T779" s="7">
        <v>52207</v>
      </c>
      <c r="U779" s="7" t="s">
        <v>4660</v>
      </c>
      <c r="V779" s="7">
        <v>3</v>
      </c>
      <c r="W779" s="7" t="s">
        <v>55</v>
      </c>
      <c r="X779" s="7">
        <f>VLOOKUP($A779,[2]Worksheet!$B$5:$L$7983,8,0)</f>
        <v>1.2076230560600001</v>
      </c>
      <c r="Y779" s="7">
        <f>VLOOKUP($A779,[2]Worksheet!$B$5:$L$7983,7,0)</f>
        <v>-77.465102113499995</v>
      </c>
      <c r="Z779" s="7">
        <v>4</v>
      </c>
      <c r="AA779" s="7">
        <v>52</v>
      </c>
      <c r="AB779" s="7" t="s">
        <v>571</v>
      </c>
      <c r="AC779" s="7" t="s">
        <v>4718</v>
      </c>
      <c r="AD779" s="7">
        <v>52207</v>
      </c>
    </row>
    <row r="780" spans="1:30" x14ac:dyDescent="0.25">
      <c r="A780" s="7">
        <v>52210</v>
      </c>
      <c r="B780" s="7">
        <v>52</v>
      </c>
      <c r="C780" s="7" t="s">
        <v>50</v>
      </c>
      <c r="D780" s="7" t="s">
        <v>571</v>
      </c>
      <c r="E780" s="7" t="s">
        <v>4719</v>
      </c>
      <c r="F780" s="7" t="s">
        <v>57</v>
      </c>
      <c r="G780" s="7" t="s">
        <v>4655</v>
      </c>
      <c r="H780" s="7" t="s">
        <v>572</v>
      </c>
      <c r="I780" s="7" t="s">
        <v>4720</v>
      </c>
      <c r="J780" s="8" t="s">
        <v>4664</v>
      </c>
      <c r="K780" s="8" t="s">
        <v>4721</v>
      </c>
      <c r="L780" s="7" t="s">
        <v>4722</v>
      </c>
      <c r="M780" s="7" t="s">
        <v>571</v>
      </c>
      <c r="N780" s="7" t="s">
        <v>54</v>
      </c>
      <c r="O780" s="7" t="s">
        <v>54</v>
      </c>
      <c r="P780" s="7">
        <v>6</v>
      </c>
      <c r="Q780" s="7">
        <v>9</v>
      </c>
      <c r="R780" s="7">
        <v>5</v>
      </c>
      <c r="S780" s="7" t="s">
        <v>4723</v>
      </c>
      <c r="T780" s="7">
        <v>52210</v>
      </c>
      <c r="U780" s="7" t="s">
        <v>4660</v>
      </c>
      <c r="V780" s="7">
        <v>3</v>
      </c>
      <c r="W780" s="7" t="s">
        <v>55</v>
      </c>
      <c r="X780" s="7">
        <f>VLOOKUP($A780,[2]Worksheet!$B$5:$L$7983,8,0)</f>
        <v>0.91045786273999996</v>
      </c>
      <c r="Y780" s="7">
        <f>VLOOKUP($A780,[2]Worksheet!$B$5:$L$7983,7,0)</f>
        <v>-77.549409024499994</v>
      </c>
      <c r="Z780" s="7">
        <v>4</v>
      </c>
      <c r="AA780" s="7">
        <v>52</v>
      </c>
      <c r="AB780" s="7" t="s">
        <v>571</v>
      </c>
      <c r="AC780" s="7" t="s">
        <v>4724</v>
      </c>
      <c r="AD780" s="7">
        <v>52210</v>
      </c>
    </row>
    <row r="781" spans="1:30" x14ac:dyDescent="0.25">
      <c r="A781" s="7">
        <v>52215</v>
      </c>
      <c r="B781" s="7">
        <v>52</v>
      </c>
      <c r="C781" s="7" t="s">
        <v>50</v>
      </c>
      <c r="D781" s="7" t="s">
        <v>571</v>
      </c>
      <c r="E781" s="7" t="s">
        <v>1185</v>
      </c>
      <c r="F781" s="7" t="s">
        <v>57</v>
      </c>
      <c r="G781" s="7" t="s">
        <v>4655</v>
      </c>
      <c r="H781" s="7" t="s">
        <v>572</v>
      </c>
      <c r="I781" s="7" t="s">
        <v>1186</v>
      </c>
      <c r="J781" s="8" t="s">
        <v>4725</v>
      </c>
      <c r="K781" s="8" t="s">
        <v>3074</v>
      </c>
      <c r="L781" s="7" t="s">
        <v>4726</v>
      </c>
      <c r="M781" s="7" t="s">
        <v>571</v>
      </c>
      <c r="N781" s="7" t="s">
        <v>54</v>
      </c>
      <c r="O781" s="7" t="s">
        <v>54</v>
      </c>
      <c r="P781" s="7">
        <v>6</v>
      </c>
      <c r="Q781" s="7">
        <v>7</v>
      </c>
      <c r="R781" s="7">
        <v>5</v>
      </c>
      <c r="S781" s="7" t="s">
        <v>4727</v>
      </c>
      <c r="T781" s="7">
        <v>52215</v>
      </c>
      <c r="U781" s="7" t="s">
        <v>4660</v>
      </c>
      <c r="V781" s="7">
        <v>3</v>
      </c>
      <c r="W781" s="7" t="s">
        <v>76</v>
      </c>
      <c r="X781" s="7">
        <f>VLOOKUP($A781,[2]Worksheet!$B$5:$L$7983,8,0)</f>
        <v>0.85456441751400003</v>
      </c>
      <c r="Y781" s="7">
        <f>VLOOKUP($A781,[2]Worksheet!$B$5:$L$7983,7,0)</f>
        <v>-77.517896560599993</v>
      </c>
      <c r="Z781" s="7">
        <v>4</v>
      </c>
      <c r="AA781" s="7">
        <v>52</v>
      </c>
      <c r="AB781" s="7" t="s">
        <v>571</v>
      </c>
      <c r="AC781" s="7" t="s">
        <v>4728</v>
      </c>
      <c r="AD781" s="7">
        <v>52215</v>
      </c>
    </row>
    <row r="782" spans="1:30" x14ac:dyDescent="0.25">
      <c r="A782" s="7">
        <v>52224</v>
      </c>
      <c r="B782" s="7">
        <v>52</v>
      </c>
      <c r="C782" s="7" t="s">
        <v>50</v>
      </c>
      <c r="D782" s="7" t="s">
        <v>571</v>
      </c>
      <c r="E782" s="7" t="s">
        <v>4729</v>
      </c>
      <c r="F782" s="7" t="s">
        <v>57</v>
      </c>
      <c r="G782" s="7" t="s">
        <v>4655</v>
      </c>
      <c r="H782" s="7" t="s">
        <v>572</v>
      </c>
      <c r="I782" s="7" t="s">
        <v>4730</v>
      </c>
      <c r="J782" s="8" t="s">
        <v>4731</v>
      </c>
      <c r="K782" s="8" t="s">
        <v>4732</v>
      </c>
      <c r="L782" s="7" t="s">
        <v>4733</v>
      </c>
      <c r="M782" s="7" t="s">
        <v>571</v>
      </c>
      <c r="N782" s="7" t="s">
        <v>54</v>
      </c>
      <c r="O782" s="7" t="s">
        <v>54</v>
      </c>
      <c r="P782" s="7">
        <v>6</v>
      </c>
      <c r="Q782" s="7">
        <v>7</v>
      </c>
      <c r="R782" s="7">
        <v>5</v>
      </c>
      <c r="S782" s="7" t="s">
        <v>4734</v>
      </c>
      <c r="T782" s="7">
        <v>52224</v>
      </c>
      <c r="U782" s="7" t="s">
        <v>4660</v>
      </c>
      <c r="V782" s="7">
        <v>3</v>
      </c>
      <c r="W782" s="7" t="s">
        <v>55</v>
      </c>
      <c r="X782" s="7">
        <f>VLOOKUP($A782,[2]Worksheet!$B$5:$L$7983,8,0)</f>
        <v>0.86297810315699996</v>
      </c>
      <c r="Y782" s="7">
        <f>VLOOKUP($A782,[2]Worksheet!$B$5:$L$7983,7,0)</f>
        <v>-77.728946825999998</v>
      </c>
      <c r="Z782" s="7">
        <v>4</v>
      </c>
      <c r="AA782" s="7">
        <v>52</v>
      </c>
      <c r="AB782" s="7" t="s">
        <v>571</v>
      </c>
      <c r="AC782" s="7" t="s">
        <v>4735</v>
      </c>
      <c r="AD782" s="7">
        <v>52224</v>
      </c>
    </row>
    <row r="783" spans="1:30" x14ac:dyDescent="0.25">
      <c r="A783" s="7">
        <v>52227</v>
      </c>
      <c r="B783" s="7">
        <v>52</v>
      </c>
      <c r="C783" s="7" t="s">
        <v>50</v>
      </c>
      <c r="D783" s="7" t="s">
        <v>571</v>
      </c>
      <c r="E783" s="7" t="s">
        <v>4736</v>
      </c>
      <c r="F783" s="7" t="s">
        <v>57</v>
      </c>
      <c r="G783" s="7" t="s">
        <v>4655</v>
      </c>
      <c r="H783" s="7" t="s">
        <v>572</v>
      </c>
      <c r="I783" s="7" t="s">
        <v>4737</v>
      </c>
      <c r="J783" s="8" t="s">
        <v>4664</v>
      </c>
      <c r="K783" s="8" t="s">
        <v>4738</v>
      </c>
      <c r="L783" s="7" t="s">
        <v>4739</v>
      </c>
      <c r="M783" s="7" t="s">
        <v>571</v>
      </c>
      <c r="N783" s="7" t="s">
        <v>54</v>
      </c>
      <c r="O783" s="7" t="s">
        <v>54</v>
      </c>
      <c r="P783" s="7">
        <v>6</v>
      </c>
      <c r="Q783" s="7">
        <v>6</v>
      </c>
      <c r="R783" s="7">
        <v>5</v>
      </c>
      <c r="S783" s="7" t="s">
        <v>4740</v>
      </c>
      <c r="T783" s="7">
        <v>52227</v>
      </c>
      <c r="U783" s="7" t="s">
        <v>4660</v>
      </c>
      <c r="V783" s="7">
        <v>3</v>
      </c>
      <c r="W783" s="7" t="s">
        <v>55</v>
      </c>
      <c r="X783" s="7">
        <f>VLOOKUP($A783,[2]Worksheet!$B$5:$L$7983,8,0)</f>
        <v>0.90618536086599999</v>
      </c>
      <c r="Y783" s="7">
        <f>VLOOKUP($A783,[2]Worksheet!$B$5:$L$7983,7,0)</f>
        <v>-77.792276620500004</v>
      </c>
      <c r="Z783" s="7">
        <v>4</v>
      </c>
      <c r="AA783" s="7">
        <v>52</v>
      </c>
      <c r="AB783" s="7" t="s">
        <v>571</v>
      </c>
      <c r="AC783" s="7" t="s">
        <v>4741</v>
      </c>
      <c r="AD783" s="7">
        <v>52227</v>
      </c>
    </row>
    <row r="784" spans="1:30" x14ac:dyDescent="0.25">
      <c r="A784" s="7">
        <v>52233</v>
      </c>
      <c r="B784" s="7">
        <v>52</v>
      </c>
      <c r="C784" s="7" t="s">
        <v>50</v>
      </c>
      <c r="D784" s="7" t="s">
        <v>571</v>
      </c>
      <c r="E784" s="7" t="s">
        <v>4742</v>
      </c>
      <c r="F784" s="7" t="s">
        <v>57</v>
      </c>
      <c r="G784" s="7" t="s">
        <v>4655</v>
      </c>
      <c r="H784" s="7" t="s">
        <v>572</v>
      </c>
      <c r="I784" s="7" t="s">
        <v>4743</v>
      </c>
      <c r="J784" s="8" t="s">
        <v>4744</v>
      </c>
      <c r="K784" s="8" t="s">
        <v>2748</v>
      </c>
      <c r="L784" s="7" t="s">
        <v>4745</v>
      </c>
      <c r="M784" s="7" t="s">
        <v>571</v>
      </c>
      <c r="N784" s="7" t="s">
        <v>76</v>
      </c>
      <c r="O784" s="7" t="s">
        <v>2524</v>
      </c>
      <c r="P784" s="7">
        <v>6</v>
      </c>
      <c r="Q784" s="7">
        <v>9</v>
      </c>
      <c r="R784" s="7">
        <v>5</v>
      </c>
      <c r="S784" s="7" t="s">
        <v>4746</v>
      </c>
      <c r="T784" s="7">
        <v>52233</v>
      </c>
      <c r="U784" s="7" t="s">
        <v>4660</v>
      </c>
      <c r="V784" s="7">
        <v>3</v>
      </c>
      <c r="W784" s="7" t="s">
        <v>55</v>
      </c>
      <c r="X784" s="7">
        <f>VLOOKUP($A784,[2]Worksheet!$B$5:$L$7983,8,0)</f>
        <v>1.6468459709600001</v>
      </c>
      <c r="Y784" s="7">
        <f>VLOOKUP($A784,[2]Worksheet!$B$5:$L$7983,7,0)</f>
        <v>-77.578146726499995</v>
      </c>
      <c r="Z784" s="7">
        <v>4</v>
      </c>
      <c r="AA784" s="7">
        <v>52</v>
      </c>
      <c r="AB784" s="7" t="s">
        <v>571</v>
      </c>
      <c r="AC784" s="7" t="s">
        <v>4747</v>
      </c>
      <c r="AD784" s="7">
        <v>52233</v>
      </c>
    </row>
    <row r="785" spans="1:30" x14ac:dyDescent="0.25">
      <c r="A785" s="7">
        <v>52250</v>
      </c>
      <c r="B785" s="7">
        <v>52</v>
      </c>
      <c r="C785" s="7" t="s">
        <v>50</v>
      </c>
      <c r="D785" s="7" t="s">
        <v>571</v>
      </c>
      <c r="E785" s="7" t="s">
        <v>4748</v>
      </c>
      <c r="F785" s="7" t="s">
        <v>57</v>
      </c>
      <c r="G785" s="7" t="s">
        <v>4655</v>
      </c>
      <c r="H785" s="7" t="s">
        <v>572</v>
      </c>
      <c r="I785" s="7" t="s">
        <v>4749</v>
      </c>
      <c r="J785" s="8" t="s">
        <v>2695</v>
      </c>
      <c r="K785" s="8" t="s">
        <v>4750</v>
      </c>
      <c r="L785" s="7" t="s">
        <v>4751</v>
      </c>
      <c r="M785" s="7" t="s">
        <v>571</v>
      </c>
      <c r="N785" s="7" t="s">
        <v>76</v>
      </c>
      <c r="O785" s="7" t="s">
        <v>4687</v>
      </c>
      <c r="P785" s="7">
        <v>6</v>
      </c>
      <c r="Q785" s="7">
        <v>9</v>
      </c>
      <c r="R785" s="7">
        <v>5</v>
      </c>
      <c r="S785" s="7" t="s">
        <v>4752</v>
      </c>
      <c r="T785" s="7">
        <v>52250</v>
      </c>
      <c r="U785" s="7" t="s">
        <v>4660</v>
      </c>
      <c r="V785" s="7">
        <v>3</v>
      </c>
      <c r="W785" s="7" t="s">
        <v>55</v>
      </c>
      <c r="X785" s="7">
        <f>VLOOKUP($A785,[2]Worksheet!$B$5:$L$7983,8,0)</f>
        <v>2.4775505929900001</v>
      </c>
      <c r="Y785" s="7">
        <f>VLOOKUP($A785,[2]Worksheet!$B$5:$L$7983,7,0)</f>
        <v>-78.109848998499999</v>
      </c>
      <c r="Z785" s="7">
        <v>4</v>
      </c>
      <c r="AA785" s="7">
        <v>52</v>
      </c>
      <c r="AB785" s="7" t="s">
        <v>571</v>
      </c>
      <c r="AC785" s="7" t="s">
        <v>4753</v>
      </c>
      <c r="AD785" s="7">
        <v>52250</v>
      </c>
    </row>
    <row r="786" spans="1:30" x14ac:dyDescent="0.25">
      <c r="A786" s="7">
        <v>52254</v>
      </c>
      <c r="B786" s="7">
        <v>52</v>
      </c>
      <c r="C786" s="7" t="s">
        <v>50</v>
      </c>
      <c r="D786" s="7" t="s">
        <v>571</v>
      </c>
      <c r="E786" s="7" t="s">
        <v>4754</v>
      </c>
      <c r="F786" s="7" t="s">
        <v>57</v>
      </c>
      <c r="G786" s="7" t="s">
        <v>4655</v>
      </c>
      <c r="H786" s="7" t="s">
        <v>572</v>
      </c>
      <c r="I786" s="7" t="s">
        <v>4755</v>
      </c>
      <c r="J786" s="8" t="s">
        <v>4756</v>
      </c>
      <c r="K786" s="8" t="s">
        <v>4757</v>
      </c>
      <c r="L786" s="7" t="s">
        <v>4758</v>
      </c>
      <c r="M786" s="7" t="s">
        <v>571</v>
      </c>
      <c r="N786" s="7" t="s">
        <v>54</v>
      </c>
      <c r="O786" s="7" t="s">
        <v>54</v>
      </c>
      <c r="P786" s="7">
        <v>6</v>
      </c>
      <c r="Q786" s="7">
        <v>8</v>
      </c>
      <c r="R786" s="7">
        <v>5</v>
      </c>
      <c r="S786" s="7" t="s">
        <v>4759</v>
      </c>
      <c r="T786" s="7">
        <v>52254</v>
      </c>
      <c r="U786" s="7" t="s">
        <v>4660</v>
      </c>
      <c r="V786" s="7">
        <v>3</v>
      </c>
      <c r="W786" s="7" t="s">
        <v>55</v>
      </c>
      <c r="X786" s="7">
        <f>VLOOKUP($A786,[2]Worksheet!$B$5:$L$7983,8,0)</f>
        <v>1.4528926009100001</v>
      </c>
      <c r="Y786" s="7">
        <f>VLOOKUP($A786,[2]Worksheet!$B$5:$L$7983,7,0)</f>
        <v>-77.437859368900007</v>
      </c>
      <c r="Z786" s="7">
        <v>4</v>
      </c>
      <c r="AA786" s="7">
        <v>52</v>
      </c>
      <c r="AB786" s="7" t="s">
        <v>571</v>
      </c>
      <c r="AC786" s="7" t="s">
        <v>4760</v>
      </c>
      <c r="AD786" s="7">
        <v>52254</v>
      </c>
    </row>
    <row r="787" spans="1:30" x14ac:dyDescent="0.25">
      <c r="A787" s="7">
        <v>52256</v>
      </c>
      <c r="B787" s="7">
        <v>52</v>
      </c>
      <c r="C787" s="7" t="s">
        <v>50</v>
      </c>
      <c r="D787" s="7" t="s">
        <v>571</v>
      </c>
      <c r="E787" s="7" t="s">
        <v>4761</v>
      </c>
      <c r="F787" s="7" t="s">
        <v>57</v>
      </c>
      <c r="G787" s="7" t="s">
        <v>4655</v>
      </c>
      <c r="H787" s="7" t="s">
        <v>572</v>
      </c>
      <c r="I787" s="7" t="s">
        <v>4762</v>
      </c>
      <c r="J787" s="8" t="s">
        <v>2534</v>
      </c>
      <c r="K787" s="8" t="s">
        <v>3074</v>
      </c>
      <c r="L787" s="7" t="s">
        <v>4763</v>
      </c>
      <c r="M787" s="7" t="s">
        <v>571</v>
      </c>
      <c r="N787" s="7" t="s">
        <v>76</v>
      </c>
      <c r="O787" s="7" t="s">
        <v>2524</v>
      </c>
      <c r="P787" s="7">
        <v>6</v>
      </c>
      <c r="Q787" s="7">
        <v>10</v>
      </c>
      <c r="R787" s="7">
        <v>5</v>
      </c>
      <c r="S787" s="7" t="s">
        <v>4764</v>
      </c>
      <c r="T787" s="7">
        <v>52256</v>
      </c>
      <c r="U787" s="7" t="s">
        <v>4660</v>
      </c>
      <c r="V787" s="7">
        <v>3</v>
      </c>
      <c r="W787" s="7" t="s">
        <v>55</v>
      </c>
      <c r="X787" s="7">
        <f>VLOOKUP($A787,[2]Worksheet!$B$5:$L$7983,8,0)</f>
        <v>1.74247570539</v>
      </c>
      <c r="Y787" s="7">
        <f>VLOOKUP($A787,[2]Worksheet!$B$5:$L$7983,7,0)</f>
        <v>-77.334565556300007</v>
      </c>
      <c r="Z787" s="7">
        <v>4</v>
      </c>
      <c r="AA787" s="7">
        <v>52</v>
      </c>
      <c r="AB787" s="7" t="s">
        <v>571</v>
      </c>
      <c r="AC787" s="7" t="s">
        <v>4765</v>
      </c>
      <c r="AD787" s="7">
        <v>52256</v>
      </c>
    </row>
    <row r="788" spans="1:30" x14ac:dyDescent="0.25">
      <c r="A788" s="7">
        <v>52258</v>
      </c>
      <c r="B788" s="7">
        <v>52</v>
      </c>
      <c r="C788" s="7" t="s">
        <v>50</v>
      </c>
      <c r="D788" s="7" t="s">
        <v>571</v>
      </c>
      <c r="E788" s="7" t="s">
        <v>4766</v>
      </c>
      <c r="F788" s="7" t="s">
        <v>57</v>
      </c>
      <c r="G788" s="7" t="s">
        <v>4655</v>
      </c>
      <c r="H788" s="7" t="s">
        <v>572</v>
      </c>
      <c r="I788" s="7" t="s">
        <v>4767</v>
      </c>
      <c r="J788" s="8" t="s">
        <v>4768</v>
      </c>
      <c r="K788" s="8" t="s">
        <v>4769</v>
      </c>
      <c r="L788" s="7" t="str">
        <f>_xlfn.CONCAT(J788,"_",K788)</f>
        <v>1.426944_-77.096944</v>
      </c>
      <c r="M788" s="7" t="s">
        <v>571</v>
      </c>
      <c r="N788" s="7" t="s">
        <v>54</v>
      </c>
      <c r="O788" s="7" t="s">
        <v>54</v>
      </c>
      <c r="P788" s="7">
        <v>6</v>
      </c>
      <c r="Q788" s="7">
        <v>18</v>
      </c>
      <c r="R788" s="7">
        <v>5</v>
      </c>
      <c r="S788" s="7" t="s">
        <v>4770</v>
      </c>
      <c r="T788" s="7">
        <v>52258</v>
      </c>
      <c r="U788" s="7" t="s">
        <v>4660</v>
      </c>
      <c r="V788" s="7">
        <v>3</v>
      </c>
      <c r="W788" s="7" t="s">
        <v>55</v>
      </c>
      <c r="X788" s="7">
        <f>VLOOKUP($A788,[2]Worksheet!$B$5:$L$7983,8,0)</f>
        <v>1.4270540308199999</v>
      </c>
      <c r="Y788" s="7">
        <f>VLOOKUP($A788,[2]Worksheet!$B$5:$L$7983,7,0)</f>
        <v>-77.0967308309</v>
      </c>
      <c r="Z788" s="7">
        <v>4</v>
      </c>
      <c r="AA788" s="7">
        <v>52</v>
      </c>
      <c r="AB788" s="7" t="s">
        <v>571</v>
      </c>
      <c r="AC788" s="7" t="s">
        <v>4771</v>
      </c>
      <c r="AD788" s="7">
        <v>52258</v>
      </c>
    </row>
    <row r="789" spans="1:30" x14ac:dyDescent="0.25">
      <c r="A789" s="7">
        <v>52260</v>
      </c>
      <c r="B789" s="7">
        <v>52</v>
      </c>
      <c r="C789" s="7" t="s">
        <v>50</v>
      </c>
      <c r="D789" s="7" t="s">
        <v>571</v>
      </c>
      <c r="E789" s="7" t="s">
        <v>2571</v>
      </c>
      <c r="F789" s="7" t="s">
        <v>57</v>
      </c>
      <c r="G789" s="7" t="s">
        <v>4655</v>
      </c>
      <c r="H789" s="7" t="s">
        <v>572</v>
      </c>
      <c r="I789" s="7" t="s">
        <v>2572</v>
      </c>
      <c r="J789" s="8" t="s">
        <v>4772</v>
      </c>
      <c r="K789" s="8" t="s">
        <v>3074</v>
      </c>
      <c r="L789" s="7" t="s">
        <v>4773</v>
      </c>
      <c r="M789" s="7" t="s">
        <v>571</v>
      </c>
      <c r="N789" s="7" t="s">
        <v>54</v>
      </c>
      <c r="O789" s="7" t="s">
        <v>54</v>
      </c>
      <c r="P789" s="7">
        <v>6</v>
      </c>
      <c r="Q789" s="7">
        <v>8</v>
      </c>
      <c r="R789" s="7">
        <v>5</v>
      </c>
      <c r="S789" s="7" t="s">
        <v>4774</v>
      </c>
      <c r="T789" s="7">
        <v>52260</v>
      </c>
      <c r="U789" s="7" t="s">
        <v>4660</v>
      </c>
      <c r="V789" s="7">
        <v>3</v>
      </c>
      <c r="W789" s="7" t="s">
        <v>76</v>
      </c>
      <c r="X789" s="7">
        <f>VLOOKUP($A789,[2]Worksheet!$B$5:$L$7983,8,0)</f>
        <v>1.40764342171</v>
      </c>
      <c r="Y789" s="7">
        <f>VLOOKUP($A789,[2]Worksheet!$B$5:$L$7983,7,0)</f>
        <v>-77.390204663299997</v>
      </c>
      <c r="Z789" s="7">
        <v>4</v>
      </c>
      <c r="AA789" s="7">
        <v>52</v>
      </c>
      <c r="AB789" s="7" t="s">
        <v>571</v>
      </c>
      <c r="AC789" s="7" t="s">
        <v>4775</v>
      </c>
      <c r="AD789" s="7">
        <v>52260</v>
      </c>
    </row>
    <row r="790" spans="1:30" x14ac:dyDescent="0.25">
      <c r="A790" s="7">
        <v>52520</v>
      </c>
      <c r="B790" s="7">
        <v>52</v>
      </c>
      <c r="C790" s="7" t="s">
        <v>50</v>
      </c>
      <c r="D790" s="7" t="s">
        <v>571</v>
      </c>
      <c r="E790" s="7" t="s">
        <v>4776</v>
      </c>
      <c r="F790" s="7" t="s">
        <v>57</v>
      </c>
      <c r="G790" s="7" t="s">
        <v>4655</v>
      </c>
      <c r="H790" s="7" t="s">
        <v>572</v>
      </c>
      <c r="I790" s="7" t="s">
        <v>4777</v>
      </c>
      <c r="J790" s="8" t="s">
        <v>4778</v>
      </c>
      <c r="K790" s="8" t="s">
        <v>4779</v>
      </c>
      <c r="L790" s="7" t="s">
        <v>4780</v>
      </c>
      <c r="M790" s="7" t="s">
        <v>571</v>
      </c>
      <c r="N790" s="7" t="s">
        <v>76</v>
      </c>
      <c r="O790" s="7" t="s">
        <v>4687</v>
      </c>
      <c r="P790" s="7">
        <v>6</v>
      </c>
      <c r="Q790" s="7">
        <v>17</v>
      </c>
      <c r="R790" s="7">
        <v>5</v>
      </c>
      <c r="S790" s="7" t="s">
        <v>4781</v>
      </c>
      <c r="T790" s="7">
        <v>52520</v>
      </c>
      <c r="U790" s="7" t="s">
        <v>4660</v>
      </c>
      <c r="V790" s="7">
        <v>3</v>
      </c>
      <c r="W790" s="7" t="s">
        <v>55</v>
      </c>
      <c r="X790" s="7">
        <f>VLOOKUP($A790,[2]Worksheet!$B$5:$L$7983,8,0)</f>
        <v>2.0408090559900001</v>
      </c>
      <c r="Y790" s="7">
        <f>VLOOKUP($A790,[2]Worksheet!$B$5:$L$7983,7,0)</f>
        <v>-78.658181873800004</v>
      </c>
      <c r="Z790" s="7">
        <v>4</v>
      </c>
      <c r="AA790" s="7">
        <v>52</v>
      </c>
      <c r="AB790" s="7" t="s">
        <v>571</v>
      </c>
      <c r="AC790" s="7" t="s">
        <v>4782</v>
      </c>
      <c r="AD790" s="7">
        <v>52520</v>
      </c>
    </row>
    <row r="791" spans="1:30" x14ac:dyDescent="0.25">
      <c r="A791" s="7">
        <v>52287</v>
      </c>
      <c r="B791" s="7">
        <v>52</v>
      </c>
      <c r="C791" s="7" t="s">
        <v>50</v>
      </c>
      <c r="D791" s="7" t="s">
        <v>571</v>
      </c>
      <c r="E791" s="7" t="s">
        <v>4783</v>
      </c>
      <c r="F791" s="7" t="s">
        <v>57</v>
      </c>
      <c r="G791" s="7" t="s">
        <v>4655</v>
      </c>
      <c r="H791" s="7" t="s">
        <v>572</v>
      </c>
      <c r="I791" s="7" t="s">
        <v>4784</v>
      </c>
      <c r="J791" s="8" t="s">
        <v>4785</v>
      </c>
      <c r="K791" s="8" t="s">
        <v>3074</v>
      </c>
      <c r="L791" s="7" t="s">
        <v>4786</v>
      </c>
      <c r="M791" s="7" t="s">
        <v>571</v>
      </c>
      <c r="N791" s="7" t="s">
        <v>54</v>
      </c>
      <c r="O791" s="7" t="s">
        <v>54</v>
      </c>
      <c r="P791" s="7">
        <v>6</v>
      </c>
      <c r="Q791" s="7">
        <v>5</v>
      </c>
      <c r="R791" s="7">
        <v>5</v>
      </c>
      <c r="S791" s="7" t="s">
        <v>4787</v>
      </c>
      <c r="T791" s="7">
        <v>52287</v>
      </c>
      <c r="U791" s="7" t="s">
        <v>4660</v>
      </c>
      <c r="V791" s="7">
        <v>3</v>
      </c>
      <c r="W791" s="7" t="s">
        <v>55</v>
      </c>
      <c r="X791" s="7">
        <f>VLOOKUP($A791,[2]Worksheet!$B$5:$L$7983,8,0)</f>
        <v>1.00113518084</v>
      </c>
      <c r="Y791" s="7">
        <f>VLOOKUP($A791,[2]Worksheet!$B$5:$L$7983,7,0)</f>
        <v>-77.448978597500002</v>
      </c>
      <c r="Z791" s="7">
        <v>4</v>
      </c>
      <c r="AA791" s="7">
        <v>52</v>
      </c>
      <c r="AB791" s="7" t="s">
        <v>571</v>
      </c>
      <c r="AC791" s="7" t="s">
        <v>4788</v>
      </c>
      <c r="AD791" s="7">
        <v>52287</v>
      </c>
    </row>
    <row r="792" spans="1:30" x14ac:dyDescent="0.25">
      <c r="A792" s="7">
        <v>52317</v>
      </c>
      <c r="B792" s="7">
        <v>52</v>
      </c>
      <c r="C792" s="7" t="s">
        <v>50</v>
      </c>
      <c r="D792" s="7" t="s">
        <v>571</v>
      </c>
      <c r="E792" s="7" t="s">
        <v>4789</v>
      </c>
      <c r="F792" s="7" t="s">
        <v>57</v>
      </c>
      <c r="G792" s="7" t="s">
        <v>4655</v>
      </c>
      <c r="H792" s="7" t="s">
        <v>572</v>
      </c>
      <c r="I792" s="7" t="s">
        <v>4790</v>
      </c>
      <c r="J792" s="8" t="s">
        <v>2290</v>
      </c>
      <c r="K792" s="8" t="s">
        <v>4791</v>
      </c>
      <c r="L792" s="7" t="s">
        <v>4792</v>
      </c>
      <c r="M792" s="7" t="s">
        <v>571</v>
      </c>
      <c r="N792" s="7" t="s">
        <v>54</v>
      </c>
      <c r="O792" s="7" t="s">
        <v>54</v>
      </c>
      <c r="P792" s="7">
        <v>6</v>
      </c>
      <c r="Q792" s="7">
        <v>9</v>
      </c>
      <c r="R792" s="7">
        <v>5</v>
      </c>
      <c r="S792" s="7" t="s">
        <v>4793</v>
      </c>
      <c r="T792" s="7">
        <v>52317</v>
      </c>
      <c r="U792" s="7" t="s">
        <v>4660</v>
      </c>
      <c r="V792" s="7">
        <v>3</v>
      </c>
      <c r="W792" s="7" t="s">
        <v>55</v>
      </c>
      <c r="X792" s="7">
        <f>VLOOKUP($A792,[2]Worksheet!$B$5:$L$7983,8,0)</f>
        <v>0.95974348437400003</v>
      </c>
      <c r="Y792" s="7">
        <f>VLOOKUP($A792,[2]Worksheet!$B$5:$L$7983,7,0)</f>
        <v>-77.7315898616</v>
      </c>
      <c r="Z792" s="7">
        <v>4</v>
      </c>
      <c r="AA792" s="7">
        <v>52</v>
      </c>
      <c r="AB792" s="7" t="s">
        <v>571</v>
      </c>
      <c r="AC792" s="7" t="s">
        <v>4794</v>
      </c>
      <c r="AD792" s="7">
        <v>52317</v>
      </c>
    </row>
    <row r="793" spans="1:30" x14ac:dyDescent="0.25">
      <c r="A793" s="7">
        <v>52320</v>
      </c>
      <c r="B793" s="7">
        <v>52</v>
      </c>
      <c r="C793" s="7" t="s">
        <v>50</v>
      </c>
      <c r="D793" s="7" t="s">
        <v>571</v>
      </c>
      <c r="E793" s="7" t="s">
        <v>4795</v>
      </c>
      <c r="F793" s="7" t="s">
        <v>57</v>
      </c>
      <c r="G793" s="7" t="s">
        <v>4655</v>
      </c>
      <c r="H793" s="7" t="s">
        <v>572</v>
      </c>
      <c r="I793" s="7" t="s">
        <v>4796</v>
      </c>
      <c r="J793" s="8" t="s">
        <v>4797</v>
      </c>
      <c r="K793" s="8" t="s">
        <v>4672</v>
      </c>
      <c r="L793" s="7" t="s">
        <v>4798</v>
      </c>
      <c r="M793" s="7" t="s">
        <v>571</v>
      </c>
      <c r="N793" s="7" t="s">
        <v>54</v>
      </c>
      <c r="O793" s="7" t="s">
        <v>54</v>
      </c>
      <c r="P793" s="7">
        <v>6</v>
      </c>
      <c r="Q793" s="7">
        <v>11</v>
      </c>
      <c r="R793" s="7">
        <v>5</v>
      </c>
      <c r="S793" s="7" t="s">
        <v>4799</v>
      </c>
      <c r="T793" s="7">
        <v>52320</v>
      </c>
      <c r="U793" s="7" t="s">
        <v>4660</v>
      </c>
      <c r="V793" s="7">
        <v>3</v>
      </c>
      <c r="W793" s="7" t="s">
        <v>55</v>
      </c>
      <c r="X793" s="7">
        <f>VLOOKUP($A793,[2]Worksheet!$B$5:$L$7983,8,0)</f>
        <v>1.1296325037399999</v>
      </c>
      <c r="Y793" s="7">
        <f>VLOOKUP($A793,[2]Worksheet!$B$5:$L$7983,7,0)</f>
        <v>-77.549688815300001</v>
      </c>
      <c r="Z793" s="7">
        <v>4</v>
      </c>
      <c r="AA793" s="7">
        <v>52</v>
      </c>
      <c r="AB793" s="7" t="s">
        <v>571</v>
      </c>
      <c r="AC793" s="7" t="s">
        <v>4800</v>
      </c>
      <c r="AD793" s="7">
        <v>52320</v>
      </c>
    </row>
    <row r="794" spans="1:30" x14ac:dyDescent="0.25">
      <c r="A794" s="7">
        <v>52323</v>
      </c>
      <c r="B794" s="7">
        <v>52</v>
      </c>
      <c r="C794" s="7" t="s">
        <v>50</v>
      </c>
      <c r="D794" s="7" t="s">
        <v>571</v>
      </c>
      <c r="E794" s="7" t="s">
        <v>4801</v>
      </c>
      <c r="F794" s="7" t="s">
        <v>57</v>
      </c>
      <c r="G794" s="7" t="s">
        <v>4655</v>
      </c>
      <c r="H794" s="7" t="s">
        <v>572</v>
      </c>
      <c r="I794" s="7" t="s">
        <v>4802</v>
      </c>
      <c r="J794" s="8" t="s">
        <v>4803</v>
      </c>
      <c r="K794" s="8" t="s">
        <v>2748</v>
      </c>
      <c r="L794" s="7" t="s">
        <v>4804</v>
      </c>
      <c r="M794" s="7" t="s">
        <v>571</v>
      </c>
      <c r="N794" s="7" t="s">
        <v>54</v>
      </c>
      <c r="O794" s="7" t="s">
        <v>54</v>
      </c>
      <c r="P794" s="7">
        <v>6</v>
      </c>
      <c r="Q794" s="7">
        <v>9</v>
      </c>
      <c r="R794" s="7">
        <v>5</v>
      </c>
      <c r="S794" s="7" t="s">
        <v>4805</v>
      </c>
      <c r="T794" s="7">
        <v>52323</v>
      </c>
      <c r="U794" s="7" t="s">
        <v>4660</v>
      </c>
      <c r="V794" s="7">
        <v>3</v>
      </c>
      <c r="W794" s="7" t="s">
        <v>55</v>
      </c>
      <c r="X794" s="7">
        <f>VLOOKUP($A794,[2]Worksheet!$B$5:$L$7983,8,0)</f>
        <v>0.91980290967699996</v>
      </c>
      <c r="Y794" s="7">
        <f>VLOOKUP($A794,[2]Worksheet!$B$5:$L$7983,7,0)</f>
        <v>-77.566815122999998</v>
      </c>
      <c r="Z794" s="7">
        <v>4</v>
      </c>
      <c r="AA794" s="7">
        <v>52</v>
      </c>
      <c r="AB794" s="7" t="s">
        <v>571</v>
      </c>
      <c r="AC794" s="7" t="s">
        <v>4806</v>
      </c>
      <c r="AD794" s="7">
        <v>52323</v>
      </c>
    </row>
    <row r="795" spans="1:30" x14ac:dyDescent="0.25">
      <c r="A795" s="7">
        <v>52352</v>
      </c>
      <c r="B795" s="7">
        <v>52</v>
      </c>
      <c r="C795" s="7" t="s">
        <v>50</v>
      </c>
      <c r="D795" s="7" t="s">
        <v>571</v>
      </c>
      <c r="E795" s="7" t="s">
        <v>4807</v>
      </c>
      <c r="F795" s="7" t="s">
        <v>57</v>
      </c>
      <c r="G795" s="7" t="s">
        <v>4655</v>
      </c>
      <c r="H795" s="7" t="s">
        <v>572</v>
      </c>
      <c r="I795" s="7" t="s">
        <v>4808</v>
      </c>
      <c r="J795" s="8" t="s">
        <v>4785</v>
      </c>
      <c r="K795" s="8" t="s">
        <v>4721</v>
      </c>
      <c r="L795" s="7" t="s">
        <v>4809</v>
      </c>
      <c r="M795" s="7" t="s">
        <v>571</v>
      </c>
      <c r="N795" s="7" t="s">
        <v>54</v>
      </c>
      <c r="O795" s="7" t="s">
        <v>54</v>
      </c>
      <c r="P795" s="7">
        <v>6</v>
      </c>
      <c r="Q795" s="7">
        <v>4</v>
      </c>
      <c r="R795" s="7">
        <v>5</v>
      </c>
      <c r="S795" s="7" t="s">
        <v>4810</v>
      </c>
      <c r="T795" s="7">
        <v>52352</v>
      </c>
      <c r="U795" s="7" t="s">
        <v>4660</v>
      </c>
      <c r="V795" s="7">
        <v>3</v>
      </c>
      <c r="W795" s="7" t="s">
        <v>55</v>
      </c>
      <c r="X795" s="7">
        <f>VLOOKUP($A795,[2]Worksheet!$B$5:$L$7983,8,0)</f>
        <v>0.96920528669499995</v>
      </c>
      <c r="Y795" s="7">
        <f>VLOOKUP($A795,[2]Worksheet!$B$5:$L$7983,7,0)</f>
        <v>-77.520975903099995</v>
      </c>
      <c r="Z795" s="7">
        <v>4</v>
      </c>
      <c r="AA795" s="7">
        <v>52</v>
      </c>
      <c r="AB795" s="7" t="s">
        <v>571</v>
      </c>
      <c r="AC795" s="7" t="s">
        <v>4811</v>
      </c>
      <c r="AD795" s="7">
        <v>52352</v>
      </c>
    </row>
    <row r="796" spans="1:30" x14ac:dyDescent="0.25">
      <c r="A796" s="7">
        <v>52354</v>
      </c>
      <c r="B796" s="7">
        <v>52</v>
      </c>
      <c r="C796" s="7" t="s">
        <v>50</v>
      </c>
      <c r="D796" s="7" t="s">
        <v>571</v>
      </c>
      <c r="E796" s="7" t="s">
        <v>4812</v>
      </c>
      <c r="F796" s="7" t="s">
        <v>57</v>
      </c>
      <c r="G796" s="7" t="s">
        <v>4655</v>
      </c>
      <c r="H796" s="7" t="s">
        <v>572</v>
      </c>
      <c r="I796" s="7" t="s">
        <v>4813</v>
      </c>
      <c r="J796" s="8" t="s">
        <v>4814</v>
      </c>
      <c r="K796" s="8" t="s">
        <v>4672</v>
      </c>
      <c r="L796" s="7" t="s">
        <v>4815</v>
      </c>
      <c r="M796" s="7" t="s">
        <v>571</v>
      </c>
      <c r="N796" s="7" t="s">
        <v>54</v>
      </c>
      <c r="O796" s="7" t="s">
        <v>54</v>
      </c>
      <c r="P796" s="7">
        <v>6</v>
      </c>
      <c r="Q796" s="7">
        <v>5</v>
      </c>
      <c r="R796" s="7">
        <v>5</v>
      </c>
      <c r="S796" s="7" t="s">
        <v>4816</v>
      </c>
      <c r="T796" s="7">
        <v>52354</v>
      </c>
      <c r="U796" s="7" t="s">
        <v>4660</v>
      </c>
      <c r="V796" s="7">
        <v>3</v>
      </c>
      <c r="W796" s="7" t="s">
        <v>55</v>
      </c>
      <c r="X796" s="7">
        <f>VLOOKUP($A796,[2]Worksheet!$B$5:$L$7983,8,0)</f>
        <v>1.05513770884</v>
      </c>
      <c r="Y796" s="7">
        <f>VLOOKUP($A796,[2]Worksheet!$B$5:$L$7983,7,0)</f>
        <v>-77.496178159799996</v>
      </c>
      <c r="Z796" s="7">
        <v>4</v>
      </c>
      <c r="AA796" s="7">
        <v>52</v>
      </c>
      <c r="AB796" s="7" t="s">
        <v>571</v>
      </c>
      <c r="AC796" s="7" t="s">
        <v>4817</v>
      </c>
      <c r="AD796" s="7">
        <v>52354</v>
      </c>
    </row>
    <row r="797" spans="1:30" x14ac:dyDescent="0.25">
      <c r="A797" s="7">
        <v>52356</v>
      </c>
      <c r="B797" s="7">
        <v>52</v>
      </c>
      <c r="C797" s="7" t="s">
        <v>50</v>
      </c>
      <c r="D797" s="7" t="s">
        <v>571</v>
      </c>
      <c r="E797" s="7" t="s">
        <v>4818</v>
      </c>
      <c r="F797" s="7" t="s">
        <v>57</v>
      </c>
      <c r="G797" s="7" t="s">
        <v>4655</v>
      </c>
      <c r="H797" s="7" t="s">
        <v>572</v>
      </c>
      <c r="I797" s="7" t="s">
        <v>4819</v>
      </c>
      <c r="J797" s="8" t="s">
        <v>4820</v>
      </c>
      <c r="K797" s="8" t="s">
        <v>4821</v>
      </c>
      <c r="L797" s="7" t="s">
        <v>4822</v>
      </c>
      <c r="M797" s="7" t="s">
        <v>571</v>
      </c>
      <c r="N797" s="7" t="s">
        <v>54</v>
      </c>
      <c r="O797" s="7" t="s">
        <v>54</v>
      </c>
      <c r="P797" s="7">
        <v>6</v>
      </c>
      <c r="Q797" s="7">
        <v>7</v>
      </c>
      <c r="R797" s="7">
        <v>5</v>
      </c>
      <c r="S797" s="7" t="s">
        <v>4823</v>
      </c>
      <c r="T797" s="7">
        <v>52356</v>
      </c>
      <c r="U797" s="7" t="s">
        <v>4660</v>
      </c>
      <c r="V797" s="7">
        <v>3</v>
      </c>
      <c r="W797" s="7" t="s">
        <v>55</v>
      </c>
      <c r="X797" s="7">
        <f>VLOOKUP($A797,[2]Worksheet!$B$5:$L$7983,8,0)</f>
        <v>0.82773424144200003</v>
      </c>
      <c r="Y797" s="7">
        <f>VLOOKUP($A797,[2]Worksheet!$B$5:$L$7983,7,0)</f>
        <v>-77.646400745299999</v>
      </c>
      <c r="Z797" s="7">
        <v>4</v>
      </c>
      <c r="AA797" s="7">
        <v>52</v>
      </c>
      <c r="AB797" s="7" t="s">
        <v>571</v>
      </c>
      <c r="AC797" s="7" t="s">
        <v>4824</v>
      </c>
      <c r="AD797" s="7">
        <v>52356</v>
      </c>
    </row>
    <row r="798" spans="1:30" x14ac:dyDescent="0.25">
      <c r="A798" s="7">
        <v>52378</v>
      </c>
      <c r="B798" s="7">
        <v>52</v>
      </c>
      <c r="C798" s="7" t="s">
        <v>50</v>
      </c>
      <c r="D798" s="7" t="s">
        <v>571</v>
      </c>
      <c r="E798" s="7" t="s">
        <v>4825</v>
      </c>
      <c r="F798" s="7" t="s">
        <v>57</v>
      </c>
      <c r="G798" s="7" t="s">
        <v>4655</v>
      </c>
      <c r="H798" s="7" t="s">
        <v>572</v>
      </c>
      <c r="I798" s="7" t="s">
        <v>4826</v>
      </c>
      <c r="J798" s="8" t="s">
        <v>4827</v>
      </c>
      <c r="K798" s="8" t="s">
        <v>4828</v>
      </c>
      <c r="L798" s="7" t="s">
        <v>4829</v>
      </c>
      <c r="M798" s="7" t="s">
        <v>571</v>
      </c>
      <c r="N798" s="7" t="s">
        <v>54</v>
      </c>
      <c r="O798" s="7" t="s">
        <v>54</v>
      </c>
      <c r="P798" s="7">
        <v>6</v>
      </c>
      <c r="Q798" s="7">
        <v>7</v>
      </c>
      <c r="R798" s="7">
        <v>5</v>
      </c>
      <c r="S798" s="7" t="s">
        <v>4830</v>
      </c>
      <c r="T798" s="7">
        <v>52378</v>
      </c>
      <c r="U798" s="7" t="s">
        <v>4660</v>
      </c>
      <c r="V798" s="7">
        <v>3</v>
      </c>
      <c r="W798" s="7" t="s">
        <v>55</v>
      </c>
      <c r="X798" s="7">
        <f>VLOOKUP($A798,[2]Worksheet!$B$5:$L$7983,8,0)</f>
        <v>1.6013393140600001</v>
      </c>
      <c r="Y798" s="7">
        <f>VLOOKUP($A798,[2]Worksheet!$B$5:$L$7983,7,0)</f>
        <v>-76.970531739799995</v>
      </c>
      <c r="Z798" s="7">
        <v>4</v>
      </c>
      <c r="AA798" s="7">
        <v>52</v>
      </c>
      <c r="AB798" s="7" t="s">
        <v>571</v>
      </c>
      <c r="AC798" s="7" t="s">
        <v>4831</v>
      </c>
      <c r="AD798" s="7">
        <v>52378</v>
      </c>
    </row>
    <row r="799" spans="1:30" x14ac:dyDescent="0.25">
      <c r="A799" s="7">
        <v>52381</v>
      </c>
      <c r="B799" s="7">
        <v>52</v>
      </c>
      <c r="C799" s="7" t="s">
        <v>50</v>
      </c>
      <c r="D799" s="7" t="s">
        <v>571</v>
      </c>
      <c r="E799" s="7" t="s">
        <v>4832</v>
      </c>
      <c r="F799" s="7" t="s">
        <v>57</v>
      </c>
      <c r="G799" s="7" t="s">
        <v>4655</v>
      </c>
      <c r="H799" s="7" t="s">
        <v>572</v>
      </c>
      <c r="I799" s="7" t="s">
        <v>4833</v>
      </c>
      <c r="J799" s="8" t="s">
        <v>4671</v>
      </c>
      <c r="K799" s="8" t="s">
        <v>4834</v>
      </c>
      <c r="L799" s="7" t="s">
        <v>4835</v>
      </c>
      <c r="M799" s="7" t="s">
        <v>571</v>
      </c>
      <c r="N799" s="7" t="s">
        <v>54</v>
      </c>
      <c r="O799" s="7" t="s">
        <v>54</v>
      </c>
      <c r="P799" s="7">
        <v>6</v>
      </c>
      <c r="Q799" s="7">
        <v>10</v>
      </c>
      <c r="R799" s="7">
        <v>5</v>
      </c>
      <c r="S799" s="7" t="s">
        <v>4836</v>
      </c>
      <c r="T799" s="7">
        <v>52381</v>
      </c>
      <c r="U799" s="7" t="s">
        <v>4660</v>
      </c>
      <c r="V799" s="7">
        <v>3</v>
      </c>
      <c r="W799" s="7" t="s">
        <v>55</v>
      </c>
      <c r="X799" s="7">
        <f>VLOOKUP($A799,[2]Worksheet!$B$5:$L$7983,8,0)</f>
        <v>1.29919223184</v>
      </c>
      <c r="Y799" s="7">
        <f>VLOOKUP($A799,[2]Worksheet!$B$5:$L$7983,7,0)</f>
        <v>-77.406430839600006</v>
      </c>
      <c r="Z799" s="7">
        <v>4</v>
      </c>
      <c r="AA799" s="7">
        <v>52</v>
      </c>
      <c r="AB799" s="7" t="s">
        <v>571</v>
      </c>
      <c r="AC799" s="7" t="s">
        <v>4837</v>
      </c>
      <c r="AD799" s="7">
        <v>52381</v>
      </c>
    </row>
    <row r="800" spans="1:30" x14ac:dyDescent="0.25">
      <c r="A800" s="7">
        <v>52385</v>
      </c>
      <c r="B800" s="7">
        <v>52</v>
      </c>
      <c r="C800" s="7" t="s">
        <v>50</v>
      </c>
      <c r="D800" s="7" t="s">
        <v>571</v>
      </c>
      <c r="E800" s="7" t="s">
        <v>4838</v>
      </c>
      <c r="F800" s="7" t="s">
        <v>57</v>
      </c>
      <c r="G800" s="7" t="s">
        <v>4655</v>
      </c>
      <c r="H800" s="7" t="s">
        <v>572</v>
      </c>
      <c r="I800" s="7" t="s">
        <v>4839</v>
      </c>
      <c r="J800" s="8" t="s">
        <v>4840</v>
      </c>
      <c r="K800" s="8" t="s">
        <v>4841</v>
      </c>
      <c r="L800" s="7" t="s">
        <v>4842</v>
      </c>
      <c r="M800" s="7" t="s">
        <v>571</v>
      </c>
      <c r="N800" s="7" t="s">
        <v>54</v>
      </c>
      <c r="O800" s="7" t="s">
        <v>54</v>
      </c>
      <c r="P800" s="7">
        <v>6</v>
      </c>
      <c r="Q800" s="7">
        <v>10</v>
      </c>
      <c r="R800" s="7">
        <v>5</v>
      </c>
      <c r="S800" s="7" t="s">
        <v>4843</v>
      </c>
      <c r="T800" s="7">
        <v>52385</v>
      </c>
      <c r="U800" s="7" t="s">
        <v>4660</v>
      </c>
      <c r="V800" s="7">
        <v>3</v>
      </c>
      <c r="W800" s="7" t="s">
        <v>55</v>
      </c>
      <c r="X800" s="7">
        <f>VLOOKUP($A800,[2]Worksheet!$B$5:$L$7983,8,0)</f>
        <v>1.4726361965999999</v>
      </c>
      <c r="Y800" s="7">
        <f>VLOOKUP($A800,[2]Worksheet!$B$5:$L$7983,7,0)</f>
        <v>-77.580711646899999</v>
      </c>
      <c r="Z800" s="7">
        <v>4</v>
      </c>
      <c r="AA800" s="7">
        <v>52</v>
      </c>
      <c r="AB800" s="7" t="s">
        <v>571</v>
      </c>
      <c r="AC800" s="7" t="s">
        <v>4844</v>
      </c>
      <c r="AD800" s="7">
        <v>52385</v>
      </c>
    </row>
    <row r="801" spans="1:30" x14ac:dyDescent="0.25">
      <c r="A801" s="7">
        <v>52390</v>
      </c>
      <c r="B801" s="7">
        <v>52</v>
      </c>
      <c r="C801" s="7" t="s">
        <v>50</v>
      </c>
      <c r="D801" s="7" t="s">
        <v>571</v>
      </c>
      <c r="E801" s="7" t="s">
        <v>4845</v>
      </c>
      <c r="F801" s="7" t="s">
        <v>57</v>
      </c>
      <c r="G801" s="7" t="s">
        <v>4655</v>
      </c>
      <c r="H801" s="7" t="s">
        <v>572</v>
      </c>
      <c r="I801" s="7" t="s">
        <v>4846</v>
      </c>
      <c r="J801" s="8" t="s">
        <v>4847</v>
      </c>
      <c r="K801" s="8" t="s">
        <v>4848</v>
      </c>
      <c r="L801" s="7" t="s">
        <v>4849</v>
      </c>
      <c r="M801" s="7" t="s">
        <v>571</v>
      </c>
      <c r="N801" s="7" t="s">
        <v>76</v>
      </c>
      <c r="O801" s="7" t="s">
        <v>4687</v>
      </c>
      <c r="P801" s="7">
        <v>6</v>
      </c>
      <c r="Q801" s="7">
        <v>7</v>
      </c>
      <c r="R801" s="7">
        <v>5</v>
      </c>
      <c r="S801" s="7" t="s">
        <v>4850</v>
      </c>
      <c r="T801" s="7">
        <v>52390</v>
      </c>
      <c r="U801" s="7" t="s">
        <v>4660</v>
      </c>
      <c r="V801" s="7">
        <v>3</v>
      </c>
      <c r="W801" s="7" t="s">
        <v>55</v>
      </c>
      <c r="X801" s="7">
        <f>VLOOKUP($A801,[2]Worksheet!$B$5:$L$7983,8,0)</f>
        <v>2.3982121907399998</v>
      </c>
      <c r="Y801" s="7">
        <f>VLOOKUP($A801,[2]Worksheet!$B$5:$L$7983,7,0)</f>
        <v>-78.190392052600004</v>
      </c>
      <c r="Z801" s="7">
        <v>4</v>
      </c>
      <c r="AA801" s="7">
        <v>52</v>
      </c>
      <c r="AB801" s="7" t="s">
        <v>571</v>
      </c>
      <c r="AC801" s="7" t="s">
        <v>4851</v>
      </c>
      <c r="AD801" s="7">
        <v>52390</v>
      </c>
    </row>
    <row r="802" spans="1:30" x14ac:dyDescent="0.25">
      <c r="A802" s="7">
        <v>52399</v>
      </c>
      <c r="B802" s="7">
        <v>52</v>
      </c>
      <c r="C802" s="7" t="s">
        <v>50</v>
      </c>
      <c r="D802" s="7" t="s">
        <v>571</v>
      </c>
      <c r="E802" s="7" t="s">
        <v>523</v>
      </c>
      <c r="F802" s="7" t="s">
        <v>57</v>
      </c>
      <c r="G802" s="7" t="s">
        <v>4655</v>
      </c>
      <c r="H802" s="7" t="s">
        <v>572</v>
      </c>
      <c r="I802" s="7" t="s">
        <v>524</v>
      </c>
      <c r="J802" s="8" t="s">
        <v>2328</v>
      </c>
      <c r="K802" s="8" t="s">
        <v>2973</v>
      </c>
      <c r="L802" s="7" t="s">
        <v>4852</v>
      </c>
      <c r="M802" s="7" t="s">
        <v>571</v>
      </c>
      <c r="N802" s="7" t="s">
        <v>54</v>
      </c>
      <c r="O802" s="7" t="s">
        <v>54</v>
      </c>
      <c r="P802" s="7">
        <v>6</v>
      </c>
      <c r="Q802" s="7">
        <v>8</v>
      </c>
      <c r="R802" s="7">
        <v>5</v>
      </c>
      <c r="S802" s="7" t="s">
        <v>4853</v>
      </c>
      <c r="T802" s="7">
        <v>52399</v>
      </c>
      <c r="U802" s="7" t="s">
        <v>4660</v>
      </c>
      <c r="V802" s="7">
        <v>3</v>
      </c>
      <c r="W802" s="7" t="s">
        <v>76</v>
      </c>
      <c r="X802" s="7">
        <f>VLOOKUP($A802,[2]Worksheet!$B$5:$L$7983,8,0)</f>
        <v>1.6002686127100001</v>
      </c>
      <c r="Y802" s="7">
        <f>VLOOKUP($A802,[2]Worksheet!$B$5:$L$7983,7,0)</f>
        <v>-77.131154353499994</v>
      </c>
      <c r="Z802" s="7">
        <v>4</v>
      </c>
      <c r="AA802" s="7">
        <v>52</v>
      </c>
      <c r="AB802" s="7" t="s">
        <v>571</v>
      </c>
      <c r="AC802" s="7" t="s">
        <v>4854</v>
      </c>
      <c r="AD802" s="7">
        <v>52399</v>
      </c>
    </row>
    <row r="803" spans="1:30" x14ac:dyDescent="0.25">
      <c r="A803" s="7">
        <v>52405</v>
      </c>
      <c r="B803" s="7">
        <v>52</v>
      </c>
      <c r="C803" s="7" t="s">
        <v>50</v>
      </c>
      <c r="D803" s="7" t="s">
        <v>571</v>
      </c>
      <c r="E803" s="7" t="s">
        <v>4855</v>
      </c>
      <c r="F803" s="7" t="s">
        <v>57</v>
      </c>
      <c r="G803" s="7" t="s">
        <v>4655</v>
      </c>
      <c r="H803" s="7" t="s">
        <v>572</v>
      </c>
      <c r="I803" s="7" t="s">
        <v>4856</v>
      </c>
      <c r="J803" s="8" t="s">
        <v>4857</v>
      </c>
      <c r="K803" s="8" t="s">
        <v>4858</v>
      </c>
      <c r="L803" s="7" t="s">
        <v>4859</v>
      </c>
      <c r="M803" s="7" t="s">
        <v>571</v>
      </c>
      <c r="N803" s="7" t="s">
        <v>76</v>
      </c>
      <c r="O803" s="7" t="s">
        <v>2524</v>
      </c>
      <c r="P803" s="7">
        <v>6</v>
      </c>
      <c r="Q803" s="7">
        <v>5</v>
      </c>
      <c r="R803" s="7">
        <v>5</v>
      </c>
      <c r="S803" s="7" t="s">
        <v>4860</v>
      </c>
      <c r="T803" s="7">
        <v>52405</v>
      </c>
      <c r="U803" s="7" t="s">
        <v>4660</v>
      </c>
      <c r="V803" s="7">
        <v>3</v>
      </c>
      <c r="W803" s="7" t="s">
        <v>55</v>
      </c>
      <c r="X803" s="7">
        <f>VLOOKUP($A803,[2]Worksheet!$B$5:$L$7983,8,0)</f>
        <v>1.9345162138500001</v>
      </c>
      <c r="Y803" s="7">
        <f>VLOOKUP($A803,[2]Worksheet!$B$5:$L$7983,7,0)</f>
        <v>-77.306213783000004</v>
      </c>
      <c r="Z803" s="7">
        <v>4</v>
      </c>
      <c r="AA803" s="7">
        <v>52</v>
      </c>
      <c r="AB803" s="7" t="s">
        <v>571</v>
      </c>
      <c r="AC803" s="7" t="s">
        <v>4861</v>
      </c>
      <c r="AD803" s="7">
        <v>52405</v>
      </c>
    </row>
    <row r="804" spans="1:30" x14ac:dyDescent="0.25">
      <c r="A804" s="7">
        <v>52411</v>
      </c>
      <c r="B804" s="7">
        <v>52</v>
      </c>
      <c r="C804" s="7" t="s">
        <v>50</v>
      </c>
      <c r="D804" s="7" t="s">
        <v>571</v>
      </c>
      <c r="E804" s="7" t="s">
        <v>4862</v>
      </c>
      <c r="F804" s="7" t="s">
        <v>57</v>
      </c>
      <c r="G804" s="7" t="s">
        <v>4655</v>
      </c>
      <c r="H804" s="7" t="s">
        <v>572</v>
      </c>
      <c r="I804" s="7" t="s">
        <v>4863</v>
      </c>
      <c r="J804" s="8" t="s">
        <v>4864</v>
      </c>
      <c r="K804" s="8" t="s">
        <v>4865</v>
      </c>
      <c r="L804" s="7" t="s">
        <v>4866</v>
      </c>
      <c r="M804" s="7" t="s">
        <v>571</v>
      </c>
      <c r="N804" s="7" t="s">
        <v>54</v>
      </c>
      <c r="O804" s="7" t="s">
        <v>54</v>
      </c>
      <c r="P804" s="7">
        <v>6</v>
      </c>
      <c r="Q804" s="7">
        <v>7</v>
      </c>
      <c r="R804" s="7">
        <v>5</v>
      </c>
      <c r="S804" s="7" t="s">
        <v>4867</v>
      </c>
      <c r="T804" s="7">
        <v>52411</v>
      </c>
      <c r="U804" s="7" t="s">
        <v>4660</v>
      </c>
      <c r="V804" s="7">
        <v>3</v>
      </c>
      <c r="W804" s="7" t="s">
        <v>55</v>
      </c>
      <c r="X804" s="7">
        <f>VLOOKUP($A804,[2]Worksheet!$B$5:$L$7983,8,0)</f>
        <v>1.3511450726900001</v>
      </c>
      <c r="Y804" s="7">
        <f>VLOOKUP($A804,[2]Worksheet!$B$5:$L$7983,7,0)</f>
        <v>-77.521939958399997</v>
      </c>
      <c r="Z804" s="7">
        <v>4</v>
      </c>
      <c r="AA804" s="7">
        <v>52</v>
      </c>
      <c r="AB804" s="7" t="s">
        <v>571</v>
      </c>
      <c r="AC804" s="7" t="s">
        <v>4868</v>
      </c>
      <c r="AD804" s="7">
        <v>52411</v>
      </c>
    </row>
    <row r="805" spans="1:30" x14ac:dyDescent="0.25">
      <c r="A805" s="7">
        <v>52418</v>
      </c>
      <c r="B805" s="7">
        <v>52</v>
      </c>
      <c r="C805" s="7" t="s">
        <v>50</v>
      </c>
      <c r="D805" s="7" t="s">
        <v>571</v>
      </c>
      <c r="E805" s="7" t="s">
        <v>4869</v>
      </c>
      <c r="F805" s="7" t="s">
        <v>57</v>
      </c>
      <c r="G805" s="7" t="s">
        <v>4655</v>
      </c>
      <c r="H805" s="7" t="s">
        <v>572</v>
      </c>
      <c r="I805" s="7" t="s">
        <v>4870</v>
      </c>
      <c r="J805" s="8" t="s">
        <v>4871</v>
      </c>
      <c r="K805" s="8" t="s">
        <v>4872</v>
      </c>
      <c r="L805" s="7" t="s">
        <v>4873</v>
      </c>
      <c r="M805" s="7" t="s">
        <v>571</v>
      </c>
      <c r="N805" s="7" t="s">
        <v>76</v>
      </c>
      <c r="O805" s="7" t="s">
        <v>2524</v>
      </c>
      <c r="P805" s="7">
        <v>6</v>
      </c>
      <c r="Q805" s="7">
        <v>9</v>
      </c>
      <c r="R805" s="7">
        <v>5</v>
      </c>
      <c r="S805" s="7" t="s">
        <v>4874</v>
      </c>
      <c r="T805" s="7">
        <v>52418</v>
      </c>
      <c r="U805" s="7" t="s">
        <v>4660</v>
      </c>
      <c r="V805" s="7">
        <v>3</v>
      </c>
      <c r="W805" s="7" t="s">
        <v>55</v>
      </c>
      <c r="X805" s="7">
        <f>VLOOKUP($A805,[2]Worksheet!$B$5:$L$7983,8,0)</f>
        <v>1.49454740484</v>
      </c>
      <c r="Y805" s="7">
        <f>VLOOKUP($A805,[2]Worksheet!$B$5:$L$7983,7,0)</f>
        <v>-77.521325957000002</v>
      </c>
      <c r="Z805" s="7">
        <v>4</v>
      </c>
      <c r="AA805" s="7">
        <v>52</v>
      </c>
      <c r="AB805" s="7" t="s">
        <v>571</v>
      </c>
      <c r="AC805" s="7" t="s">
        <v>4875</v>
      </c>
      <c r="AD805" s="7">
        <v>52418</v>
      </c>
    </row>
    <row r="806" spans="1:30" x14ac:dyDescent="0.25">
      <c r="A806" s="7">
        <v>52427</v>
      </c>
      <c r="B806" s="7">
        <v>52</v>
      </c>
      <c r="C806" s="7" t="s">
        <v>50</v>
      </c>
      <c r="D806" s="7" t="s">
        <v>571</v>
      </c>
      <c r="E806" s="7" t="s">
        <v>4876</v>
      </c>
      <c r="F806" s="7" t="s">
        <v>57</v>
      </c>
      <c r="G806" s="7" t="s">
        <v>4655</v>
      </c>
      <c r="H806" s="7" t="s">
        <v>572</v>
      </c>
      <c r="I806" s="7" t="s">
        <v>4877</v>
      </c>
      <c r="J806" s="8" t="s">
        <v>2515</v>
      </c>
      <c r="K806" s="8" t="s">
        <v>4878</v>
      </c>
      <c r="L806" s="7" t="s">
        <v>4879</v>
      </c>
      <c r="M806" s="7" t="s">
        <v>571</v>
      </c>
      <c r="N806" s="7" t="s">
        <v>76</v>
      </c>
      <c r="O806" s="7" t="s">
        <v>4687</v>
      </c>
      <c r="P806" s="7">
        <v>6</v>
      </c>
      <c r="Q806" s="7">
        <v>5</v>
      </c>
      <c r="R806" s="7">
        <v>5</v>
      </c>
      <c r="S806" s="7" t="s">
        <v>4880</v>
      </c>
      <c r="T806" s="7">
        <v>52427</v>
      </c>
      <c r="U806" s="7" t="s">
        <v>4660</v>
      </c>
      <c r="V806" s="7">
        <v>3</v>
      </c>
      <c r="W806" s="7" t="s">
        <v>55</v>
      </c>
      <c r="X806" s="7">
        <f>VLOOKUP($A806,[2]Worksheet!$B$5:$L$7983,8,0)</f>
        <v>1.7653136712899999</v>
      </c>
      <c r="Y806" s="7">
        <f>VLOOKUP($A806,[2]Worksheet!$B$5:$L$7983,7,0)</f>
        <v>-78.181060777799999</v>
      </c>
      <c r="Z806" s="7">
        <v>4</v>
      </c>
      <c r="AA806" s="7">
        <v>52</v>
      </c>
      <c r="AB806" s="7" t="s">
        <v>571</v>
      </c>
      <c r="AC806" s="7" t="s">
        <v>4881</v>
      </c>
      <c r="AD806" s="7">
        <v>52427</v>
      </c>
    </row>
    <row r="807" spans="1:30" x14ac:dyDescent="0.25">
      <c r="A807" s="7">
        <v>52435</v>
      </c>
      <c r="B807" s="7">
        <v>52</v>
      </c>
      <c r="C807" s="7" t="s">
        <v>50</v>
      </c>
      <c r="D807" s="7" t="s">
        <v>571</v>
      </c>
      <c r="E807" s="7" t="s">
        <v>4882</v>
      </c>
      <c r="F807" s="7" t="s">
        <v>57</v>
      </c>
      <c r="G807" s="7" t="s">
        <v>4655</v>
      </c>
      <c r="H807" s="7" t="s">
        <v>572</v>
      </c>
      <c r="I807" s="7" t="s">
        <v>4883</v>
      </c>
      <c r="J807" s="8" t="s">
        <v>4884</v>
      </c>
      <c r="K807" s="8" t="s">
        <v>4885</v>
      </c>
      <c r="L807" s="7" t="s">
        <v>4886</v>
      </c>
      <c r="M807" s="7" t="s">
        <v>571</v>
      </c>
      <c r="N807" s="7" t="s">
        <v>54</v>
      </c>
      <c r="O807" s="7" t="s">
        <v>54</v>
      </c>
      <c r="P807" s="7">
        <v>6</v>
      </c>
      <c r="Q807" s="7">
        <v>7</v>
      </c>
      <c r="R807" s="7">
        <v>5</v>
      </c>
      <c r="S807" s="7" t="s">
        <v>4887</v>
      </c>
      <c r="T807" s="7">
        <v>52435</v>
      </c>
      <c r="U807" s="7" t="s">
        <v>4660</v>
      </c>
      <c r="V807" s="7">
        <v>3</v>
      </c>
      <c r="W807" s="7" t="s">
        <v>55</v>
      </c>
      <c r="X807" s="7">
        <f>VLOOKUP($A807,[2]Worksheet!$B$5:$L$7983,8,0)</f>
        <v>1.1408389701399999</v>
      </c>
      <c r="Y807" s="7">
        <f>VLOOKUP($A807,[2]Worksheet!$B$5:$L$7983,7,0)</f>
        <v>-77.864428291099998</v>
      </c>
      <c r="Z807" s="7">
        <v>4</v>
      </c>
      <c r="AA807" s="7">
        <v>52</v>
      </c>
      <c r="AB807" s="7" t="s">
        <v>571</v>
      </c>
      <c r="AC807" s="7" t="s">
        <v>4888</v>
      </c>
      <c r="AD807" s="7">
        <v>52435</v>
      </c>
    </row>
    <row r="808" spans="1:30" x14ac:dyDescent="0.25">
      <c r="A808" s="7">
        <v>52473</v>
      </c>
      <c r="B808" s="7">
        <v>52</v>
      </c>
      <c r="C808" s="7" t="s">
        <v>50</v>
      </c>
      <c r="D808" s="7" t="s">
        <v>571</v>
      </c>
      <c r="E808" s="7" t="s">
        <v>3633</v>
      </c>
      <c r="F808" s="7" t="s">
        <v>57</v>
      </c>
      <c r="G808" s="7" t="s">
        <v>4655</v>
      </c>
      <c r="H808" s="7" t="s">
        <v>572</v>
      </c>
      <c r="I808" s="7" t="s">
        <v>3634</v>
      </c>
      <c r="J808" s="8" t="s">
        <v>4889</v>
      </c>
      <c r="K808" s="8" t="s">
        <v>4750</v>
      </c>
      <c r="L808" s="7" t="s">
        <v>4890</v>
      </c>
      <c r="M808" s="7" t="s">
        <v>571</v>
      </c>
      <c r="N808" s="7" t="s">
        <v>76</v>
      </c>
      <c r="O808" s="7" t="s">
        <v>4687</v>
      </c>
      <c r="P808" s="7">
        <v>6</v>
      </c>
      <c r="Q808" s="7">
        <v>8</v>
      </c>
      <c r="R808" s="7">
        <v>5</v>
      </c>
      <c r="S808" s="7" t="s">
        <v>4891</v>
      </c>
      <c r="T808" s="7">
        <v>52473</v>
      </c>
      <c r="U808" s="7" t="s">
        <v>4660</v>
      </c>
      <c r="V808" s="7">
        <v>3</v>
      </c>
      <c r="W808" s="7" t="s">
        <v>76</v>
      </c>
      <c r="X808" s="7">
        <f>VLOOKUP($A808,[2]Worksheet!$B$5:$L$7983,8,0)</f>
        <v>2.50711641409</v>
      </c>
      <c r="Y808" s="7">
        <f>VLOOKUP($A808,[2]Worksheet!$B$5:$L$7983,7,0)</f>
        <v>-78.4529854062</v>
      </c>
      <c r="Z808" s="7">
        <v>4</v>
      </c>
      <c r="AA808" s="7">
        <v>52</v>
      </c>
      <c r="AB808" s="7" t="s">
        <v>571</v>
      </c>
      <c r="AC808" s="7" t="s">
        <v>4892</v>
      </c>
      <c r="AD808" s="7">
        <v>52473</v>
      </c>
    </row>
    <row r="809" spans="1:30" x14ac:dyDescent="0.25">
      <c r="A809" s="7">
        <v>52480</v>
      </c>
      <c r="B809" s="7">
        <v>52</v>
      </c>
      <c r="C809" s="7" t="s">
        <v>50</v>
      </c>
      <c r="D809" s="7" t="s">
        <v>571</v>
      </c>
      <c r="E809" s="7" t="s">
        <v>571</v>
      </c>
      <c r="F809" s="7" t="s">
        <v>57</v>
      </c>
      <c r="G809" s="7" t="s">
        <v>4655</v>
      </c>
      <c r="H809" s="7" t="s">
        <v>572</v>
      </c>
      <c r="I809" s="7" t="s">
        <v>572</v>
      </c>
      <c r="J809" s="8">
        <v>1.2889789919900001</v>
      </c>
      <c r="K809" s="8">
        <v>-77.357972127500005</v>
      </c>
      <c r="L809" s="7" t="str">
        <f>_xlfn.CONCAT(J809,"_",K809)</f>
        <v>1,28897899199_-77,3579721275</v>
      </c>
      <c r="M809" s="7" t="s">
        <v>571</v>
      </c>
      <c r="N809" s="7" t="s">
        <v>54</v>
      </c>
      <c r="O809" s="7" t="s">
        <v>54</v>
      </c>
      <c r="P809" s="7">
        <v>6</v>
      </c>
      <c r="Q809" s="7">
        <v>6</v>
      </c>
      <c r="R809" s="7">
        <v>5</v>
      </c>
      <c r="S809" s="7" t="s">
        <v>4893</v>
      </c>
      <c r="T809" s="7">
        <v>52480</v>
      </c>
      <c r="U809" s="7" t="s">
        <v>4660</v>
      </c>
      <c r="V809" s="7">
        <v>3</v>
      </c>
      <c r="W809" s="7" t="s">
        <v>76</v>
      </c>
      <c r="X809" s="7">
        <f>VLOOKUP($A809,[2]Worksheet!$B$5:$L$7983,8,0)</f>
        <v>1.2889789919900001</v>
      </c>
      <c r="Y809" s="7">
        <f>VLOOKUP($A809,[2]Worksheet!$B$5:$L$7983,7,0)</f>
        <v>-77.357972127500005</v>
      </c>
      <c r="Z809" s="7">
        <v>4</v>
      </c>
      <c r="AA809" s="7">
        <v>52</v>
      </c>
      <c r="AB809" s="7" t="s">
        <v>571</v>
      </c>
      <c r="AC809" s="7" t="s">
        <v>4894</v>
      </c>
      <c r="AD809" s="7">
        <v>52480</v>
      </c>
    </row>
    <row r="810" spans="1:30" x14ac:dyDescent="0.25">
      <c r="A810" s="7">
        <v>52490</v>
      </c>
      <c r="B810" s="7">
        <v>52</v>
      </c>
      <c r="C810" s="7" t="s">
        <v>50</v>
      </c>
      <c r="D810" s="7" t="s">
        <v>571</v>
      </c>
      <c r="E810" s="7" t="s">
        <v>4895</v>
      </c>
      <c r="F810" s="7" t="s">
        <v>57</v>
      </c>
      <c r="G810" s="7" t="s">
        <v>4655</v>
      </c>
      <c r="H810" s="7" t="s">
        <v>572</v>
      </c>
      <c r="I810" s="7" t="s">
        <v>4896</v>
      </c>
      <c r="J810" s="8" t="s">
        <v>4897</v>
      </c>
      <c r="K810" s="8" t="s">
        <v>4898</v>
      </c>
      <c r="L810" s="7" t="s">
        <v>4899</v>
      </c>
      <c r="M810" s="7" t="s">
        <v>571</v>
      </c>
      <c r="N810" s="7" t="s">
        <v>76</v>
      </c>
      <c r="O810" s="7" t="s">
        <v>4687</v>
      </c>
      <c r="P810" s="7">
        <v>6</v>
      </c>
      <c r="Q810" s="7">
        <v>13</v>
      </c>
      <c r="R810" s="7">
        <v>5</v>
      </c>
      <c r="S810" s="7" t="s">
        <v>4900</v>
      </c>
      <c r="T810" s="7">
        <v>52490</v>
      </c>
      <c r="U810" s="7" t="s">
        <v>4660</v>
      </c>
      <c r="V810" s="7">
        <v>3</v>
      </c>
      <c r="W810" s="7" t="s">
        <v>55</v>
      </c>
      <c r="X810" s="7">
        <f>VLOOKUP($A810,[2]Worksheet!$B$5:$L$7983,8,0)</f>
        <v>2.3475844883299999</v>
      </c>
      <c r="Y810" s="7">
        <f>VLOOKUP($A810,[2]Worksheet!$B$5:$L$7983,7,0)</f>
        <v>-78.325618709099999</v>
      </c>
      <c r="Z810" s="7">
        <v>4</v>
      </c>
      <c r="AA810" s="7">
        <v>52</v>
      </c>
      <c r="AB810" s="7" t="s">
        <v>571</v>
      </c>
      <c r="AC810" s="7" t="s">
        <v>4901</v>
      </c>
      <c r="AD810" s="7">
        <v>52490</v>
      </c>
    </row>
    <row r="811" spans="1:30" x14ac:dyDescent="0.25">
      <c r="A811" s="7">
        <v>52506</v>
      </c>
      <c r="B811" s="7">
        <v>52</v>
      </c>
      <c r="C811" s="7" t="s">
        <v>50</v>
      </c>
      <c r="D811" s="7" t="s">
        <v>571</v>
      </c>
      <c r="E811" s="7" t="s">
        <v>4902</v>
      </c>
      <c r="F811" s="7" t="s">
        <v>57</v>
      </c>
      <c r="G811" s="7" t="s">
        <v>4655</v>
      </c>
      <c r="H811" s="7" t="s">
        <v>572</v>
      </c>
      <c r="I811" s="7" t="s">
        <v>4903</v>
      </c>
      <c r="J811" s="8" t="s">
        <v>4904</v>
      </c>
      <c r="K811" s="8" t="s">
        <v>4905</v>
      </c>
      <c r="L811" s="7" t="s">
        <v>4906</v>
      </c>
      <c r="M811" s="7" t="s">
        <v>571</v>
      </c>
      <c r="N811" s="7" t="s">
        <v>54</v>
      </c>
      <c r="O811" s="7" t="s">
        <v>54</v>
      </c>
      <c r="P811" s="7">
        <v>6</v>
      </c>
      <c r="Q811" s="7">
        <v>6</v>
      </c>
      <c r="R811" s="7">
        <v>5</v>
      </c>
      <c r="S811" s="7" t="s">
        <v>4907</v>
      </c>
      <c r="T811" s="7">
        <v>52506</v>
      </c>
      <c r="U811" s="7" t="s">
        <v>4660</v>
      </c>
      <c r="V811" s="7">
        <v>3</v>
      </c>
      <c r="W811" s="7" t="s">
        <v>55</v>
      </c>
      <c r="X811" s="7">
        <f>VLOOKUP($A811,[2]Worksheet!$B$5:$L$7983,8,0)</f>
        <v>1.0584916908399999</v>
      </c>
      <c r="Y811" s="7">
        <f>VLOOKUP($A811,[2]Worksheet!$B$5:$L$7983,7,0)</f>
        <v>-77.566066980599999</v>
      </c>
      <c r="Z811" s="7">
        <v>4</v>
      </c>
      <c r="AA811" s="7">
        <v>52</v>
      </c>
      <c r="AB811" s="7" t="s">
        <v>571</v>
      </c>
      <c r="AC811" s="7" t="s">
        <v>4908</v>
      </c>
      <c r="AD811" s="7">
        <v>52506</v>
      </c>
    </row>
    <row r="812" spans="1:30" x14ac:dyDescent="0.25">
      <c r="A812" s="7">
        <v>52001</v>
      </c>
      <c r="B812" s="7">
        <v>52</v>
      </c>
      <c r="C812" s="7" t="s">
        <v>50</v>
      </c>
      <c r="D812" s="7" t="s">
        <v>571</v>
      </c>
      <c r="E812" s="7" t="s">
        <v>4909</v>
      </c>
      <c r="F812" s="7" t="s">
        <v>57</v>
      </c>
      <c r="G812" s="7" t="s">
        <v>4655</v>
      </c>
      <c r="H812" s="7" t="s">
        <v>572</v>
      </c>
      <c r="I812" s="7" t="s">
        <v>4910</v>
      </c>
      <c r="J812" s="8" t="s">
        <v>4911</v>
      </c>
      <c r="K812" s="8" t="s">
        <v>4912</v>
      </c>
      <c r="L812" s="7" t="s">
        <v>4913</v>
      </c>
      <c r="M812" s="7" t="s">
        <v>571</v>
      </c>
      <c r="N812" s="7" t="s">
        <v>54</v>
      </c>
      <c r="O812" s="7" t="s">
        <v>54</v>
      </c>
      <c r="P812" s="7">
        <v>6</v>
      </c>
      <c r="Q812" s="7">
        <v>5</v>
      </c>
      <c r="R812" s="7">
        <v>5</v>
      </c>
      <c r="S812" s="7" t="s">
        <v>4914</v>
      </c>
      <c r="T812" s="7">
        <v>52001</v>
      </c>
      <c r="U812" s="7" t="s">
        <v>4660</v>
      </c>
      <c r="V812" s="7">
        <v>3</v>
      </c>
      <c r="W812" s="7" t="s">
        <v>55</v>
      </c>
      <c r="X812" s="7">
        <f>VLOOKUP($A812,[2]Worksheet!$B$5:$L$7983,8,0)</f>
        <v>1.21212436525</v>
      </c>
      <c r="Y812" s="7">
        <f>VLOOKUP($A812,[2]Worksheet!$B$5:$L$7983,7,0)</f>
        <v>-77.278576347599994</v>
      </c>
      <c r="Z812" s="7">
        <v>4</v>
      </c>
      <c r="AA812" s="7">
        <v>52</v>
      </c>
      <c r="AB812" s="7" t="s">
        <v>571</v>
      </c>
      <c r="AC812" s="7" t="s">
        <v>4915</v>
      </c>
      <c r="AD812" s="7">
        <v>52001</v>
      </c>
    </row>
    <row r="813" spans="1:30" x14ac:dyDescent="0.25">
      <c r="A813" s="7">
        <v>52540</v>
      </c>
      <c r="B813" s="7">
        <v>52</v>
      </c>
      <c r="C813" s="7" t="s">
        <v>50</v>
      </c>
      <c r="D813" s="7" t="s">
        <v>571</v>
      </c>
      <c r="E813" s="7" t="s">
        <v>4916</v>
      </c>
      <c r="F813" s="7" t="s">
        <v>57</v>
      </c>
      <c r="G813" s="7" t="s">
        <v>4655</v>
      </c>
      <c r="H813" s="7" t="s">
        <v>572</v>
      </c>
      <c r="I813" s="7" t="s">
        <v>4917</v>
      </c>
      <c r="J813" s="8" t="s">
        <v>4918</v>
      </c>
      <c r="K813" s="8" t="s">
        <v>4919</v>
      </c>
      <c r="L813" s="7" t="s">
        <v>4920</v>
      </c>
      <c r="M813" s="7" t="s">
        <v>571</v>
      </c>
      <c r="N813" s="7" t="s">
        <v>76</v>
      </c>
      <c r="O813" s="7" t="s">
        <v>2524</v>
      </c>
      <c r="P813" s="7">
        <v>6</v>
      </c>
      <c r="Q813" s="7">
        <v>9</v>
      </c>
      <c r="R813" s="7">
        <v>5</v>
      </c>
      <c r="S813" s="7" t="s">
        <v>4921</v>
      </c>
      <c r="T813" s="7">
        <v>52540</v>
      </c>
      <c r="U813" s="7" t="s">
        <v>4660</v>
      </c>
      <c r="V813" s="7">
        <v>3</v>
      </c>
      <c r="W813" s="7" t="s">
        <v>55</v>
      </c>
      <c r="X813" s="7">
        <f>VLOOKUP($A813,[2]Worksheet!$B$5:$L$7983,8,0)</f>
        <v>1.6281387198299999</v>
      </c>
      <c r="Y813" s="7">
        <f>VLOOKUP($A813,[2]Worksheet!$B$5:$L$7983,7,0)</f>
        <v>-77.459265385699993</v>
      </c>
      <c r="Z813" s="7">
        <v>4</v>
      </c>
      <c r="AA813" s="7">
        <v>52</v>
      </c>
      <c r="AB813" s="7" t="s">
        <v>571</v>
      </c>
      <c r="AC813" s="7" t="s">
        <v>4922</v>
      </c>
      <c r="AD813" s="7">
        <v>52540</v>
      </c>
    </row>
    <row r="814" spans="1:30" x14ac:dyDescent="0.25">
      <c r="A814" s="7">
        <v>52560</v>
      </c>
      <c r="B814" s="7">
        <v>52</v>
      </c>
      <c r="C814" s="7" t="s">
        <v>50</v>
      </c>
      <c r="D814" s="7" t="s">
        <v>571</v>
      </c>
      <c r="E814" s="7" t="s">
        <v>4923</v>
      </c>
      <c r="F814" s="7" t="s">
        <v>57</v>
      </c>
      <c r="G814" s="7" t="s">
        <v>4655</v>
      </c>
      <c r="H814" s="7" t="s">
        <v>572</v>
      </c>
      <c r="I814" s="7" t="s">
        <v>4924</v>
      </c>
      <c r="J814" s="8" t="s">
        <v>4925</v>
      </c>
      <c r="K814" s="8" t="s">
        <v>4834</v>
      </c>
      <c r="L814" s="7" t="s">
        <v>4926</v>
      </c>
      <c r="M814" s="7" t="s">
        <v>571</v>
      </c>
      <c r="N814" s="7" t="s">
        <v>54</v>
      </c>
      <c r="O814" s="7" t="s">
        <v>54</v>
      </c>
      <c r="P814" s="7">
        <v>6</v>
      </c>
      <c r="Q814" s="7">
        <v>6</v>
      </c>
      <c r="R814" s="7">
        <v>5</v>
      </c>
      <c r="S814" s="7" t="s">
        <v>4927</v>
      </c>
      <c r="T814" s="7">
        <v>52560</v>
      </c>
      <c r="U814" s="7" t="s">
        <v>4660</v>
      </c>
      <c r="V814" s="7">
        <v>3</v>
      </c>
      <c r="W814" s="7" t="s">
        <v>55</v>
      </c>
      <c r="X814" s="7">
        <f>VLOOKUP($A814,[2]Worksheet!$B$5:$L$7983,8,0)</f>
        <v>0.80634041677699997</v>
      </c>
      <c r="Y814" s="7">
        <f>VLOOKUP($A814,[2]Worksheet!$B$5:$L$7983,7,0)</f>
        <v>-77.572791775400006</v>
      </c>
      <c r="Z814" s="7">
        <v>4</v>
      </c>
      <c r="AA814" s="7">
        <v>52</v>
      </c>
      <c r="AB814" s="7" t="s">
        <v>571</v>
      </c>
      <c r="AC814" s="7" t="s">
        <v>4928</v>
      </c>
      <c r="AD814" s="7">
        <v>52560</v>
      </c>
    </row>
    <row r="815" spans="1:30" x14ac:dyDescent="0.25">
      <c r="A815" s="7">
        <v>52565</v>
      </c>
      <c r="B815" s="7">
        <v>52</v>
      </c>
      <c r="C815" s="7" t="s">
        <v>50</v>
      </c>
      <c r="D815" s="7" t="s">
        <v>571</v>
      </c>
      <c r="E815" s="7" t="s">
        <v>951</v>
      </c>
      <c r="F815" s="7" t="s">
        <v>57</v>
      </c>
      <c r="G815" s="7" t="s">
        <v>4655</v>
      </c>
      <c r="H815" s="7" t="s">
        <v>572</v>
      </c>
      <c r="I815" s="7" t="s">
        <v>952</v>
      </c>
      <c r="J815" s="8" t="s">
        <v>4929</v>
      </c>
      <c r="K815" s="8" t="s">
        <v>4930</v>
      </c>
      <c r="L815" s="7" t="s">
        <v>4931</v>
      </c>
      <c r="M815" s="7" t="s">
        <v>571</v>
      </c>
      <c r="N815" s="7" t="s">
        <v>54</v>
      </c>
      <c r="O815" s="7" t="s">
        <v>54</v>
      </c>
      <c r="P815" s="7">
        <v>6</v>
      </c>
      <c r="Q815" s="7">
        <v>11</v>
      </c>
      <c r="R815" s="7">
        <v>5</v>
      </c>
      <c r="S815" s="7" t="s">
        <v>4932</v>
      </c>
      <c r="T815" s="7">
        <v>52565</v>
      </c>
      <c r="U815" s="7" t="s">
        <v>4660</v>
      </c>
      <c r="V815" s="7">
        <v>3</v>
      </c>
      <c r="W815" s="7" t="s">
        <v>76</v>
      </c>
      <c r="X815" s="7">
        <f>VLOOKUP($A815,[2]Worksheet!$B$5:$L$7983,8,0)</f>
        <v>1.23769150376</v>
      </c>
      <c r="Y815" s="7">
        <f>VLOOKUP($A815,[2]Worksheet!$B$5:$L$7983,7,0)</f>
        <v>-77.596592151699994</v>
      </c>
      <c r="Z815" s="7">
        <v>4</v>
      </c>
      <c r="AA815" s="7">
        <v>52</v>
      </c>
      <c r="AB815" s="7" t="s">
        <v>571</v>
      </c>
      <c r="AC815" s="7" t="s">
        <v>4933</v>
      </c>
      <c r="AD815" s="7">
        <v>52565</v>
      </c>
    </row>
    <row r="816" spans="1:30" x14ac:dyDescent="0.25">
      <c r="A816" s="7">
        <v>52573</v>
      </c>
      <c r="B816" s="7">
        <v>52</v>
      </c>
      <c r="C816" s="7" t="s">
        <v>50</v>
      </c>
      <c r="D816" s="7" t="s">
        <v>571</v>
      </c>
      <c r="E816" s="7" t="s">
        <v>4934</v>
      </c>
      <c r="F816" s="7" t="s">
        <v>57</v>
      </c>
      <c r="G816" s="7" t="s">
        <v>4655</v>
      </c>
      <c r="H816" s="7" t="s">
        <v>572</v>
      </c>
      <c r="I816" s="7" t="s">
        <v>4935</v>
      </c>
      <c r="J816" s="8" t="s">
        <v>4664</v>
      </c>
      <c r="K816" s="8" t="s">
        <v>2522</v>
      </c>
      <c r="L816" s="7" t="s">
        <v>4936</v>
      </c>
      <c r="M816" s="7" t="s">
        <v>571</v>
      </c>
      <c r="N816" s="7" t="s">
        <v>54</v>
      </c>
      <c r="O816" s="7" t="s">
        <v>54</v>
      </c>
      <c r="P816" s="7">
        <v>6</v>
      </c>
      <c r="Q816" s="7">
        <v>7</v>
      </c>
      <c r="R816" s="7">
        <v>5</v>
      </c>
      <c r="S816" s="7" t="s">
        <v>4937</v>
      </c>
      <c r="T816" s="7">
        <v>52573</v>
      </c>
      <c r="U816" s="7" t="s">
        <v>4660</v>
      </c>
      <c r="V816" s="7">
        <v>3</v>
      </c>
      <c r="W816" s="7" t="s">
        <v>55</v>
      </c>
      <c r="X816" s="7">
        <f>VLOOKUP($A816,[2]Worksheet!$B$5:$L$7983,8,0)</f>
        <v>0.88512517478700004</v>
      </c>
      <c r="Y816" s="7">
        <f>VLOOKUP($A816,[2]Worksheet!$B$5:$L$7983,7,0)</f>
        <v>-77.504210648899999</v>
      </c>
      <c r="Z816" s="7">
        <v>4</v>
      </c>
      <c r="AA816" s="7">
        <v>52</v>
      </c>
      <c r="AB816" s="7" t="s">
        <v>571</v>
      </c>
      <c r="AC816" s="7" t="s">
        <v>4938</v>
      </c>
      <c r="AD816" s="7">
        <v>52573</v>
      </c>
    </row>
    <row r="817" spans="1:30" x14ac:dyDescent="0.25">
      <c r="A817" s="7">
        <v>52585</v>
      </c>
      <c r="B817" s="7">
        <v>52</v>
      </c>
      <c r="C817" s="7" t="s">
        <v>50</v>
      </c>
      <c r="D817" s="7" t="s">
        <v>571</v>
      </c>
      <c r="E817" s="7" t="s">
        <v>4939</v>
      </c>
      <c r="F817" s="7" t="s">
        <v>57</v>
      </c>
      <c r="G817" s="7" t="s">
        <v>4655</v>
      </c>
      <c r="H817" s="7" t="s">
        <v>572</v>
      </c>
      <c r="I817" s="7" t="s">
        <v>4940</v>
      </c>
      <c r="J817" s="8" t="s">
        <v>4664</v>
      </c>
      <c r="K817" s="8" t="s">
        <v>3039</v>
      </c>
      <c r="L817" s="7" t="s">
        <v>4941</v>
      </c>
      <c r="M817" s="7" t="s">
        <v>571</v>
      </c>
      <c r="N817" s="7" t="s">
        <v>54</v>
      </c>
      <c r="O817" s="7" t="s">
        <v>54</v>
      </c>
      <c r="P817" s="7">
        <v>6</v>
      </c>
      <c r="Q817" s="7">
        <v>8</v>
      </c>
      <c r="R817" s="7">
        <v>5</v>
      </c>
      <c r="S817" s="7" t="s">
        <v>4942</v>
      </c>
      <c r="T817" s="7">
        <v>52585</v>
      </c>
      <c r="U817" s="7" t="s">
        <v>4660</v>
      </c>
      <c r="V817" s="7">
        <v>3</v>
      </c>
      <c r="W817" s="7" t="s">
        <v>55</v>
      </c>
      <c r="X817" s="7">
        <f>VLOOKUP($A817,[2]Worksheet!$B$5:$L$7983,8,0)</f>
        <v>0.86713962779200005</v>
      </c>
      <c r="Y817" s="7">
        <f>VLOOKUP($A817,[2]Worksheet!$B$5:$L$7983,7,0)</f>
        <v>-77.633504430299993</v>
      </c>
      <c r="Z817" s="7">
        <v>4</v>
      </c>
      <c r="AA817" s="7">
        <v>52</v>
      </c>
      <c r="AB817" s="7" t="s">
        <v>571</v>
      </c>
      <c r="AC817" s="7" t="s">
        <v>4943</v>
      </c>
      <c r="AD817" s="7">
        <v>52585</v>
      </c>
    </row>
    <row r="818" spans="1:30" x14ac:dyDescent="0.25">
      <c r="A818" s="7">
        <v>52612</v>
      </c>
      <c r="B818" s="7">
        <v>52</v>
      </c>
      <c r="C818" s="7" t="s">
        <v>50</v>
      </c>
      <c r="D818" s="7" t="s">
        <v>571</v>
      </c>
      <c r="E818" s="7" t="s">
        <v>3716</v>
      </c>
      <c r="F818" s="7" t="s">
        <v>57</v>
      </c>
      <c r="G818" s="7" t="s">
        <v>4655</v>
      </c>
      <c r="H818" s="7" t="s">
        <v>572</v>
      </c>
      <c r="I818" s="7" t="s">
        <v>3717</v>
      </c>
      <c r="J818" s="8" t="s">
        <v>4944</v>
      </c>
      <c r="K818" s="8" t="s">
        <v>4945</v>
      </c>
      <c r="L818" s="7" t="s">
        <v>4946</v>
      </c>
      <c r="M818" s="7" t="s">
        <v>571</v>
      </c>
      <c r="N818" s="7" t="s">
        <v>76</v>
      </c>
      <c r="O818" s="7" t="s">
        <v>4687</v>
      </c>
      <c r="P818" s="7">
        <v>6</v>
      </c>
      <c r="Q818" s="7">
        <v>8</v>
      </c>
      <c r="R818" s="7">
        <v>5</v>
      </c>
      <c r="S818" s="7" t="s">
        <v>4947</v>
      </c>
      <c r="T818" s="7">
        <v>52612</v>
      </c>
      <c r="U818" s="7" t="s">
        <v>4660</v>
      </c>
      <c r="V818" s="7">
        <v>3</v>
      </c>
      <c r="W818" s="7" t="s">
        <v>76</v>
      </c>
      <c r="X818" s="7">
        <f>VLOOKUP($A818,[2]Worksheet!$B$5:$L$7983,8,0)</f>
        <v>1.2129314582199999</v>
      </c>
      <c r="Y818" s="7">
        <f>VLOOKUP($A818,[2]Worksheet!$B$5:$L$7983,7,0)</f>
        <v>-77.995444872299998</v>
      </c>
      <c r="Z818" s="7">
        <v>4</v>
      </c>
      <c r="AA818" s="7">
        <v>52</v>
      </c>
      <c r="AB818" s="7" t="s">
        <v>571</v>
      </c>
      <c r="AC818" s="7" t="s">
        <v>4948</v>
      </c>
      <c r="AD818" s="7">
        <v>52612</v>
      </c>
    </row>
    <row r="819" spans="1:30" x14ac:dyDescent="0.25">
      <c r="A819" s="7">
        <v>52621</v>
      </c>
      <c r="B819" s="7">
        <v>52</v>
      </c>
      <c r="C819" s="7" t="s">
        <v>50</v>
      </c>
      <c r="D819" s="7" t="s">
        <v>571</v>
      </c>
      <c r="E819" s="7" t="s">
        <v>4949</v>
      </c>
      <c r="F819" s="7" t="s">
        <v>57</v>
      </c>
      <c r="G819" s="7" t="s">
        <v>4655</v>
      </c>
      <c r="H819" s="7" t="s">
        <v>572</v>
      </c>
      <c r="I819" s="7" t="s">
        <v>4950</v>
      </c>
      <c r="J819" s="8" t="s">
        <v>2515</v>
      </c>
      <c r="K819" s="8" t="s">
        <v>4951</v>
      </c>
      <c r="L819" s="7" t="s">
        <v>4952</v>
      </c>
      <c r="M819" s="7" t="s">
        <v>571</v>
      </c>
      <c r="N819" s="7" t="s">
        <v>76</v>
      </c>
      <c r="O819" s="7" t="s">
        <v>4687</v>
      </c>
      <c r="P819" s="7">
        <v>6</v>
      </c>
      <c r="Q819" s="7">
        <v>13</v>
      </c>
      <c r="R819" s="7">
        <v>5</v>
      </c>
      <c r="S819" s="7" t="s">
        <v>4953</v>
      </c>
      <c r="T819" s="7">
        <v>52621</v>
      </c>
      <c r="U819" s="7" t="s">
        <v>4660</v>
      </c>
      <c r="V819" s="7">
        <v>3</v>
      </c>
      <c r="W819" s="7" t="s">
        <v>55</v>
      </c>
      <c r="X819" s="7">
        <f>VLOOKUP($A819,[2]Worksheet!$B$5:$L$7983,8,0)</f>
        <v>1.6977447677099999</v>
      </c>
      <c r="Y819" s="7">
        <f>VLOOKUP($A819,[2]Worksheet!$B$5:$L$7983,7,0)</f>
        <v>-78.245662524799997</v>
      </c>
      <c r="Z819" s="7">
        <v>4</v>
      </c>
      <c r="AA819" s="7">
        <v>52</v>
      </c>
      <c r="AB819" s="7" t="s">
        <v>571</v>
      </c>
      <c r="AC819" s="7" t="s">
        <v>4954</v>
      </c>
      <c r="AD819" s="7">
        <v>52621</v>
      </c>
    </row>
    <row r="820" spans="1:30" x14ac:dyDescent="0.25">
      <c r="A820" s="7">
        <v>52678</v>
      </c>
      <c r="B820" s="7">
        <v>52</v>
      </c>
      <c r="C820" s="7" t="s">
        <v>50</v>
      </c>
      <c r="D820" s="7" t="s">
        <v>571</v>
      </c>
      <c r="E820" s="7" t="s">
        <v>4955</v>
      </c>
      <c r="F820" s="7" t="s">
        <v>57</v>
      </c>
      <c r="G820" s="7" t="s">
        <v>4655</v>
      </c>
      <c r="H820" s="7" t="s">
        <v>572</v>
      </c>
      <c r="I820" s="7" t="s">
        <v>4956</v>
      </c>
      <c r="J820" s="8" t="s">
        <v>2286</v>
      </c>
      <c r="K820" s="8" t="s">
        <v>3039</v>
      </c>
      <c r="L820" s="7" t="s">
        <v>4957</v>
      </c>
      <c r="M820" s="7" t="s">
        <v>571</v>
      </c>
      <c r="N820" s="7" t="s">
        <v>54</v>
      </c>
      <c r="O820" s="7" t="s">
        <v>54</v>
      </c>
      <c r="P820" s="7">
        <v>6</v>
      </c>
      <c r="Q820" s="7">
        <v>9</v>
      </c>
      <c r="R820" s="7">
        <v>5</v>
      </c>
      <c r="S820" s="7" t="s">
        <v>4958</v>
      </c>
      <c r="T820" s="7">
        <v>52678</v>
      </c>
      <c r="U820" s="7" t="s">
        <v>4660</v>
      </c>
      <c r="V820" s="7">
        <v>3</v>
      </c>
      <c r="W820" s="7" t="s">
        <v>55</v>
      </c>
      <c r="X820" s="7">
        <f>VLOOKUP($A820,[2]Worksheet!$B$5:$L$7983,8,0)</f>
        <v>1.33535187859</v>
      </c>
      <c r="Y820" s="7">
        <f>VLOOKUP($A820,[2]Worksheet!$B$5:$L$7983,7,0)</f>
        <v>-77.594457132399995</v>
      </c>
      <c r="Z820" s="7">
        <v>4</v>
      </c>
      <c r="AA820" s="7">
        <v>52</v>
      </c>
      <c r="AB820" s="7" t="s">
        <v>571</v>
      </c>
      <c r="AC820" s="7" t="s">
        <v>4959</v>
      </c>
      <c r="AD820" s="7">
        <v>52678</v>
      </c>
    </row>
    <row r="821" spans="1:30" x14ac:dyDescent="0.25">
      <c r="A821" s="7">
        <v>52835</v>
      </c>
      <c r="B821" s="7">
        <v>52</v>
      </c>
      <c r="C821" s="7" t="s">
        <v>50</v>
      </c>
      <c r="D821" s="7" t="s">
        <v>571</v>
      </c>
      <c r="E821" s="7" t="s">
        <v>4960</v>
      </c>
      <c r="F821" s="7" t="s">
        <v>57</v>
      </c>
      <c r="G821" s="7" t="s">
        <v>4655</v>
      </c>
      <c r="H821" s="7" t="s">
        <v>572</v>
      </c>
      <c r="I821" s="7" t="s">
        <v>4961</v>
      </c>
      <c r="J821" s="8" t="s">
        <v>4962</v>
      </c>
      <c r="K821" s="8" t="s">
        <v>4963</v>
      </c>
      <c r="L821" s="7" t="s">
        <v>4964</v>
      </c>
      <c r="M821" s="7" t="s">
        <v>571</v>
      </c>
      <c r="N821" s="7" t="s">
        <v>76</v>
      </c>
      <c r="O821" s="7" t="s">
        <v>4687</v>
      </c>
      <c r="P821" s="7">
        <v>6</v>
      </c>
      <c r="Q821" s="7">
        <v>20</v>
      </c>
      <c r="R821" s="7">
        <v>5</v>
      </c>
      <c r="S821" s="7" t="s">
        <v>4965</v>
      </c>
      <c r="T821" s="7">
        <v>52835</v>
      </c>
      <c r="U821" s="7" t="s">
        <v>4660</v>
      </c>
      <c r="V821" s="7">
        <v>3</v>
      </c>
      <c r="W821" s="7" t="s">
        <v>55</v>
      </c>
      <c r="X821" s="7">
        <f>VLOOKUP($A821,[2]Worksheet!$B$5:$L$7983,8,0)</f>
        <v>1.8071172500599999</v>
      </c>
      <c r="Y821" s="7">
        <f>VLOOKUP($A821,[2]Worksheet!$B$5:$L$7983,7,0)</f>
        <v>-78.763854147800004</v>
      </c>
      <c r="Z821" s="7">
        <v>4</v>
      </c>
      <c r="AA821" s="7">
        <v>52</v>
      </c>
      <c r="AB821" s="7" t="s">
        <v>571</v>
      </c>
      <c r="AC821" s="7" t="s">
        <v>4966</v>
      </c>
      <c r="AD821" s="7">
        <v>52835</v>
      </c>
    </row>
    <row r="822" spans="1:30" x14ac:dyDescent="0.25">
      <c r="A822" s="7">
        <v>52685</v>
      </c>
      <c r="B822" s="7">
        <v>52</v>
      </c>
      <c r="C822" s="7" t="s">
        <v>50</v>
      </c>
      <c r="D822" s="7" t="s">
        <v>571</v>
      </c>
      <c r="E822" s="7" t="s">
        <v>3727</v>
      </c>
      <c r="F822" s="7" t="s">
        <v>57</v>
      </c>
      <c r="G822" s="7" t="s">
        <v>4655</v>
      </c>
      <c r="H822" s="7" t="s">
        <v>572</v>
      </c>
      <c r="I822" s="7" t="s">
        <v>3728</v>
      </c>
      <c r="J822" s="8" t="s">
        <v>4967</v>
      </c>
      <c r="K822" s="8" t="s">
        <v>4968</v>
      </c>
      <c r="L822" s="7" t="s">
        <v>4969</v>
      </c>
      <c r="M822" s="7" t="s">
        <v>571</v>
      </c>
      <c r="N822" s="7" t="s">
        <v>54</v>
      </c>
      <c r="O822" s="7" t="s">
        <v>54</v>
      </c>
      <c r="P822" s="7">
        <v>6</v>
      </c>
      <c r="Q822" s="7">
        <v>12</v>
      </c>
      <c r="R822" s="7">
        <v>5</v>
      </c>
      <c r="S822" s="7" t="s">
        <v>4970</v>
      </c>
      <c r="T822" s="7">
        <v>52685</v>
      </c>
      <c r="U822" s="7" t="s">
        <v>4660</v>
      </c>
      <c r="V822" s="7">
        <v>3</v>
      </c>
      <c r="W822" s="7" t="s">
        <v>76</v>
      </c>
      <c r="X822" s="7">
        <f>VLOOKUP($A822,[2]Worksheet!$B$5:$L$7983,8,0)</f>
        <v>1.5142536660699999</v>
      </c>
      <c r="Y822" s="7">
        <f>VLOOKUP($A822,[2]Worksheet!$B$5:$L$7983,7,0)</f>
        <v>-77.047402766600001</v>
      </c>
      <c r="Z822" s="7">
        <v>4</v>
      </c>
      <c r="AA822" s="7">
        <v>52</v>
      </c>
      <c r="AB822" s="7" t="s">
        <v>571</v>
      </c>
      <c r="AC822" s="7" t="s">
        <v>4971</v>
      </c>
      <c r="AD822" s="7">
        <v>52685</v>
      </c>
    </row>
    <row r="823" spans="1:30" x14ac:dyDescent="0.25">
      <c r="A823" s="7">
        <v>52687</v>
      </c>
      <c r="B823" s="7">
        <v>52</v>
      </c>
      <c r="C823" s="7" t="s">
        <v>50</v>
      </c>
      <c r="D823" s="7" t="s">
        <v>571</v>
      </c>
      <c r="E823" s="7" t="s">
        <v>4972</v>
      </c>
      <c r="F823" s="7" t="s">
        <v>57</v>
      </c>
      <c r="G823" s="7" t="s">
        <v>4655</v>
      </c>
      <c r="H823" s="7" t="s">
        <v>572</v>
      </c>
      <c r="I823" s="7" t="s">
        <v>4973</v>
      </c>
      <c r="J823" s="8" t="s">
        <v>2705</v>
      </c>
      <c r="K823" s="8" t="s">
        <v>2630</v>
      </c>
      <c r="L823" s="7" t="s">
        <v>4974</v>
      </c>
      <c r="M823" s="7" t="s">
        <v>571</v>
      </c>
      <c r="N823" s="7" t="s">
        <v>54</v>
      </c>
      <c r="O823" s="7" t="s">
        <v>54</v>
      </c>
      <c r="P823" s="7">
        <v>6</v>
      </c>
      <c r="Q823" s="7">
        <v>11</v>
      </c>
      <c r="R823" s="7">
        <v>5</v>
      </c>
      <c r="S823" s="7" t="s">
        <v>4975</v>
      </c>
      <c r="T823" s="7">
        <v>52687</v>
      </c>
      <c r="U823" s="7" t="s">
        <v>4660</v>
      </c>
      <c r="V823" s="7">
        <v>3</v>
      </c>
      <c r="W823" s="7" t="s">
        <v>55</v>
      </c>
      <c r="X823" s="7">
        <f>VLOOKUP($A823,[2]Worksheet!$B$5:$L$7983,8,0)</f>
        <v>1.5033409866</v>
      </c>
      <c r="Y823" s="7">
        <f>VLOOKUP($A823,[2]Worksheet!$B$5:$L$7983,7,0)</f>
        <v>-77.215231653199993</v>
      </c>
      <c r="Z823" s="7">
        <v>4</v>
      </c>
      <c r="AA823" s="7">
        <v>52</v>
      </c>
      <c r="AB823" s="7" t="s">
        <v>571</v>
      </c>
      <c r="AC823" s="7" t="s">
        <v>4976</v>
      </c>
      <c r="AD823" s="7">
        <v>52687</v>
      </c>
    </row>
    <row r="824" spans="1:30" x14ac:dyDescent="0.25">
      <c r="A824" s="7">
        <v>52693</v>
      </c>
      <c r="B824" s="7">
        <v>52</v>
      </c>
      <c r="C824" s="7" t="s">
        <v>50</v>
      </c>
      <c r="D824" s="7" t="s">
        <v>571</v>
      </c>
      <c r="E824" s="7" t="s">
        <v>1335</v>
      </c>
      <c r="F824" s="7" t="s">
        <v>57</v>
      </c>
      <c r="G824" s="7" t="s">
        <v>4655</v>
      </c>
      <c r="H824" s="7" t="s">
        <v>572</v>
      </c>
      <c r="I824" s="7" t="s">
        <v>1336</v>
      </c>
      <c r="J824" s="8" t="s">
        <v>4977</v>
      </c>
      <c r="K824" s="8" t="s">
        <v>2535</v>
      </c>
      <c r="L824" s="7" t="s">
        <v>4978</v>
      </c>
      <c r="M824" s="7" t="s">
        <v>571</v>
      </c>
      <c r="N824" s="7" t="s">
        <v>54</v>
      </c>
      <c r="O824" s="7" t="s">
        <v>54</v>
      </c>
      <c r="P824" s="7">
        <v>6</v>
      </c>
      <c r="Q824" s="7">
        <v>9</v>
      </c>
      <c r="R824" s="7">
        <v>5</v>
      </c>
      <c r="S824" s="7" t="s">
        <v>4979</v>
      </c>
      <c r="T824" s="7">
        <v>52693</v>
      </c>
      <c r="U824" s="7" t="s">
        <v>4660</v>
      </c>
      <c r="V824" s="7">
        <v>3</v>
      </c>
      <c r="W824" s="7" t="s">
        <v>76</v>
      </c>
      <c r="X824" s="7">
        <f>VLOOKUP($A824,[2]Worksheet!$B$5:$L$7983,8,0)</f>
        <v>1.6694268944399999</v>
      </c>
      <c r="Y824" s="7">
        <f>VLOOKUP($A824,[2]Worksheet!$B$5:$L$7983,7,0)</f>
        <v>-77.013924386499994</v>
      </c>
      <c r="Z824" s="7">
        <v>4</v>
      </c>
      <c r="AA824" s="7">
        <v>52</v>
      </c>
      <c r="AB824" s="7" t="s">
        <v>571</v>
      </c>
      <c r="AC824" s="7" t="s">
        <v>4980</v>
      </c>
      <c r="AD824" s="7">
        <v>52693</v>
      </c>
    </row>
    <row r="825" spans="1:30" x14ac:dyDescent="0.25">
      <c r="A825" s="7">
        <v>52694</v>
      </c>
      <c r="B825" s="7">
        <v>52</v>
      </c>
      <c r="C825" s="7" t="s">
        <v>50</v>
      </c>
      <c r="D825" s="7" t="s">
        <v>571</v>
      </c>
      <c r="E825" s="7" t="s">
        <v>4981</v>
      </c>
      <c r="F825" s="7" t="s">
        <v>57</v>
      </c>
      <c r="G825" s="7" t="s">
        <v>4655</v>
      </c>
      <c r="H825" s="7" t="s">
        <v>572</v>
      </c>
      <c r="I825" s="7" t="s">
        <v>4982</v>
      </c>
      <c r="J825" s="8" t="s">
        <v>4983</v>
      </c>
      <c r="K825" s="8" t="s">
        <v>4984</v>
      </c>
      <c r="L825" s="7" t="s">
        <v>4985</v>
      </c>
      <c r="M825" s="7" t="s">
        <v>571</v>
      </c>
      <c r="N825" s="7" t="s">
        <v>54</v>
      </c>
      <c r="O825" s="7" t="s">
        <v>54</v>
      </c>
      <c r="P825" s="7">
        <v>6</v>
      </c>
      <c r="Q825" s="7">
        <v>20</v>
      </c>
      <c r="R825" s="7">
        <v>5</v>
      </c>
      <c r="S825" s="7" t="s">
        <v>4986</v>
      </c>
      <c r="T825" s="7">
        <v>52694</v>
      </c>
      <c r="U825" s="7" t="s">
        <v>4660</v>
      </c>
      <c r="V825" s="7">
        <v>3</v>
      </c>
      <c r="W825" s="7" t="s">
        <v>55</v>
      </c>
      <c r="X825" s="7">
        <f>VLOOKUP($A825,[2]Worksheet!$B$5:$L$7983,8,0)</f>
        <v>1.5516588441800001</v>
      </c>
      <c r="Y825" s="7">
        <f>VLOOKUP($A825,[2]Worksheet!$B$5:$L$7983,7,0)</f>
        <v>-77.119197496400005</v>
      </c>
      <c r="Z825" s="7">
        <v>4</v>
      </c>
      <c r="AA825" s="7">
        <v>52</v>
      </c>
      <c r="AB825" s="7" t="s">
        <v>571</v>
      </c>
      <c r="AC825" s="7" t="s">
        <v>4987</v>
      </c>
      <c r="AD825" s="7">
        <v>52694</v>
      </c>
    </row>
    <row r="826" spans="1:30" x14ac:dyDescent="0.25">
      <c r="A826" s="7">
        <v>52683</v>
      </c>
      <c r="B826" s="7">
        <v>52</v>
      </c>
      <c r="C826" s="7" t="s">
        <v>50</v>
      </c>
      <c r="D826" s="7" t="s">
        <v>571</v>
      </c>
      <c r="E826" s="7" t="s">
        <v>4988</v>
      </c>
      <c r="F826" s="7" t="s">
        <v>57</v>
      </c>
      <c r="G826" s="7" t="s">
        <v>4655</v>
      </c>
      <c r="H826" s="7" t="s">
        <v>572</v>
      </c>
      <c r="I826" s="7" t="s">
        <v>4989</v>
      </c>
      <c r="J826" s="8" t="s">
        <v>4671</v>
      </c>
      <c r="K826" s="8" t="s">
        <v>4865</v>
      </c>
      <c r="L826" s="7" t="s">
        <v>4990</v>
      </c>
      <c r="M826" s="7" t="s">
        <v>571</v>
      </c>
      <c r="N826" s="7" t="s">
        <v>54</v>
      </c>
      <c r="O826" s="7" t="s">
        <v>54</v>
      </c>
      <c r="P826" s="7">
        <v>6</v>
      </c>
      <c r="Q826" s="7">
        <v>7</v>
      </c>
      <c r="R826" s="7">
        <v>5</v>
      </c>
      <c r="S826" s="7" t="s">
        <v>4991</v>
      </c>
      <c r="T826" s="7">
        <v>52683</v>
      </c>
      <c r="U826" s="7" t="s">
        <v>4660</v>
      </c>
      <c r="V826" s="7">
        <v>3</v>
      </c>
      <c r="W826" s="7" t="s">
        <v>55</v>
      </c>
      <c r="X826" s="7">
        <f>VLOOKUP($A826,[2]Worksheet!$B$5:$L$7983,8,0)</f>
        <v>1.2861369301800001</v>
      </c>
      <c r="Y826" s="7">
        <f>VLOOKUP($A826,[2]Worksheet!$B$5:$L$7983,7,0)</f>
        <v>-77.469567566699993</v>
      </c>
      <c r="Z826" s="7">
        <v>4</v>
      </c>
      <c r="AA826" s="7">
        <v>52</v>
      </c>
      <c r="AB826" s="7" t="s">
        <v>571</v>
      </c>
      <c r="AC826" s="7" t="s">
        <v>4992</v>
      </c>
      <c r="AD826" s="7">
        <v>52683</v>
      </c>
    </row>
    <row r="827" spans="1:30" x14ac:dyDescent="0.25">
      <c r="A827" s="7">
        <v>52696</v>
      </c>
      <c r="B827" s="7">
        <v>52</v>
      </c>
      <c r="C827" s="7" t="s">
        <v>50</v>
      </c>
      <c r="D827" s="7" t="s">
        <v>571</v>
      </c>
      <c r="E827" s="7" t="s">
        <v>741</v>
      </c>
      <c r="F827" s="7" t="s">
        <v>57</v>
      </c>
      <c r="G827" s="7" t="s">
        <v>4655</v>
      </c>
      <c r="H827" s="7" t="s">
        <v>572</v>
      </c>
      <c r="I827" s="7" t="s">
        <v>742</v>
      </c>
      <c r="J827" s="8" t="s">
        <v>2695</v>
      </c>
      <c r="K827" s="8" t="s">
        <v>4738</v>
      </c>
      <c r="L827" s="7" t="s">
        <v>4993</v>
      </c>
      <c r="M827" s="7" t="s">
        <v>571</v>
      </c>
      <c r="N827" s="7" t="s">
        <v>76</v>
      </c>
      <c r="O827" s="7" t="s">
        <v>4687</v>
      </c>
      <c r="P827" s="7">
        <v>6</v>
      </c>
      <c r="Q827" s="7">
        <v>2</v>
      </c>
      <c r="R827" s="7">
        <v>5</v>
      </c>
      <c r="S827" s="7" t="s">
        <v>4994</v>
      </c>
      <c r="T827" s="7">
        <v>52696</v>
      </c>
      <c r="U827" s="7" t="s">
        <v>4660</v>
      </c>
      <c r="V827" s="7">
        <v>3</v>
      </c>
      <c r="W827" s="7" t="s">
        <v>76</v>
      </c>
      <c r="X827" s="7">
        <f>VLOOKUP($A827,[2]Worksheet!$B$5:$L$7983,8,0)</f>
        <v>2.4495481937900001</v>
      </c>
      <c r="Y827" s="7">
        <f>VLOOKUP($A827,[2]Worksheet!$B$5:$L$7983,7,0)</f>
        <v>-77.979082783199999</v>
      </c>
      <c r="Z827" s="7">
        <v>4</v>
      </c>
      <c r="AA827" s="7">
        <v>52</v>
      </c>
      <c r="AB827" s="7" t="s">
        <v>571</v>
      </c>
      <c r="AC827" s="7" t="s">
        <v>4995</v>
      </c>
      <c r="AD827" s="7">
        <v>52696</v>
      </c>
    </row>
    <row r="828" spans="1:30" x14ac:dyDescent="0.25">
      <c r="A828" s="7">
        <v>52699</v>
      </c>
      <c r="B828" s="7">
        <v>52</v>
      </c>
      <c r="C828" s="7" t="s">
        <v>50</v>
      </c>
      <c r="D828" s="7" t="s">
        <v>571</v>
      </c>
      <c r="E828" s="7" t="s">
        <v>4996</v>
      </c>
      <c r="F828" s="7" t="s">
        <v>57</v>
      </c>
      <c r="G828" s="7" t="s">
        <v>4655</v>
      </c>
      <c r="H828" s="7" t="s">
        <v>572</v>
      </c>
      <c r="I828" s="7" t="s">
        <v>4997</v>
      </c>
      <c r="J828" s="8" t="s">
        <v>4998</v>
      </c>
      <c r="K828" s="8" t="s">
        <v>4999</v>
      </c>
      <c r="L828" s="7" t="s">
        <v>5000</v>
      </c>
      <c r="M828" s="7" t="s">
        <v>571</v>
      </c>
      <c r="N828" s="7" t="s">
        <v>54</v>
      </c>
      <c r="O828" s="7" t="s">
        <v>54</v>
      </c>
      <c r="P828" s="7">
        <v>6</v>
      </c>
      <c r="Q828" s="7">
        <v>9</v>
      </c>
      <c r="R828" s="7">
        <v>5</v>
      </c>
      <c r="S828" s="7" t="s">
        <v>5001</v>
      </c>
      <c r="T828" s="7">
        <v>52699</v>
      </c>
      <c r="U828" s="7" t="s">
        <v>4660</v>
      </c>
      <c r="V828" s="7">
        <v>3</v>
      </c>
      <c r="W828" s="7" t="s">
        <v>55</v>
      </c>
      <c r="X828" s="7">
        <f>VLOOKUP($A828,[2]Worksheet!$B$5:$L$7983,8,0)</f>
        <v>1.22198591892</v>
      </c>
      <c r="Y828" s="7">
        <f>VLOOKUP($A828,[2]Worksheet!$B$5:$L$7983,7,0)</f>
        <v>-77.677022238299998</v>
      </c>
      <c r="Z828" s="7">
        <v>4</v>
      </c>
      <c r="AA828" s="7">
        <v>52</v>
      </c>
      <c r="AB828" s="7" t="s">
        <v>571</v>
      </c>
      <c r="AC828" s="7" t="s">
        <v>5002</v>
      </c>
      <c r="AD828" s="7">
        <v>52699</v>
      </c>
    </row>
    <row r="829" spans="1:30" x14ac:dyDescent="0.25">
      <c r="A829" s="7">
        <v>52720</v>
      </c>
      <c r="B829" s="7">
        <v>52</v>
      </c>
      <c r="C829" s="7" t="s">
        <v>50</v>
      </c>
      <c r="D829" s="7" t="s">
        <v>571</v>
      </c>
      <c r="E829" s="7" t="s">
        <v>5003</v>
      </c>
      <c r="F829" s="7" t="s">
        <v>57</v>
      </c>
      <c r="G829" s="7" t="s">
        <v>4655</v>
      </c>
      <c r="H829" s="7" t="s">
        <v>572</v>
      </c>
      <c r="I829" s="7" t="s">
        <v>5004</v>
      </c>
      <c r="J829" s="8" t="s">
        <v>4904</v>
      </c>
      <c r="K829" s="8" t="s">
        <v>2592</v>
      </c>
      <c r="L829" s="7" t="s">
        <v>5005</v>
      </c>
      <c r="M829" s="7" t="s">
        <v>571</v>
      </c>
      <c r="N829" s="7" t="s">
        <v>54</v>
      </c>
      <c r="O829" s="7" t="s">
        <v>54</v>
      </c>
      <c r="P829" s="7">
        <v>6</v>
      </c>
      <c r="Q829" s="7">
        <v>7</v>
      </c>
      <c r="R829" s="7">
        <v>5</v>
      </c>
      <c r="S829" s="7" t="s">
        <v>5006</v>
      </c>
      <c r="T829" s="7">
        <v>52720</v>
      </c>
      <c r="U829" s="7" t="s">
        <v>4660</v>
      </c>
      <c r="V829" s="7">
        <v>3</v>
      </c>
      <c r="W829" s="7" t="s">
        <v>55</v>
      </c>
      <c r="X829" s="7">
        <f>VLOOKUP($A829,[2]Worksheet!$B$5:$L$7983,8,0)</f>
        <v>1.0375278563300001</v>
      </c>
      <c r="Y829" s="7">
        <f>VLOOKUP($A829,[2]Worksheet!$B$5:$L$7983,7,0)</f>
        <v>-77.620300267399998</v>
      </c>
      <c r="Z829" s="7">
        <v>4</v>
      </c>
      <c r="AA829" s="7">
        <v>52</v>
      </c>
      <c r="AB829" s="7" t="s">
        <v>571</v>
      </c>
      <c r="AC829" s="7" t="s">
        <v>5007</v>
      </c>
      <c r="AD829" s="7">
        <v>52720</v>
      </c>
    </row>
    <row r="830" spans="1:30" x14ac:dyDescent="0.25">
      <c r="A830" s="7">
        <v>52786</v>
      </c>
      <c r="B830" s="7">
        <v>52</v>
      </c>
      <c r="C830" s="7" t="s">
        <v>50</v>
      </c>
      <c r="D830" s="7" t="s">
        <v>571</v>
      </c>
      <c r="E830" s="7" t="s">
        <v>5008</v>
      </c>
      <c r="F830" s="7" t="s">
        <v>57</v>
      </c>
      <c r="G830" s="7" t="s">
        <v>4655</v>
      </c>
      <c r="H830" s="7" t="s">
        <v>572</v>
      </c>
      <c r="I830" s="7" t="s">
        <v>5009</v>
      </c>
      <c r="J830" s="8" t="s">
        <v>2328</v>
      </c>
      <c r="K830" s="8" t="s">
        <v>2522</v>
      </c>
      <c r="L830" s="7" t="s">
        <v>5010</v>
      </c>
      <c r="M830" s="7" t="s">
        <v>571</v>
      </c>
      <c r="N830" s="7" t="s">
        <v>54</v>
      </c>
      <c r="O830" s="7" t="s">
        <v>54</v>
      </c>
      <c r="P830" s="7">
        <v>6</v>
      </c>
      <c r="Q830" s="7">
        <v>9</v>
      </c>
      <c r="R830" s="7">
        <v>5</v>
      </c>
      <c r="S830" s="7" t="s">
        <v>5011</v>
      </c>
      <c r="T830" s="7">
        <v>52786</v>
      </c>
      <c r="U830" s="7" t="s">
        <v>4660</v>
      </c>
      <c r="V830" s="7">
        <v>3</v>
      </c>
      <c r="W830" s="7" t="s">
        <v>55</v>
      </c>
      <c r="X830" s="7">
        <f>VLOOKUP($A830,[2]Worksheet!$B$5:$L$7983,8,0)</f>
        <v>1.5700477667899999</v>
      </c>
      <c r="Y830" s="7">
        <f>VLOOKUP($A830,[2]Worksheet!$B$5:$L$7983,7,0)</f>
        <v>-77.280221596999993</v>
      </c>
      <c r="Z830" s="7">
        <v>4</v>
      </c>
      <c r="AA830" s="7">
        <v>52</v>
      </c>
      <c r="AB830" s="7" t="s">
        <v>571</v>
      </c>
      <c r="AC830" s="7" t="s">
        <v>5012</v>
      </c>
      <c r="AD830" s="7">
        <v>52786</v>
      </c>
    </row>
    <row r="831" spans="1:30" x14ac:dyDescent="0.25">
      <c r="A831" s="7">
        <v>52788</v>
      </c>
      <c r="B831" s="7">
        <v>52</v>
      </c>
      <c r="C831" s="7" t="s">
        <v>50</v>
      </c>
      <c r="D831" s="7" t="s">
        <v>571</v>
      </c>
      <c r="E831" s="7" t="s">
        <v>5013</v>
      </c>
      <c r="F831" s="7" t="s">
        <v>57</v>
      </c>
      <c r="G831" s="7" t="s">
        <v>4655</v>
      </c>
      <c r="H831" s="7" t="s">
        <v>572</v>
      </c>
      <c r="I831" s="7" t="s">
        <v>5014</v>
      </c>
      <c r="J831" s="8" t="s">
        <v>4884</v>
      </c>
      <c r="K831" s="8" t="s">
        <v>5015</v>
      </c>
      <c r="L831" s="7" t="s">
        <v>5016</v>
      </c>
      <c r="M831" s="7" t="s">
        <v>571</v>
      </c>
      <c r="N831" s="7" t="s">
        <v>54</v>
      </c>
      <c r="O831" s="7" t="s">
        <v>54</v>
      </c>
      <c r="P831" s="7">
        <v>6</v>
      </c>
      <c r="Q831" s="7">
        <v>6</v>
      </c>
      <c r="R831" s="7">
        <v>5</v>
      </c>
      <c r="S831" s="7" t="s">
        <v>5017</v>
      </c>
      <c r="T831" s="7">
        <v>52788</v>
      </c>
      <c r="U831" s="7" t="s">
        <v>4660</v>
      </c>
      <c r="V831" s="7">
        <v>3</v>
      </c>
      <c r="W831" s="7" t="s">
        <v>55</v>
      </c>
      <c r="X831" s="7">
        <f>VLOOKUP($A831,[2]Worksheet!$B$5:$L$7983,8,0)</f>
        <v>1.09488051452</v>
      </c>
      <c r="Y831" s="7">
        <f>VLOOKUP($A831,[2]Worksheet!$B$5:$L$7983,7,0)</f>
        <v>-77.392694183700002</v>
      </c>
      <c r="Z831" s="7">
        <v>4</v>
      </c>
      <c r="AA831" s="7">
        <v>52</v>
      </c>
      <c r="AB831" s="7" t="s">
        <v>571</v>
      </c>
      <c r="AC831" s="7" t="s">
        <v>5018</v>
      </c>
      <c r="AD831" s="7">
        <v>52788</v>
      </c>
    </row>
    <row r="832" spans="1:30" x14ac:dyDescent="0.25">
      <c r="A832" s="7">
        <v>52838</v>
      </c>
      <c r="B832" s="7">
        <v>52</v>
      </c>
      <c r="C832" s="7" t="s">
        <v>50</v>
      </c>
      <c r="D832" s="7" t="s">
        <v>571</v>
      </c>
      <c r="E832" s="7" t="s">
        <v>5019</v>
      </c>
      <c r="F832" s="7" t="s">
        <v>57</v>
      </c>
      <c r="G832" s="7" t="s">
        <v>4655</v>
      </c>
      <c r="H832" s="7" t="s">
        <v>572</v>
      </c>
      <c r="I832" s="7" t="s">
        <v>5020</v>
      </c>
      <c r="J832" s="8" t="s">
        <v>4944</v>
      </c>
      <c r="K832" s="8" t="s">
        <v>2748</v>
      </c>
      <c r="L832" s="7" t="s">
        <v>5021</v>
      </c>
      <c r="M832" s="7" t="s">
        <v>571</v>
      </c>
      <c r="N832" s="7" t="s">
        <v>54</v>
      </c>
      <c r="O832" s="7" t="s">
        <v>54</v>
      </c>
      <c r="P832" s="7">
        <v>6</v>
      </c>
      <c r="Q832" s="7">
        <v>9</v>
      </c>
      <c r="R832" s="7">
        <v>5</v>
      </c>
      <c r="S832" s="7" t="s">
        <v>5022</v>
      </c>
      <c r="T832" s="7">
        <v>52838</v>
      </c>
      <c r="U832" s="7" t="s">
        <v>4660</v>
      </c>
      <c r="V832" s="7">
        <v>3</v>
      </c>
      <c r="W832" s="7" t="s">
        <v>55</v>
      </c>
      <c r="X832" s="7">
        <f>VLOOKUP($A832,[2]Worksheet!$B$5:$L$7983,8,0)</f>
        <v>1.08519335919</v>
      </c>
      <c r="Y832" s="7">
        <f>VLOOKUP($A832,[2]Worksheet!$B$5:$L$7983,7,0)</f>
        <v>-77.616886382499999</v>
      </c>
      <c r="Z832" s="7">
        <v>4</v>
      </c>
      <c r="AA832" s="7">
        <v>52</v>
      </c>
      <c r="AB832" s="7" t="s">
        <v>571</v>
      </c>
      <c r="AC832" s="7" t="s">
        <v>5023</v>
      </c>
      <c r="AD832" s="7">
        <v>52838</v>
      </c>
    </row>
    <row r="833" spans="1:30" x14ac:dyDescent="0.25">
      <c r="A833" s="7">
        <v>52885</v>
      </c>
      <c r="B833" s="7">
        <v>52</v>
      </c>
      <c r="C833" s="7" t="s">
        <v>50</v>
      </c>
      <c r="D833" s="7" t="s">
        <v>571</v>
      </c>
      <c r="E833" s="7" t="s">
        <v>5024</v>
      </c>
      <c r="F833" s="7" t="s">
        <v>57</v>
      </c>
      <c r="G833" s="7" t="s">
        <v>4655</v>
      </c>
      <c r="H833" s="7" t="s">
        <v>572</v>
      </c>
      <c r="I833" s="7" t="s">
        <v>5025</v>
      </c>
      <c r="J833" s="8" t="s">
        <v>4884</v>
      </c>
      <c r="K833" s="8" t="s">
        <v>4834</v>
      </c>
      <c r="L833" s="7" t="s">
        <v>5026</v>
      </c>
      <c r="M833" s="7" t="s">
        <v>571</v>
      </c>
      <c r="N833" s="7" t="s">
        <v>54</v>
      </c>
      <c r="O833" s="7" t="s">
        <v>54</v>
      </c>
      <c r="P833" s="7">
        <v>6</v>
      </c>
      <c r="Q833" s="7">
        <v>10</v>
      </c>
      <c r="R833" s="7">
        <v>5</v>
      </c>
      <c r="S833" s="7" t="s">
        <v>5027</v>
      </c>
      <c r="T833" s="7">
        <v>52885</v>
      </c>
      <c r="U833" s="7" t="s">
        <v>4660</v>
      </c>
      <c r="V833" s="7">
        <v>3</v>
      </c>
      <c r="W833" s="7" t="s">
        <v>55</v>
      </c>
      <c r="X833" s="7">
        <f>VLOOKUP($A833,[2]Worksheet!$B$5:$L$7983,8,0)</f>
        <v>1.1145562410800001</v>
      </c>
      <c r="Y833" s="7">
        <f>VLOOKUP($A833,[2]Worksheet!$B$5:$L$7983,7,0)</f>
        <v>-77.402823821699997</v>
      </c>
      <c r="Z833" s="7">
        <v>4</v>
      </c>
      <c r="AA833" s="7">
        <v>52</v>
      </c>
      <c r="AB833" s="7" t="s">
        <v>571</v>
      </c>
      <c r="AC833" s="7" t="s">
        <v>5028</v>
      </c>
      <c r="AD833" s="7">
        <v>52885</v>
      </c>
    </row>
    <row r="834" spans="1:30" x14ac:dyDescent="0.25">
      <c r="A834" s="7">
        <v>54003</v>
      </c>
      <c r="B834" s="7">
        <v>54</v>
      </c>
      <c r="C834" s="7" t="s">
        <v>50</v>
      </c>
      <c r="D834" s="7" t="s">
        <v>5029</v>
      </c>
      <c r="E834" s="7" t="s">
        <v>5030</v>
      </c>
      <c r="F834" s="7" t="s">
        <v>57</v>
      </c>
      <c r="G834" s="7" t="s">
        <v>5031</v>
      </c>
      <c r="H834" s="7" t="s">
        <v>5032</v>
      </c>
      <c r="I834" s="7" t="s">
        <v>5033</v>
      </c>
      <c r="J834" s="8" t="s">
        <v>811</v>
      </c>
      <c r="K834" s="8" t="s">
        <v>5034</v>
      </c>
      <c r="L834" s="7" t="s">
        <v>5035</v>
      </c>
      <c r="M834" s="7" t="s">
        <v>895</v>
      </c>
      <c r="N834" s="7" t="s">
        <v>54</v>
      </c>
      <c r="O834" s="7" t="s">
        <v>54</v>
      </c>
      <c r="P834" s="7">
        <v>18</v>
      </c>
      <c r="Q834" s="7">
        <v>6</v>
      </c>
      <c r="R834" s="7">
        <v>5</v>
      </c>
      <c r="S834" s="7" t="s">
        <v>5036</v>
      </c>
      <c r="T834" s="7">
        <v>54003</v>
      </c>
      <c r="U834" s="7" t="s">
        <v>896</v>
      </c>
      <c r="V834" s="7">
        <v>4</v>
      </c>
      <c r="W834" s="7" t="s">
        <v>55</v>
      </c>
      <c r="X834" s="7">
        <f>VLOOKUP($A834,[2]Worksheet!$B$5:$L$7983,8,0)</f>
        <v>8.0817841412300009</v>
      </c>
      <c r="Y834" s="7">
        <f>VLOOKUP($A834,[2]Worksheet!$B$5:$L$7983,7,0)</f>
        <v>-73.221734399900001</v>
      </c>
      <c r="Z834" s="7">
        <v>2</v>
      </c>
      <c r="AA834" s="7">
        <v>54</v>
      </c>
      <c r="AB834" s="7" t="s">
        <v>5029</v>
      </c>
      <c r="AC834" s="7" t="s">
        <v>5037</v>
      </c>
      <c r="AD834" s="7">
        <v>54003</v>
      </c>
    </row>
    <row r="835" spans="1:30" x14ac:dyDescent="0.25">
      <c r="A835" s="7">
        <v>54051</v>
      </c>
      <c r="B835" s="7">
        <v>54</v>
      </c>
      <c r="C835" s="7" t="s">
        <v>50</v>
      </c>
      <c r="D835" s="7" t="s">
        <v>5029</v>
      </c>
      <c r="E835" s="7" t="s">
        <v>5038</v>
      </c>
      <c r="F835" s="7" t="s">
        <v>57</v>
      </c>
      <c r="G835" s="7" t="s">
        <v>5031</v>
      </c>
      <c r="H835" s="7" t="s">
        <v>5032</v>
      </c>
      <c r="I835" s="7" t="s">
        <v>5039</v>
      </c>
      <c r="J835" s="8" t="s">
        <v>267</v>
      </c>
      <c r="K835" s="8" t="s">
        <v>1631</v>
      </c>
      <c r="L835" s="7" t="s">
        <v>5040</v>
      </c>
      <c r="M835" s="7" t="s">
        <v>895</v>
      </c>
      <c r="N835" s="7" t="s">
        <v>54</v>
      </c>
      <c r="O835" s="7" t="s">
        <v>54</v>
      </c>
      <c r="P835" s="7">
        <v>18</v>
      </c>
      <c r="Q835" s="7">
        <v>9</v>
      </c>
      <c r="R835" s="7">
        <v>5</v>
      </c>
      <c r="S835" s="7" t="s">
        <v>5041</v>
      </c>
      <c r="T835" s="7">
        <v>54051</v>
      </c>
      <c r="U835" s="7" t="s">
        <v>896</v>
      </c>
      <c r="V835" s="7">
        <v>4</v>
      </c>
      <c r="W835" s="7" t="s">
        <v>55</v>
      </c>
      <c r="X835" s="7">
        <f>VLOOKUP($A835,[2]Worksheet!$B$5:$L$7983,8,0)</f>
        <v>7.6429704403300001</v>
      </c>
      <c r="Y835" s="7">
        <f>VLOOKUP($A835,[2]Worksheet!$B$5:$L$7983,7,0)</f>
        <v>-72.798874524599995</v>
      </c>
      <c r="Z835" s="7">
        <v>2</v>
      </c>
      <c r="AA835" s="7">
        <v>54</v>
      </c>
      <c r="AB835" s="7" t="s">
        <v>5029</v>
      </c>
      <c r="AC835" s="7" t="s">
        <v>5042</v>
      </c>
      <c r="AD835" s="7">
        <v>54051</v>
      </c>
    </row>
    <row r="836" spans="1:30" x14ac:dyDescent="0.25">
      <c r="A836" s="7">
        <v>54099</v>
      </c>
      <c r="B836" s="7">
        <v>54</v>
      </c>
      <c r="C836" s="7" t="s">
        <v>50</v>
      </c>
      <c r="D836" s="7" t="s">
        <v>5029</v>
      </c>
      <c r="E836" s="7" t="s">
        <v>5043</v>
      </c>
      <c r="F836" s="7" t="s">
        <v>57</v>
      </c>
      <c r="G836" s="7" t="s">
        <v>5031</v>
      </c>
      <c r="H836" s="7" t="s">
        <v>5032</v>
      </c>
      <c r="I836" s="7" t="s">
        <v>5044</v>
      </c>
      <c r="J836" s="8" t="s">
        <v>267</v>
      </c>
      <c r="K836" s="8" t="s">
        <v>1453</v>
      </c>
      <c r="L836" s="7" t="s">
        <v>5045</v>
      </c>
      <c r="M836" s="7" t="s">
        <v>895</v>
      </c>
      <c r="N836" s="7" t="s">
        <v>54</v>
      </c>
      <c r="O836" s="7" t="s">
        <v>54</v>
      </c>
      <c r="P836" s="7">
        <v>18</v>
      </c>
      <c r="Q836" s="7">
        <v>9</v>
      </c>
      <c r="R836" s="7">
        <v>5</v>
      </c>
      <c r="S836" s="7" t="s">
        <v>5046</v>
      </c>
      <c r="T836" s="7">
        <v>54099</v>
      </c>
      <c r="U836" s="7" t="s">
        <v>896</v>
      </c>
      <c r="V836" s="7">
        <v>4</v>
      </c>
      <c r="W836" s="7" t="s">
        <v>55</v>
      </c>
      <c r="X836" s="7">
        <f>VLOOKUP($A836,[2]Worksheet!$B$5:$L$7983,8,0)</f>
        <v>7.6121680523100004</v>
      </c>
      <c r="Y836" s="7">
        <f>VLOOKUP($A836,[2]Worksheet!$B$5:$L$7983,7,0)</f>
        <v>-72.647038087699997</v>
      </c>
      <c r="Z836" s="7">
        <v>2</v>
      </c>
      <c r="AA836" s="7">
        <v>54</v>
      </c>
      <c r="AB836" s="7" t="s">
        <v>5029</v>
      </c>
      <c r="AC836" s="7" t="s">
        <v>5047</v>
      </c>
      <c r="AD836" s="7">
        <v>54099</v>
      </c>
    </row>
    <row r="837" spans="1:30" x14ac:dyDescent="0.25">
      <c r="A837" s="7">
        <v>54109</v>
      </c>
      <c r="B837" s="7">
        <v>54</v>
      </c>
      <c r="C837" s="7" t="s">
        <v>50</v>
      </c>
      <c r="D837" s="7" t="s">
        <v>5029</v>
      </c>
      <c r="E837" s="7" t="s">
        <v>5048</v>
      </c>
      <c r="F837" s="7" t="s">
        <v>57</v>
      </c>
      <c r="G837" s="7" t="s">
        <v>5031</v>
      </c>
      <c r="H837" s="7" t="s">
        <v>5032</v>
      </c>
      <c r="I837" s="7" t="s">
        <v>5049</v>
      </c>
      <c r="J837" s="8" t="s">
        <v>5050</v>
      </c>
      <c r="K837" s="8" t="s">
        <v>1441</v>
      </c>
      <c r="L837" s="7" t="s">
        <v>5051</v>
      </c>
      <c r="M837" s="7" t="s">
        <v>895</v>
      </c>
      <c r="N837" s="7" t="s">
        <v>54</v>
      </c>
      <c r="O837" s="7" t="s">
        <v>54</v>
      </c>
      <c r="P837" s="7">
        <v>18</v>
      </c>
      <c r="Q837" s="7">
        <v>10</v>
      </c>
      <c r="R837" s="7">
        <v>5</v>
      </c>
      <c r="S837" s="7" t="s">
        <v>5052</v>
      </c>
      <c r="T837" s="7">
        <v>54109</v>
      </c>
      <c r="U837" s="7" t="s">
        <v>896</v>
      </c>
      <c r="V837" s="7">
        <v>4</v>
      </c>
      <c r="W837" s="7" t="s">
        <v>55</v>
      </c>
      <c r="X837" s="7">
        <f>VLOOKUP($A837,[2]Worksheet!$B$5:$L$7983,8,0)</f>
        <v>8.0411673428999997</v>
      </c>
      <c r="Y837" s="7">
        <f>VLOOKUP($A837,[2]Worksheet!$B$5:$L$7983,7,0)</f>
        <v>-72.867954373800004</v>
      </c>
      <c r="Z837" s="7">
        <v>2</v>
      </c>
      <c r="AA837" s="7">
        <v>54</v>
      </c>
      <c r="AB837" s="7" t="s">
        <v>5029</v>
      </c>
      <c r="AC837" s="7" t="s">
        <v>5053</v>
      </c>
      <c r="AD837" s="7">
        <v>54109</v>
      </c>
    </row>
    <row r="838" spans="1:30" x14ac:dyDescent="0.25">
      <c r="A838" s="7">
        <v>54128</v>
      </c>
      <c r="B838" s="7">
        <v>54</v>
      </c>
      <c r="C838" s="7" t="s">
        <v>50</v>
      </c>
      <c r="D838" s="7" t="s">
        <v>5029</v>
      </c>
      <c r="E838" s="7" t="s">
        <v>5054</v>
      </c>
      <c r="F838" s="7" t="s">
        <v>57</v>
      </c>
      <c r="G838" s="7" t="s">
        <v>5031</v>
      </c>
      <c r="H838" s="7" t="s">
        <v>5032</v>
      </c>
      <c r="I838" s="7" t="s">
        <v>5055</v>
      </c>
      <c r="J838" s="8" t="s">
        <v>884</v>
      </c>
      <c r="K838" s="8" t="s">
        <v>1713</v>
      </c>
      <c r="L838" s="7" t="s">
        <v>5056</v>
      </c>
      <c r="M838" s="7" t="s">
        <v>895</v>
      </c>
      <c r="N838" s="7" t="s">
        <v>54</v>
      </c>
      <c r="O838" s="7" t="s">
        <v>54</v>
      </c>
      <c r="P838" s="7">
        <v>18</v>
      </c>
      <c r="Q838" s="7">
        <v>7</v>
      </c>
      <c r="R838" s="7">
        <v>5</v>
      </c>
      <c r="S838" s="7" t="s">
        <v>5057</v>
      </c>
      <c r="T838" s="7">
        <v>54128</v>
      </c>
      <c r="U838" s="7" t="s">
        <v>896</v>
      </c>
      <c r="V838" s="7">
        <v>4</v>
      </c>
      <c r="W838" s="7" t="s">
        <v>55</v>
      </c>
      <c r="X838" s="7">
        <f>VLOOKUP($A838,[2]Worksheet!$B$5:$L$7983,8,0)</f>
        <v>7.7409051578500003</v>
      </c>
      <c r="Y838" s="7">
        <f>VLOOKUP($A838,[2]Worksheet!$B$5:$L$7983,7,0)</f>
        <v>-73.048745524500006</v>
      </c>
      <c r="Z838" s="7">
        <v>2</v>
      </c>
      <c r="AA838" s="7">
        <v>54</v>
      </c>
      <c r="AB838" s="7" t="s">
        <v>5029</v>
      </c>
      <c r="AC838" s="7" t="s">
        <v>5058</v>
      </c>
      <c r="AD838" s="7">
        <v>54128</v>
      </c>
    </row>
    <row r="839" spans="1:30" x14ac:dyDescent="0.25">
      <c r="A839" s="7">
        <v>54125</v>
      </c>
      <c r="B839" s="7">
        <v>54</v>
      </c>
      <c r="C839" s="7" t="s">
        <v>50</v>
      </c>
      <c r="D839" s="7" t="s">
        <v>5029</v>
      </c>
      <c r="E839" s="7" t="s">
        <v>5059</v>
      </c>
      <c r="F839" s="7" t="s">
        <v>57</v>
      </c>
      <c r="G839" s="7" t="s">
        <v>5031</v>
      </c>
      <c r="H839" s="7" t="s">
        <v>5032</v>
      </c>
      <c r="I839" s="7" t="s">
        <v>5060</v>
      </c>
      <c r="J839" s="8" t="s">
        <v>493</v>
      </c>
      <c r="K839" s="8" t="s">
        <v>1453</v>
      </c>
      <c r="L839" s="7" t="s">
        <v>5061</v>
      </c>
      <c r="M839" s="7" t="s">
        <v>895</v>
      </c>
      <c r="N839" s="7" t="s">
        <v>54</v>
      </c>
      <c r="O839" s="7" t="s">
        <v>54</v>
      </c>
      <c r="P839" s="7">
        <v>18</v>
      </c>
      <c r="Q839" s="7">
        <v>6</v>
      </c>
      <c r="R839" s="7">
        <v>5</v>
      </c>
      <c r="S839" s="7" t="s">
        <v>5062</v>
      </c>
      <c r="T839" s="7">
        <v>54125</v>
      </c>
      <c r="U839" s="7" t="s">
        <v>896</v>
      </c>
      <c r="V839" s="7">
        <v>4</v>
      </c>
      <c r="W839" s="7" t="s">
        <v>55</v>
      </c>
      <c r="X839" s="7">
        <f>VLOOKUP($A839,[2]Worksheet!$B$5:$L$7983,8,0)</f>
        <v>7.2687054623899998</v>
      </c>
      <c r="Y839" s="7">
        <f>VLOOKUP($A839,[2]Worksheet!$B$5:$L$7983,7,0)</f>
        <v>-72.642058839200004</v>
      </c>
      <c r="Z839" s="7">
        <v>2</v>
      </c>
      <c r="AA839" s="7">
        <v>54</v>
      </c>
      <c r="AB839" s="7" t="s">
        <v>5029</v>
      </c>
      <c r="AC839" s="7" t="s">
        <v>5063</v>
      </c>
      <c r="AD839" s="7">
        <v>54125</v>
      </c>
    </row>
    <row r="840" spans="1:30" x14ac:dyDescent="0.25">
      <c r="A840" s="7">
        <v>54172</v>
      </c>
      <c r="B840" s="7">
        <v>54</v>
      </c>
      <c r="C840" s="7" t="s">
        <v>50</v>
      </c>
      <c r="D840" s="7" t="s">
        <v>5029</v>
      </c>
      <c r="E840" s="7" t="s">
        <v>5064</v>
      </c>
      <c r="F840" s="7" t="s">
        <v>57</v>
      </c>
      <c r="G840" s="7" t="s">
        <v>5031</v>
      </c>
      <c r="H840" s="7" t="s">
        <v>5032</v>
      </c>
      <c r="I840" s="7" t="s">
        <v>5065</v>
      </c>
      <c r="J840" s="8" t="s">
        <v>884</v>
      </c>
      <c r="K840" s="8" t="s">
        <v>5066</v>
      </c>
      <c r="L840" s="7" t="s">
        <v>5067</v>
      </c>
      <c r="M840" s="7" t="s">
        <v>895</v>
      </c>
      <c r="N840" s="7" t="s">
        <v>54</v>
      </c>
      <c r="O840" s="7" t="s">
        <v>54</v>
      </c>
      <c r="P840" s="7">
        <v>18</v>
      </c>
      <c r="Q840" s="7">
        <v>9</v>
      </c>
      <c r="R840" s="7">
        <v>5</v>
      </c>
      <c r="S840" s="7" t="s">
        <v>5068</v>
      </c>
      <c r="T840" s="7">
        <v>54172</v>
      </c>
      <c r="U840" s="7" t="s">
        <v>896</v>
      </c>
      <c r="V840" s="7">
        <v>4</v>
      </c>
      <c r="W840" s="7" t="s">
        <v>55</v>
      </c>
      <c r="X840" s="7">
        <f>VLOOKUP($A840,[2]Worksheet!$B$5:$L$7983,8,0)</f>
        <v>7.6009576693599996</v>
      </c>
      <c r="Y840" s="7">
        <f>VLOOKUP($A840,[2]Worksheet!$B$5:$L$7983,7,0)</f>
        <v>-72.604678235999998</v>
      </c>
      <c r="Z840" s="7">
        <v>2</v>
      </c>
      <c r="AA840" s="7">
        <v>54</v>
      </c>
      <c r="AB840" s="7" t="s">
        <v>5029</v>
      </c>
      <c r="AC840" s="7" t="s">
        <v>5069</v>
      </c>
      <c r="AD840" s="7">
        <v>54172</v>
      </c>
    </row>
    <row r="841" spans="1:30" x14ac:dyDescent="0.25">
      <c r="A841" s="7">
        <v>54174</v>
      </c>
      <c r="B841" s="7">
        <v>54</v>
      </c>
      <c r="C841" s="7" t="s">
        <v>50</v>
      </c>
      <c r="D841" s="7" t="s">
        <v>5029</v>
      </c>
      <c r="E841" s="7" t="s">
        <v>5070</v>
      </c>
      <c r="F841" s="7" t="s">
        <v>57</v>
      </c>
      <c r="G841" s="7" t="s">
        <v>5031</v>
      </c>
      <c r="H841" s="7" t="s">
        <v>5032</v>
      </c>
      <c r="I841" s="7" t="s">
        <v>5071</v>
      </c>
      <c r="J841" s="8" t="s">
        <v>179</v>
      </c>
      <c r="K841" s="8" t="s">
        <v>1453</v>
      </c>
      <c r="L841" s="7" t="s">
        <v>5072</v>
      </c>
      <c r="M841" s="7" t="s">
        <v>895</v>
      </c>
      <c r="N841" s="7" t="s">
        <v>54</v>
      </c>
      <c r="O841" s="7" t="s">
        <v>54</v>
      </c>
      <c r="P841" s="7">
        <v>18</v>
      </c>
      <c r="Q841" s="7">
        <v>7</v>
      </c>
      <c r="R841" s="7">
        <v>5</v>
      </c>
      <c r="S841" s="7" t="s">
        <v>5073</v>
      </c>
      <c r="T841" s="7">
        <v>54174</v>
      </c>
      <c r="U841" s="7" t="s">
        <v>896</v>
      </c>
      <c r="V841" s="7">
        <v>4</v>
      </c>
      <c r="W841" s="7" t="s">
        <v>55</v>
      </c>
      <c r="X841" s="7">
        <f>VLOOKUP($A841,[2]Worksheet!$B$5:$L$7983,8,0)</f>
        <v>7.1381223238900002</v>
      </c>
      <c r="Y841" s="7">
        <f>VLOOKUP($A841,[2]Worksheet!$B$5:$L$7983,7,0)</f>
        <v>-72.665434924400003</v>
      </c>
      <c r="Z841" s="7">
        <v>2</v>
      </c>
      <c r="AA841" s="7">
        <v>54</v>
      </c>
      <c r="AB841" s="7" t="s">
        <v>5029</v>
      </c>
      <c r="AC841" s="7" t="s">
        <v>5074</v>
      </c>
      <c r="AD841" s="7">
        <v>54174</v>
      </c>
    </row>
    <row r="842" spans="1:30" x14ac:dyDescent="0.25">
      <c r="A842" s="7">
        <v>54206</v>
      </c>
      <c r="B842" s="7">
        <v>54</v>
      </c>
      <c r="C842" s="7" t="s">
        <v>50</v>
      </c>
      <c r="D842" s="7" t="s">
        <v>5029</v>
      </c>
      <c r="E842" s="7" t="s">
        <v>5075</v>
      </c>
      <c r="F842" s="7" t="s">
        <v>57</v>
      </c>
      <c r="G842" s="7" t="s">
        <v>5031</v>
      </c>
      <c r="H842" s="7" t="s">
        <v>5032</v>
      </c>
      <c r="I842" s="7" t="s">
        <v>5076</v>
      </c>
      <c r="J842" s="8" t="s">
        <v>1144</v>
      </c>
      <c r="K842" s="8" t="s">
        <v>5034</v>
      </c>
      <c r="L842" s="7" t="s">
        <v>5077</v>
      </c>
      <c r="M842" s="7" t="s">
        <v>895</v>
      </c>
      <c r="N842" s="7" t="s">
        <v>76</v>
      </c>
      <c r="O842" s="7" t="s">
        <v>5078</v>
      </c>
      <c r="P842" s="7">
        <v>18</v>
      </c>
      <c r="Q842" s="7">
        <v>10</v>
      </c>
      <c r="R842" s="7">
        <v>5</v>
      </c>
      <c r="S842" s="7" t="s">
        <v>5079</v>
      </c>
      <c r="T842" s="7">
        <v>54206</v>
      </c>
      <c r="U842" s="7" t="s">
        <v>896</v>
      </c>
      <c r="V842" s="7">
        <v>4</v>
      </c>
      <c r="W842" s="7" t="s">
        <v>55</v>
      </c>
      <c r="X842" s="7">
        <f>VLOOKUP($A842,[2]Worksheet!$B$5:$L$7983,8,0)</f>
        <v>8.4703689332799996</v>
      </c>
      <c r="Y842" s="7">
        <f>VLOOKUP($A842,[2]Worksheet!$B$5:$L$7983,7,0)</f>
        <v>-73.337208447799995</v>
      </c>
      <c r="Z842" s="7">
        <v>2</v>
      </c>
      <c r="AA842" s="7">
        <v>54</v>
      </c>
      <c r="AB842" s="7" t="s">
        <v>5029</v>
      </c>
      <c r="AC842" s="7" t="s">
        <v>5080</v>
      </c>
      <c r="AD842" s="7">
        <v>54206</v>
      </c>
    </row>
    <row r="843" spans="1:30" x14ac:dyDescent="0.25">
      <c r="A843" s="7">
        <v>54001</v>
      </c>
      <c r="B843" s="7">
        <v>54</v>
      </c>
      <c r="C843" s="7" t="s">
        <v>50</v>
      </c>
      <c r="D843" s="7" t="s">
        <v>5029</v>
      </c>
      <c r="E843" s="7" t="s">
        <v>5081</v>
      </c>
      <c r="F843" s="7" t="s">
        <v>57</v>
      </c>
      <c r="G843" s="7" t="s">
        <v>5031</v>
      </c>
      <c r="H843" s="7" t="s">
        <v>5032</v>
      </c>
      <c r="I843" s="7" t="s">
        <v>5082</v>
      </c>
      <c r="J843" s="8" t="s">
        <v>5083</v>
      </c>
      <c r="K843" s="8" t="s">
        <v>5084</v>
      </c>
      <c r="L843" s="7" t="s">
        <v>5085</v>
      </c>
      <c r="M843" s="7" t="s">
        <v>895</v>
      </c>
      <c r="N843" s="7" t="s">
        <v>54</v>
      </c>
      <c r="O843" s="7" t="s">
        <v>54</v>
      </c>
      <c r="P843" s="7">
        <v>18</v>
      </c>
      <c r="Q843" s="7">
        <v>6</v>
      </c>
      <c r="R843" s="7">
        <v>5</v>
      </c>
      <c r="S843" s="7" t="s">
        <v>5086</v>
      </c>
      <c r="T843" s="7">
        <v>54001</v>
      </c>
      <c r="U843" s="7" t="s">
        <v>896</v>
      </c>
      <c r="V843" s="7">
        <v>4</v>
      </c>
      <c r="W843" s="7" t="s">
        <v>55</v>
      </c>
      <c r="X843" s="7">
        <f>VLOOKUP($A843,[2]Worksheet!$B$5:$L$7983,8,0)</f>
        <v>7.9053062946499999</v>
      </c>
      <c r="Y843" s="7">
        <f>VLOOKUP($A843,[2]Worksheet!$B$5:$L$7983,7,0)</f>
        <v>-72.508256196199994</v>
      </c>
      <c r="Z843" s="7">
        <v>2</v>
      </c>
      <c r="AA843" s="7">
        <v>54</v>
      </c>
      <c r="AB843" s="7" t="s">
        <v>5029</v>
      </c>
      <c r="AC843" s="7" t="s">
        <v>5087</v>
      </c>
      <c r="AD843" s="7">
        <v>54001</v>
      </c>
    </row>
    <row r="844" spans="1:30" x14ac:dyDescent="0.25">
      <c r="A844" s="7">
        <v>54223</v>
      </c>
      <c r="B844" s="7">
        <v>54</v>
      </c>
      <c r="C844" s="7" t="s">
        <v>50</v>
      </c>
      <c r="D844" s="7" t="s">
        <v>5029</v>
      </c>
      <c r="E844" s="7" t="s">
        <v>5088</v>
      </c>
      <c r="F844" s="7" t="s">
        <v>57</v>
      </c>
      <c r="G844" s="7" t="s">
        <v>5031</v>
      </c>
      <c r="H844" s="7" t="s">
        <v>5032</v>
      </c>
      <c r="I844" s="7" t="s">
        <v>5089</v>
      </c>
      <c r="J844" s="8" t="s">
        <v>5090</v>
      </c>
      <c r="K844" s="8" t="s">
        <v>1631</v>
      </c>
      <c r="L844" s="7" t="s">
        <v>5091</v>
      </c>
      <c r="M844" s="7" t="s">
        <v>895</v>
      </c>
      <c r="N844" s="7" t="s">
        <v>54</v>
      </c>
      <c r="O844" s="7" t="s">
        <v>54</v>
      </c>
      <c r="P844" s="7">
        <v>18</v>
      </c>
      <c r="Q844" s="7">
        <v>9</v>
      </c>
      <c r="R844" s="7">
        <v>5</v>
      </c>
      <c r="S844" s="7" t="s">
        <v>5092</v>
      </c>
      <c r="T844" s="7">
        <v>54223</v>
      </c>
      <c r="U844" s="7" t="s">
        <v>896</v>
      </c>
      <c r="V844" s="7">
        <v>4</v>
      </c>
      <c r="W844" s="7" t="s">
        <v>55</v>
      </c>
      <c r="X844" s="7">
        <f>VLOOKUP($A844,[2]Worksheet!$B$5:$L$7983,8,0)</f>
        <v>7.5389871372500004</v>
      </c>
      <c r="Y844" s="7">
        <f>VLOOKUP($A844,[2]Worksheet!$B$5:$L$7983,7,0)</f>
        <v>-72.7725719062</v>
      </c>
      <c r="Z844" s="7">
        <v>2</v>
      </c>
      <c r="AA844" s="7">
        <v>54</v>
      </c>
      <c r="AB844" s="7" t="s">
        <v>5029</v>
      </c>
      <c r="AC844" s="7" t="s">
        <v>5093</v>
      </c>
      <c r="AD844" s="7">
        <v>54223</v>
      </c>
    </row>
    <row r="845" spans="1:30" x14ac:dyDescent="0.25">
      <c r="A845" s="7">
        <v>54239</v>
      </c>
      <c r="B845" s="7">
        <v>54</v>
      </c>
      <c r="C845" s="7" t="s">
        <v>50</v>
      </c>
      <c r="D845" s="7" t="s">
        <v>5029</v>
      </c>
      <c r="E845" s="7" t="s">
        <v>5094</v>
      </c>
      <c r="F845" s="7" t="s">
        <v>57</v>
      </c>
      <c r="G845" s="7" t="s">
        <v>5031</v>
      </c>
      <c r="H845" s="7" t="s">
        <v>5032</v>
      </c>
      <c r="I845" s="7" t="s">
        <v>5095</v>
      </c>
      <c r="J845" s="8" t="s">
        <v>884</v>
      </c>
      <c r="K845" s="8" t="s">
        <v>5096</v>
      </c>
      <c r="L845" s="7" t="s">
        <v>5097</v>
      </c>
      <c r="M845" s="7" t="s">
        <v>895</v>
      </c>
      <c r="N845" s="7" t="s">
        <v>54</v>
      </c>
      <c r="O845" s="7" t="s">
        <v>54</v>
      </c>
      <c r="P845" s="7">
        <v>18</v>
      </c>
      <c r="Q845" s="7">
        <v>7</v>
      </c>
      <c r="R845" s="7">
        <v>5</v>
      </c>
      <c r="S845" s="7" t="s">
        <v>5098</v>
      </c>
      <c r="T845" s="7">
        <v>54239</v>
      </c>
      <c r="U845" s="7" t="s">
        <v>896</v>
      </c>
      <c r="V845" s="7">
        <v>4</v>
      </c>
      <c r="W845" s="7" t="s">
        <v>55</v>
      </c>
      <c r="X845" s="7">
        <f>VLOOKUP($A845,[2]Worksheet!$B$5:$L$7983,8,0)</f>
        <v>7.7147796248800002</v>
      </c>
      <c r="Y845" s="7">
        <f>VLOOKUP($A845,[2]Worksheet!$B$5:$L$7983,7,0)</f>
        <v>-72.658604691299999</v>
      </c>
      <c r="Z845" s="7">
        <v>2</v>
      </c>
      <c r="AA845" s="7">
        <v>54</v>
      </c>
      <c r="AB845" s="7" t="s">
        <v>5029</v>
      </c>
      <c r="AC845" s="7" t="s">
        <v>5099</v>
      </c>
      <c r="AD845" s="7">
        <v>54239</v>
      </c>
    </row>
    <row r="846" spans="1:30" x14ac:dyDescent="0.25">
      <c r="A846" s="7">
        <v>54245</v>
      </c>
      <c r="B846" s="7">
        <v>54</v>
      </c>
      <c r="C846" s="7" t="s">
        <v>50</v>
      </c>
      <c r="D846" s="7" t="s">
        <v>5029</v>
      </c>
      <c r="E846" s="7" t="s">
        <v>5100</v>
      </c>
      <c r="F846" s="7" t="s">
        <v>57</v>
      </c>
      <c r="G846" s="7" t="s">
        <v>5031</v>
      </c>
      <c r="H846" s="7" t="s">
        <v>5032</v>
      </c>
      <c r="I846" s="7" t="s">
        <v>5101</v>
      </c>
      <c r="J846" s="8" t="s">
        <v>5102</v>
      </c>
      <c r="K846" s="8" t="s">
        <v>1413</v>
      </c>
      <c r="L846" s="7" t="s">
        <v>5103</v>
      </c>
      <c r="M846" s="7" t="s">
        <v>895</v>
      </c>
      <c r="N846" s="7" t="s">
        <v>76</v>
      </c>
      <c r="O846" s="7" t="s">
        <v>5078</v>
      </c>
      <c r="P846" s="7">
        <v>18</v>
      </c>
      <c r="Q846" s="7">
        <v>9</v>
      </c>
      <c r="R846" s="7">
        <v>5</v>
      </c>
      <c r="S846" s="7" t="s">
        <v>5104</v>
      </c>
      <c r="T846" s="7">
        <v>54245</v>
      </c>
      <c r="U846" s="7" t="s">
        <v>896</v>
      </c>
      <c r="V846" s="7">
        <v>4</v>
      </c>
      <c r="W846" s="7" t="s">
        <v>55</v>
      </c>
      <c r="X846" s="7">
        <f>VLOOKUP($A846,[2]Worksheet!$B$5:$L$7983,8,0)</f>
        <v>8.5105787559999992</v>
      </c>
      <c r="Y846" s="7">
        <f>VLOOKUP($A846,[2]Worksheet!$B$5:$L$7983,7,0)</f>
        <v>-73.446687119399996</v>
      </c>
      <c r="Z846" s="7">
        <v>2</v>
      </c>
      <c r="AA846" s="7">
        <v>54</v>
      </c>
      <c r="AB846" s="7" t="s">
        <v>5029</v>
      </c>
      <c r="AC846" s="7" t="s">
        <v>5105</v>
      </c>
      <c r="AD846" s="7">
        <v>54245</v>
      </c>
    </row>
    <row r="847" spans="1:30" x14ac:dyDescent="0.25">
      <c r="A847" s="7">
        <v>54250</v>
      </c>
      <c r="B847" s="7">
        <v>54</v>
      </c>
      <c r="C847" s="7" t="s">
        <v>50</v>
      </c>
      <c r="D847" s="7" t="s">
        <v>5029</v>
      </c>
      <c r="E847" s="7" t="s">
        <v>5106</v>
      </c>
      <c r="F847" s="7" t="s">
        <v>57</v>
      </c>
      <c r="G847" s="7" t="s">
        <v>5031</v>
      </c>
      <c r="H847" s="7" t="s">
        <v>5032</v>
      </c>
      <c r="I847" s="7" t="s">
        <v>5107</v>
      </c>
      <c r="J847" s="8" t="s">
        <v>5108</v>
      </c>
      <c r="K847" s="8" t="s">
        <v>5109</v>
      </c>
      <c r="L847" s="7" t="s">
        <v>5110</v>
      </c>
      <c r="M847" s="7" t="s">
        <v>895</v>
      </c>
      <c r="N847" s="7" t="s">
        <v>76</v>
      </c>
      <c r="O847" s="7" t="s">
        <v>5078</v>
      </c>
      <c r="P847" s="7">
        <v>18</v>
      </c>
      <c r="Q847" s="7">
        <v>8</v>
      </c>
      <c r="R847" s="7">
        <v>5</v>
      </c>
      <c r="S847" s="7" t="s">
        <v>5111</v>
      </c>
      <c r="T847" s="7">
        <v>54250</v>
      </c>
      <c r="U847" s="7" t="s">
        <v>896</v>
      </c>
      <c r="V847" s="7">
        <v>4</v>
      </c>
      <c r="W847" s="7" t="s">
        <v>55</v>
      </c>
      <c r="X847" s="7">
        <f>VLOOKUP($A847,[2]Worksheet!$B$5:$L$7983,8,0)</f>
        <v>8.5767713650099999</v>
      </c>
      <c r="Y847" s="7">
        <f>VLOOKUP($A847,[2]Worksheet!$B$5:$L$7983,7,0)</f>
        <v>-73.094845923700007</v>
      </c>
      <c r="Z847" s="7">
        <v>2</v>
      </c>
      <c r="AA847" s="7">
        <v>54</v>
      </c>
      <c r="AB847" s="7" t="s">
        <v>5029</v>
      </c>
      <c r="AC847" s="7" t="s">
        <v>5112</v>
      </c>
      <c r="AD847" s="7">
        <v>54250</v>
      </c>
    </row>
    <row r="848" spans="1:30" x14ac:dyDescent="0.25">
      <c r="A848" s="7">
        <v>54261</v>
      </c>
      <c r="B848" s="7">
        <v>54</v>
      </c>
      <c r="C848" s="7" t="s">
        <v>50</v>
      </c>
      <c r="D848" s="7" t="s">
        <v>5029</v>
      </c>
      <c r="E848" s="7" t="s">
        <v>5113</v>
      </c>
      <c r="F848" s="7" t="s">
        <v>57</v>
      </c>
      <c r="G848" s="7" t="s">
        <v>5031</v>
      </c>
      <c r="H848" s="7" t="s">
        <v>5032</v>
      </c>
      <c r="I848" s="7" t="s">
        <v>5114</v>
      </c>
      <c r="J848" s="8" t="s">
        <v>5115</v>
      </c>
      <c r="K848" s="8" t="s">
        <v>5116</v>
      </c>
      <c r="L848" s="7" t="s">
        <v>5117</v>
      </c>
      <c r="M848" s="7" t="s">
        <v>895</v>
      </c>
      <c r="N848" s="7" t="s">
        <v>54</v>
      </c>
      <c r="O848" s="7" t="s">
        <v>54</v>
      </c>
      <c r="P848" s="7">
        <v>18</v>
      </c>
      <c r="Q848" s="7">
        <v>8</v>
      </c>
      <c r="R848" s="7">
        <v>5</v>
      </c>
      <c r="S848" s="7" t="s">
        <v>5118</v>
      </c>
      <c r="T848" s="7">
        <v>54261</v>
      </c>
      <c r="U848" s="7" t="s">
        <v>896</v>
      </c>
      <c r="V848" s="7">
        <v>4</v>
      </c>
      <c r="W848" s="7" t="s">
        <v>55</v>
      </c>
      <c r="X848" s="7">
        <f>VLOOKUP($A848,[2]Worksheet!$B$5:$L$7983,8,0)</f>
        <v>7.9382294873000001</v>
      </c>
      <c r="Y848" s="7">
        <f>VLOOKUP($A848,[2]Worksheet!$B$5:$L$7983,7,0)</f>
        <v>-72.604668175300006</v>
      </c>
      <c r="Z848" s="7">
        <v>2</v>
      </c>
      <c r="AA848" s="7">
        <v>54</v>
      </c>
      <c r="AB848" s="7" t="s">
        <v>5029</v>
      </c>
      <c r="AC848" s="7" t="s">
        <v>5119</v>
      </c>
      <c r="AD848" s="7">
        <v>54261</v>
      </c>
    </row>
    <row r="849" spans="1:30" x14ac:dyDescent="0.25">
      <c r="A849" s="7">
        <v>54313</v>
      </c>
      <c r="B849" s="7">
        <v>54</v>
      </c>
      <c r="C849" s="7" t="s">
        <v>50</v>
      </c>
      <c r="D849" s="7" t="s">
        <v>5029</v>
      </c>
      <c r="E849" s="7" t="s">
        <v>5120</v>
      </c>
      <c r="F849" s="7" t="s">
        <v>57</v>
      </c>
      <c r="G849" s="7" t="s">
        <v>5031</v>
      </c>
      <c r="H849" s="7" t="s">
        <v>5032</v>
      </c>
      <c r="I849" s="7" t="s">
        <v>5121</v>
      </c>
      <c r="J849" s="8" t="s">
        <v>324</v>
      </c>
      <c r="K849" s="8" t="s">
        <v>1631</v>
      </c>
      <c r="L849" s="7" t="s">
        <v>5122</v>
      </c>
      <c r="M849" s="7" t="s">
        <v>895</v>
      </c>
      <c r="N849" s="7" t="s">
        <v>54</v>
      </c>
      <c r="O849" s="7" t="s">
        <v>54</v>
      </c>
      <c r="P849" s="7">
        <v>18</v>
      </c>
      <c r="Q849" s="7">
        <v>9</v>
      </c>
      <c r="R849" s="7">
        <v>5</v>
      </c>
      <c r="S849" s="7" t="s">
        <v>5123</v>
      </c>
      <c r="T849" s="7">
        <v>54313</v>
      </c>
      <c r="U849" s="7" t="s">
        <v>896</v>
      </c>
      <c r="V849" s="7">
        <v>4</v>
      </c>
      <c r="W849" s="7" t="s">
        <v>55</v>
      </c>
      <c r="X849" s="7">
        <f>VLOOKUP($A849,[2]Worksheet!$B$5:$L$7983,8,0)</f>
        <v>7.9165818235899996</v>
      </c>
      <c r="Y849" s="7">
        <f>VLOOKUP($A849,[2]Worksheet!$B$5:$L$7983,7,0)</f>
        <v>-72.786830056499994</v>
      </c>
      <c r="Z849" s="7">
        <v>2</v>
      </c>
      <c r="AA849" s="7">
        <v>54</v>
      </c>
      <c r="AB849" s="7" t="s">
        <v>5029</v>
      </c>
      <c r="AC849" s="7" t="s">
        <v>5124</v>
      </c>
      <c r="AD849" s="7">
        <v>54313</v>
      </c>
    </row>
    <row r="850" spans="1:30" x14ac:dyDescent="0.25">
      <c r="A850" s="7">
        <v>54344</v>
      </c>
      <c r="B850" s="7">
        <v>54</v>
      </c>
      <c r="C850" s="7" t="s">
        <v>50</v>
      </c>
      <c r="D850" s="7" t="s">
        <v>5029</v>
      </c>
      <c r="E850" s="7" t="s">
        <v>5125</v>
      </c>
      <c r="F850" s="7" t="s">
        <v>57</v>
      </c>
      <c r="G850" s="7" t="s">
        <v>5031</v>
      </c>
      <c r="H850" s="7" t="s">
        <v>5032</v>
      </c>
      <c r="I850" s="7" t="s">
        <v>5126</v>
      </c>
      <c r="J850" s="8" t="s">
        <v>202</v>
      </c>
      <c r="K850" s="8" t="s">
        <v>4250</v>
      </c>
      <c r="L850" s="7" t="s">
        <v>5127</v>
      </c>
      <c r="M850" s="7" t="s">
        <v>895</v>
      </c>
      <c r="N850" s="7" t="s">
        <v>76</v>
      </c>
      <c r="O850" s="7" t="s">
        <v>5078</v>
      </c>
      <c r="P850" s="7">
        <v>18</v>
      </c>
      <c r="Q850" s="7">
        <v>6</v>
      </c>
      <c r="R850" s="7">
        <v>5</v>
      </c>
      <c r="S850" s="7" t="s">
        <v>5128</v>
      </c>
      <c r="T850" s="7">
        <v>54344</v>
      </c>
      <c r="U850" s="7" t="s">
        <v>896</v>
      </c>
      <c r="V850" s="7">
        <v>4</v>
      </c>
      <c r="W850" s="7" t="s">
        <v>55</v>
      </c>
      <c r="X850" s="7">
        <f>VLOOKUP($A850,[2]Worksheet!$B$5:$L$7983,8,0)</f>
        <v>8.3217145621800004</v>
      </c>
      <c r="Y850" s="7">
        <f>VLOOKUP($A850,[2]Worksheet!$B$5:$L$7983,7,0)</f>
        <v>-73.145975350699999</v>
      </c>
      <c r="Z850" s="7">
        <v>2</v>
      </c>
      <c r="AA850" s="7">
        <v>54</v>
      </c>
      <c r="AB850" s="7" t="s">
        <v>5029</v>
      </c>
      <c r="AC850" s="7" t="s">
        <v>5129</v>
      </c>
      <c r="AD850" s="7">
        <v>54344</v>
      </c>
    </row>
    <row r="851" spans="1:30" x14ac:dyDescent="0.25">
      <c r="A851" s="7">
        <v>54347</v>
      </c>
      <c r="B851" s="7">
        <v>54</v>
      </c>
      <c r="C851" s="7" t="s">
        <v>50</v>
      </c>
      <c r="D851" s="7" t="s">
        <v>5029</v>
      </c>
      <c r="E851" s="7" t="s">
        <v>5130</v>
      </c>
      <c r="F851" s="7" t="s">
        <v>57</v>
      </c>
      <c r="G851" s="7" t="s">
        <v>5031</v>
      </c>
      <c r="H851" s="7" t="s">
        <v>5032</v>
      </c>
      <c r="I851" s="7" t="s">
        <v>5131</v>
      </c>
      <c r="J851" s="8" t="s">
        <v>5090</v>
      </c>
      <c r="K851" s="8" t="s">
        <v>5132</v>
      </c>
      <c r="L851" s="7" t="s">
        <v>5133</v>
      </c>
      <c r="M851" s="7" t="s">
        <v>895</v>
      </c>
      <c r="N851" s="7" t="s">
        <v>54</v>
      </c>
      <c r="O851" s="7" t="s">
        <v>54</v>
      </c>
      <c r="P851" s="7">
        <v>18</v>
      </c>
      <c r="Q851" s="7">
        <v>6</v>
      </c>
      <c r="R851" s="7">
        <v>5</v>
      </c>
      <c r="S851" s="7" t="s">
        <v>5134</v>
      </c>
      <c r="T851" s="7">
        <v>54347</v>
      </c>
      <c r="U851" s="7" t="s">
        <v>896</v>
      </c>
      <c r="V851" s="7">
        <v>4</v>
      </c>
      <c r="W851" s="7" t="s">
        <v>55</v>
      </c>
      <c r="X851" s="7">
        <f>VLOOKUP($A851,[2]Worksheet!$B$5:$L$7983,8,0)</f>
        <v>7.5065408649699998</v>
      </c>
      <c r="Y851" s="7">
        <f>VLOOKUP($A851,[2]Worksheet!$B$5:$L$7983,7,0)</f>
        <v>-72.483519343200001</v>
      </c>
      <c r="Z851" s="7">
        <v>2</v>
      </c>
      <c r="AA851" s="7">
        <v>54</v>
      </c>
      <c r="AB851" s="7" t="s">
        <v>5029</v>
      </c>
      <c r="AC851" s="7" t="s">
        <v>5135</v>
      </c>
      <c r="AD851" s="7">
        <v>54347</v>
      </c>
    </row>
    <row r="852" spans="1:30" x14ac:dyDescent="0.25">
      <c r="A852" s="7">
        <v>54385</v>
      </c>
      <c r="B852" s="7">
        <v>54</v>
      </c>
      <c r="C852" s="7" t="s">
        <v>50</v>
      </c>
      <c r="D852" s="7" t="s">
        <v>5029</v>
      </c>
      <c r="E852" s="7" t="s">
        <v>5136</v>
      </c>
      <c r="F852" s="7" t="s">
        <v>57</v>
      </c>
      <c r="G852" s="7" t="s">
        <v>5031</v>
      </c>
      <c r="H852" s="7" t="s">
        <v>5032</v>
      </c>
      <c r="I852" s="7" t="s">
        <v>5137</v>
      </c>
      <c r="J852" s="8" t="s">
        <v>5138</v>
      </c>
      <c r="K852" s="8" t="s">
        <v>5132</v>
      </c>
      <c r="L852" s="7" t="s">
        <v>5139</v>
      </c>
      <c r="M852" s="7" t="s">
        <v>895</v>
      </c>
      <c r="N852" s="7" t="s">
        <v>54</v>
      </c>
      <c r="O852" s="7" t="s">
        <v>54</v>
      </c>
      <c r="P852" s="7">
        <v>18</v>
      </c>
      <c r="Q852" s="7">
        <v>12</v>
      </c>
      <c r="R852" s="7">
        <v>5</v>
      </c>
      <c r="S852" s="7" t="s">
        <v>5140</v>
      </c>
      <c r="T852" s="7">
        <v>54385</v>
      </c>
      <c r="U852" s="7" t="s">
        <v>896</v>
      </c>
      <c r="V852" s="7">
        <v>4</v>
      </c>
      <c r="W852" s="7" t="s">
        <v>55</v>
      </c>
      <c r="X852" s="7">
        <f>VLOOKUP($A852,[2]Worksheet!$B$5:$L$7983,8,0)</f>
        <v>7.6399909126500001</v>
      </c>
      <c r="Y852" s="7">
        <f>VLOOKUP($A852,[2]Worksheet!$B$5:$L$7983,7,0)</f>
        <v>-73.327897450099996</v>
      </c>
      <c r="Z852" s="7">
        <v>2</v>
      </c>
      <c r="AA852" s="7">
        <v>54</v>
      </c>
      <c r="AB852" s="7" t="s">
        <v>5029</v>
      </c>
      <c r="AC852" s="7" t="s">
        <v>5141</v>
      </c>
      <c r="AD852" s="7">
        <v>54385</v>
      </c>
    </row>
    <row r="853" spans="1:30" x14ac:dyDescent="0.25">
      <c r="A853" s="7">
        <v>54398</v>
      </c>
      <c r="B853" s="7">
        <v>54</v>
      </c>
      <c r="C853" s="7" t="s">
        <v>50</v>
      </c>
      <c r="D853" s="7" t="s">
        <v>5029</v>
      </c>
      <c r="E853" s="7" t="s">
        <v>5142</v>
      </c>
      <c r="F853" s="7" t="s">
        <v>57</v>
      </c>
      <c r="G853" s="7" t="s">
        <v>5031</v>
      </c>
      <c r="H853" s="7" t="s">
        <v>5032</v>
      </c>
      <c r="I853" s="7" t="s">
        <v>5143</v>
      </c>
      <c r="J853" s="8" t="s">
        <v>1111</v>
      </c>
      <c r="K853" s="8" t="s">
        <v>1713</v>
      </c>
      <c r="L853" s="7" t="s">
        <v>5144</v>
      </c>
      <c r="M853" s="7" t="s">
        <v>895</v>
      </c>
      <c r="N853" s="7" t="s">
        <v>54</v>
      </c>
      <c r="O853" s="7" t="s">
        <v>54</v>
      </c>
      <c r="P853" s="7">
        <v>18</v>
      </c>
      <c r="Q853" s="7">
        <v>8</v>
      </c>
      <c r="R853" s="7">
        <v>5</v>
      </c>
      <c r="S853" s="7" t="s">
        <v>5145</v>
      </c>
      <c r="T853" s="7">
        <v>54398</v>
      </c>
      <c r="U853" s="7" t="s">
        <v>896</v>
      </c>
      <c r="V853" s="7">
        <v>4</v>
      </c>
      <c r="W853" s="7" t="s">
        <v>55</v>
      </c>
      <c r="X853" s="7">
        <f>VLOOKUP($A853,[2]Worksheet!$B$5:$L$7983,8,0)</f>
        <v>8.2126271064599994</v>
      </c>
      <c r="Y853" s="7">
        <f>VLOOKUP($A853,[2]Worksheet!$B$5:$L$7983,7,0)</f>
        <v>-73.238648673599997</v>
      </c>
      <c r="Z853" s="7">
        <v>2</v>
      </c>
      <c r="AA853" s="7">
        <v>54</v>
      </c>
      <c r="AB853" s="7" t="s">
        <v>5029</v>
      </c>
      <c r="AC853" s="7" t="s">
        <v>5146</v>
      </c>
      <c r="AD853" s="7">
        <v>54398</v>
      </c>
    </row>
    <row r="854" spans="1:30" x14ac:dyDescent="0.25">
      <c r="A854" s="7">
        <v>54377</v>
      </c>
      <c r="B854" s="7">
        <v>54</v>
      </c>
      <c r="C854" s="7" t="s">
        <v>50</v>
      </c>
      <c r="D854" s="7" t="s">
        <v>5029</v>
      </c>
      <c r="E854" s="7" t="s">
        <v>5147</v>
      </c>
      <c r="F854" s="7" t="s">
        <v>57</v>
      </c>
      <c r="G854" s="7" t="s">
        <v>5031</v>
      </c>
      <c r="H854" s="7" t="s">
        <v>5032</v>
      </c>
      <c r="I854" s="7" t="s">
        <v>5148</v>
      </c>
      <c r="J854" s="8" t="s">
        <v>566</v>
      </c>
      <c r="K854" s="8" t="s">
        <v>1462</v>
      </c>
      <c r="L854" s="7" t="s">
        <v>5149</v>
      </c>
      <c r="M854" s="7" t="s">
        <v>895</v>
      </c>
      <c r="N854" s="7" t="s">
        <v>54</v>
      </c>
      <c r="O854" s="7" t="s">
        <v>54</v>
      </c>
      <c r="P854" s="7">
        <v>18</v>
      </c>
      <c r="Q854" s="7">
        <v>8</v>
      </c>
      <c r="R854" s="7">
        <v>5</v>
      </c>
      <c r="S854" s="7" t="s">
        <v>5150</v>
      </c>
      <c r="T854" s="7">
        <v>54377</v>
      </c>
      <c r="U854" s="7" t="s">
        <v>896</v>
      </c>
      <c r="V854" s="7">
        <v>4</v>
      </c>
      <c r="W854" s="7" t="s">
        <v>55</v>
      </c>
      <c r="X854" s="7">
        <f>VLOOKUP($A854,[2]Worksheet!$B$5:$L$7983,8,0)</f>
        <v>7.2983392560500002</v>
      </c>
      <c r="Y854" s="7">
        <f>VLOOKUP($A854,[2]Worksheet!$B$5:$L$7983,7,0)</f>
        <v>-72.495874145000002</v>
      </c>
      <c r="Z854" s="7">
        <v>2</v>
      </c>
      <c r="AA854" s="7">
        <v>54</v>
      </c>
      <c r="AB854" s="7" t="s">
        <v>5029</v>
      </c>
      <c r="AC854" s="7" t="s">
        <v>5151</v>
      </c>
      <c r="AD854" s="7">
        <v>54377</v>
      </c>
    </row>
    <row r="855" spans="1:30" x14ac:dyDescent="0.25">
      <c r="A855" s="7">
        <v>54405</v>
      </c>
      <c r="B855" s="7">
        <v>54</v>
      </c>
      <c r="C855" s="7" t="s">
        <v>50</v>
      </c>
      <c r="D855" s="7" t="s">
        <v>5029</v>
      </c>
      <c r="E855" s="7" t="s">
        <v>5152</v>
      </c>
      <c r="F855" s="7" t="s">
        <v>57</v>
      </c>
      <c r="G855" s="7" t="s">
        <v>5031</v>
      </c>
      <c r="H855" s="7" t="s">
        <v>5032</v>
      </c>
      <c r="I855" s="7" t="s">
        <v>5153</v>
      </c>
      <c r="J855" s="8" t="s">
        <v>5154</v>
      </c>
      <c r="K855" s="8" t="s">
        <v>5155</v>
      </c>
      <c r="L855" s="7" t="s">
        <v>5156</v>
      </c>
      <c r="M855" s="7" t="s">
        <v>895</v>
      </c>
      <c r="N855" s="7" t="s">
        <v>54</v>
      </c>
      <c r="O855" s="7" t="s">
        <v>54</v>
      </c>
      <c r="P855" s="7">
        <v>18</v>
      </c>
      <c r="Q855" s="7">
        <v>10</v>
      </c>
      <c r="R855" s="7">
        <v>5</v>
      </c>
      <c r="S855" s="7" t="s">
        <v>5157</v>
      </c>
      <c r="T855" s="7">
        <v>54405</v>
      </c>
      <c r="U855" s="7" t="s">
        <v>896</v>
      </c>
      <c r="V855" s="7">
        <v>4</v>
      </c>
      <c r="W855" s="7" t="s">
        <v>55</v>
      </c>
      <c r="X855" s="7">
        <f>VLOOKUP($A855,[2]Worksheet!$B$5:$L$7983,8,0)</f>
        <v>7.8332562887500004</v>
      </c>
      <c r="Y855" s="7">
        <f>VLOOKUP($A855,[2]Worksheet!$B$5:$L$7983,7,0)</f>
        <v>-72.505712559100004</v>
      </c>
      <c r="Z855" s="7">
        <v>2</v>
      </c>
      <c r="AA855" s="7">
        <v>54</v>
      </c>
      <c r="AB855" s="7" t="s">
        <v>5029</v>
      </c>
      <c r="AC855" s="7" t="s">
        <v>5158</v>
      </c>
      <c r="AD855" s="7">
        <v>54405</v>
      </c>
    </row>
    <row r="856" spans="1:30" x14ac:dyDescent="0.25">
      <c r="A856" s="7">
        <v>54418</v>
      </c>
      <c r="B856" s="7">
        <v>54</v>
      </c>
      <c r="C856" s="7" t="s">
        <v>50</v>
      </c>
      <c r="D856" s="7" t="s">
        <v>5029</v>
      </c>
      <c r="E856" s="7" t="s">
        <v>5159</v>
      </c>
      <c r="F856" s="7" t="s">
        <v>57</v>
      </c>
      <c r="G856" s="7" t="s">
        <v>5031</v>
      </c>
      <c r="H856" s="7" t="s">
        <v>5032</v>
      </c>
      <c r="I856" s="7" t="s">
        <v>5160</v>
      </c>
      <c r="J856" s="8" t="s">
        <v>5161</v>
      </c>
      <c r="K856" s="8" t="s">
        <v>1447</v>
      </c>
      <c r="L856" s="7" t="s">
        <v>5162</v>
      </c>
      <c r="M856" s="7" t="s">
        <v>895</v>
      </c>
      <c r="N856" s="7" t="s">
        <v>54</v>
      </c>
      <c r="O856" s="7" t="s">
        <v>54</v>
      </c>
      <c r="P856" s="7">
        <v>18</v>
      </c>
      <c r="Q856" s="7">
        <v>7</v>
      </c>
      <c r="R856" s="7">
        <v>5</v>
      </c>
      <c r="S856" s="7" t="s">
        <v>5163</v>
      </c>
      <c r="T856" s="7">
        <v>54418</v>
      </c>
      <c r="U856" s="7" t="s">
        <v>896</v>
      </c>
      <c r="V856" s="7">
        <v>4</v>
      </c>
      <c r="W856" s="7" t="s">
        <v>55</v>
      </c>
      <c r="X856" s="7">
        <f>VLOOKUP($A856,[2]Worksheet!$B$5:$L$7983,8,0)</f>
        <v>7.9445195570299996</v>
      </c>
      <c r="Y856" s="7">
        <f>VLOOKUP($A856,[2]Worksheet!$B$5:$L$7983,7,0)</f>
        <v>-72.832511261899995</v>
      </c>
      <c r="Z856" s="7">
        <v>2</v>
      </c>
      <c r="AA856" s="7">
        <v>54</v>
      </c>
      <c r="AB856" s="7" t="s">
        <v>5029</v>
      </c>
      <c r="AC856" s="7" t="s">
        <v>5164</v>
      </c>
      <c r="AD856" s="7">
        <v>54418</v>
      </c>
    </row>
    <row r="857" spans="1:30" x14ac:dyDescent="0.25">
      <c r="A857" s="7">
        <v>54480</v>
      </c>
      <c r="B857" s="7">
        <v>54</v>
      </c>
      <c r="C857" s="7" t="s">
        <v>50</v>
      </c>
      <c r="D857" s="7" t="s">
        <v>5029</v>
      </c>
      <c r="E857" s="7" t="s">
        <v>5165</v>
      </c>
      <c r="F857" s="7" t="s">
        <v>57</v>
      </c>
      <c r="G857" s="7" t="s">
        <v>5031</v>
      </c>
      <c r="H857" s="7" t="s">
        <v>5032</v>
      </c>
      <c r="I857" s="7" t="s">
        <v>5166</v>
      </c>
      <c r="J857" s="8" t="s">
        <v>566</v>
      </c>
      <c r="K857" s="8" t="s">
        <v>5167</v>
      </c>
      <c r="L857" s="7" t="s">
        <v>5168</v>
      </c>
      <c r="M857" s="7" t="s">
        <v>895</v>
      </c>
      <c r="N857" s="7" t="s">
        <v>54</v>
      </c>
      <c r="O857" s="7" t="s">
        <v>54</v>
      </c>
      <c r="P857" s="7">
        <v>18</v>
      </c>
      <c r="Q857" s="7">
        <v>8</v>
      </c>
      <c r="R857" s="7">
        <v>5</v>
      </c>
      <c r="S857" s="7" t="s">
        <v>5169</v>
      </c>
      <c r="T857" s="7">
        <v>54480</v>
      </c>
      <c r="U857" s="7" t="s">
        <v>896</v>
      </c>
      <c r="V857" s="7">
        <v>4</v>
      </c>
      <c r="W857" s="7" t="s">
        <v>55</v>
      </c>
      <c r="X857" s="7">
        <f>VLOOKUP($A857,[2]Worksheet!$B$5:$L$7983,8,0)</f>
        <v>7.3002804993500003</v>
      </c>
      <c r="Y857" s="7">
        <f>VLOOKUP($A857,[2]Worksheet!$B$5:$L$7983,7,0)</f>
        <v>-72.747138536400001</v>
      </c>
      <c r="Z857" s="7">
        <v>2</v>
      </c>
      <c r="AA857" s="7">
        <v>54</v>
      </c>
      <c r="AB857" s="7" t="s">
        <v>5029</v>
      </c>
      <c r="AC857" s="7" t="s">
        <v>5170</v>
      </c>
      <c r="AD857" s="7">
        <v>54480</v>
      </c>
    </row>
    <row r="858" spans="1:30" x14ac:dyDescent="0.25">
      <c r="A858" s="7">
        <v>54498</v>
      </c>
      <c r="B858" s="7">
        <v>54</v>
      </c>
      <c r="C858" s="7" t="s">
        <v>50</v>
      </c>
      <c r="D858" s="7" t="s">
        <v>5029</v>
      </c>
      <c r="E858" s="7" t="s">
        <v>5171</v>
      </c>
      <c r="F858" s="7" t="s">
        <v>57</v>
      </c>
      <c r="G858" s="7" t="s">
        <v>5031</v>
      </c>
      <c r="H858" s="7" t="s">
        <v>5032</v>
      </c>
      <c r="I858" s="7" t="s">
        <v>5172</v>
      </c>
      <c r="J858" s="8" t="s">
        <v>1111</v>
      </c>
      <c r="K858" s="8" t="s">
        <v>1638</v>
      </c>
      <c r="L858" s="7" t="s">
        <v>5173</v>
      </c>
      <c r="M858" s="7" t="s">
        <v>895</v>
      </c>
      <c r="N858" s="7" t="s">
        <v>54</v>
      </c>
      <c r="O858" s="7" t="s">
        <v>54</v>
      </c>
      <c r="P858" s="7">
        <v>18</v>
      </c>
      <c r="Q858" s="7">
        <v>5</v>
      </c>
      <c r="R858" s="7">
        <v>5</v>
      </c>
      <c r="S858" s="7" t="s">
        <v>5174</v>
      </c>
      <c r="T858" s="7">
        <v>54498</v>
      </c>
      <c r="U858" s="7" t="s">
        <v>896</v>
      </c>
      <c r="V858" s="7">
        <v>4</v>
      </c>
      <c r="W858" s="7" t="s">
        <v>55</v>
      </c>
      <c r="X858" s="7">
        <f>VLOOKUP($A858,[2]Worksheet!$B$5:$L$7983,8,0)</f>
        <v>8.2474537915599999</v>
      </c>
      <c r="Y858" s="7">
        <f>VLOOKUP($A858,[2]Worksheet!$B$5:$L$7983,7,0)</f>
        <v>-73.355814402899995</v>
      </c>
      <c r="Z858" s="7">
        <v>2</v>
      </c>
      <c r="AA858" s="7">
        <v>54</v>
      </c>
      <c r="AB858" s="7" t="s">
        <v>5029</v>
      </c>
      <c r="AC858" s="7" t="s">
        <v>5175</v>
      </c>
      <c r="AD858" s="7">
        <v>54498</v>
      </c>
    </row>
    <row r="859" spans="1:30" x14ac:dyDescent="0.25">
      <c r="A859" s="7">
        <v>54518</v>
      </c>
      <c r="B859" s="7">
        <v>54</v>
      </c>
      <c r="C859" s="7" t="s">
        <v>50</v>
      </c>
      <c r="D859" s="7" t="s">
        <v>5029</v>
      </c>
      <c r="E859" s="7" t="s">
        <v>5176</v>
      </c>
      <c r="F859" s="7" t="s">
        <v>57</v>
      </c>
      <c r="G859" s="7" t="s">
        <v>5031</v>
      </c>
      <c r="H859" s="7" t="s">
        <v>5032</v>
      </c>
      <c r="I859" s="7" t="s">
        <v>5177</v>
      </c>
      <c r="J859" s="8" t="s">
        <v>5178</v>
      </c>
      <c r="K859" s="8" t="s">
        <v>5179</v>
      </c>
      <c r="L859" s="7" t="s">
        <v>5180</v>
      </c>
      <c r="M859" s="7" t="s">
        <v>895</v>
      </c>
      <c r="N859" s="7" t="s">
        <v>54</v>
      </c>
      <c r="O859" s="7" t="s">
        <v>54</v>
      </c>
      <c r="P859" s="7">
        <v>18</v>
      </c>
      <c r="Q859" s="7">
        <v>8</v>
      </c>
      <c r="R859" s="7">
        <v>5</v>
      </c>
      <c r="S859" s="7" t="s">
        <v>5181</v>
      </c>
      <c r="T859" s="7">
        <v>54518</v>
      </c>
      <c r="U859" s="7" t="s">
        <v>896</v>
      </c>
      <c r="V859" s="7">
        <v>4</v>
      </c>
      <c r="W859" s="7" t="s">
        <v>55</v>
      </c>
      <c r="X859" s="7">
        <f>VLOOKUP($A859,[2]Worksheet!$B$5:$L$7983,8,0)</f>
        <v>7.3728501802900004</v>
      </c>
      <c r="Y859" s="7">
        <f>VLOOKUP($A859,[2]Worksheet!$B$5:$L$7983,7,0)</f>
        <v>-72.647681435699994</v>
      </c>
      <c r="Z859" s="7">
        <v>2</v>
      </c>
      <c r="AA859" s="7">
        <v>54</v>
      </c>
      <c r="AB859" s="7" t="s">
        <v>5029</v>
      </c>
      <c r="AC859" s="7" t="s">
        <v>5182</v>
      </c>
      <c r="AD859" s="7">
        <v>54518</v>
      </c>
    </row>
    <row r="860" spans="1:30" x14ac:dyDescent="0.25">
      <c r="A860" s="7">
        <v>54520</v>
      </c>
      <c r="B860" s="7">
        <v>54</v>
      </c>
      <c r="C860" s="7" t="s">
        <v>50</v>
      </c>
      <c r="D860" s="7" t="s">
        <v>5029</v>
      </c>
      <c r="E860" s="7" t="s">
        <v>5183</v>
      </c>
      <c r="F860" s="7" t="s">
        <v>57</v>
      </c>
      <c r="G860" s="7" t="s">
        <v>5031</v>
      </c>
      <c r="H860" s="7" t="s">
        <v>5032</v>
      </c>
      <c r="I860" s="7" t="s">
        <v>5184</v>
      </c>
      <c r="J860" s="8" t="s">
        <v>5090</v>
      </c>
      <c r="K860" s="8" t="s">
        <v>1453</v>
      </c>
      <c r="L860" s="7" t="s">
        <v>5185</v>
      </c>
      <c r="M860" s="7" t="s">
        <v>895</v>
      </c>
      <c r="N860" s="7" t="s">
        <v>54</v>
      </c>
      <c r="O860" s="7" t="s">
        <v>54</v>
      </c>
      <c r="P860" s="7">
        <v>18</v>
      </c>
      <c r="Q860" s="7">
        <v>10</v>
      </c>
      <c r="R860" s="7">
        <v>5</v>
      </c>
      <c r="S860" s="7" t="s">
        <v>5186</v>
      </c>
      <c r="T860" s="7">
        <v>54520</v>
      </c>
      <c r="U860" s="7" t="s">
        <v>896</v>
      </c>
      <c r="V860" s="7">
        <v>4</v>
      </c>
      <c r="W860" s="7" t="s">
        <v>55</v>
      </c>
      <c r="X860" s="7">
        <f>VLOOKUP($A860,[2]Worksheet!$B$5:$L$7983,8,0)</f>
        <v>7.4367466798199997</v>
      </c>
      <c r="Y860" s="7">
        <f>VLOOKUP($A860,[2]Worksheet!$B$5:$L$7983,7,0)</f>
        <v>-72.639203762400001</v>
      </c>
      <c r="Z860" s="7">
        <v>2</v>
      </c>
      <c r="AA860" s="7">
        <v>54</v>
      </c>
      <c r="AB860" s="7" t="s">
        <v>5029</v>
      </c>
      <c r="AC860" s="7" t="s">
        <v>5187</v>
      </c>
      <c r="AD860" s="7">
        <v>54520</v>
      </c>
    </row>
    <row r="861" spans="1:30" x14ac:dyDescent="0.25">
      <c r="A861" s="7">
        <v>54553</v>
      </c>
      <c r="B861" s="7">
        <v>54</v>
      </c>
      <c r="C861" s="7" t="s">
        <v>50</v>
      </c>
      <c r="D861" s="7" t="s">
        <v>5029</v>
      </c>
      <c r="E861" s="7" t="s">
        <v>107</v>
      </c>
      <c r="F861" s="7" t="s">
        <v>57</v>
      </c>
      <c r="G861" s="7" t="s">
        <v>5031</v>
      </c>
      <c r="H861" s="7" t="s">
        <v>5032</v>
      </c>
      <c r="I861" s="7" t="s">
        <v>108</v>
      </c>
      <c r="J861" s="8" t="s">
        <v>5188</v>
      </c>
      <c r="K861" s="8" t="s">
        <v>5189</v>
      </c>
      <c r="L861" s="7" t="s">
        <v>5190</v>
      </c>
      <c r="M861" s="7" t="s">
        <v>895</v>
      </c>
      <c r="N861" s="7" t="s">
        <v>54</v>
      </c>
      <c r="O861" s="7" t="s">
        <v>54</v>
      </c>
      <c r="P861" s="7">
        <v>18</v>
      </c>
      <c r="Q861" s="7">
        <v>16</v>
      </c>
      <c r="R861" s="7">
        <v>5</v>
      </c>
      <c r="S861" s="7" t="s">
        <v>5191</v>
      </c>
      <c r="T861" s="7">
        <v>54553</v>
      </c>
      <c r="U861" s="7" t="s">
        <v>896</v>
      </c>
      <c r="V861" s="7">
        <v>4</v>
      </c>
      <c r="W861" s="7" t="s">
        <v>76</v>
      </c>
      <c r="X861" s="7">
        <f>VLOOKUP($A861,[2]Worksheet!$B$5:$L$7983,8,0)</f>
        <v>8.3609456149499994</v>
      </c>
      <c r="Y861" s="7">
        <f>VLOOKUP($A861,[2]Worksheet!$B$5:$L$7983,7,0)</f>
        <v>-72.410313783199996</v>
      </c>
      <c r="Z861" s="7">
        <v>2</v>
      </c>
      <c r="AA861" s="7">
        <v>54</v>
      </c>
      <c r="AB861" s="7" t="s">
        <v>5029</v>
      </c>
      <c r="AC861" s="7" t="s">
        <v>5192</v>
      </c>
      <c r="AD861" s="7">
        <v>54553</v>
      </c>
    </row>
    <row r="862" spans="1:30" x14ac:dyDescent="0.25">
      <c r="A862" s="7">
        <v>54599</v>
      </c>
      <c r="B862" s="7">
        <v>54</v>
      </c>
      <c r="C862" s="7" t="s">
        <v>50</v>
      </c>
      <c r="D862" s="7" t="s">
        <v>5029</v>
      </c>
      <c r="E862" s="7" t="s">
        <v>5193</v>
      </c>
      <c r="F862" s="7" t="s">
        <v>57</v>
      </c>
      <c r="G862" s="7" t="s">
        <v>5031</v>
      </c>
      <c r="H862" s="7" t="s">
        <v>5032</v>
      </c>
      <c r="I862" s="7" t="s">
        <v>5194</v>
      </c>
      <c r="J862" s="8" t="s">
        <v>789</v>
      </c>
      <c r="K862" s="8" t="s">
        <v>1462</v>
      </c>
      <c r="L862" s="7" t="s">
        <v>5195</v>
      </c>
      <c r="M862" s="7" t="s">
        <v>895</v>
      </c>
      <c r="N862" s="7" t="s">
        <v>54</v>
      </c>
      <c r="O862" s="7" t="s">
        <v>54</v>
      </c>
      <c r="P862" s="7">
        <v>18</v>
      </c>
      <c r="Q862" s="7">
        <v>10</v>
      </c>
      <c r="R862" s="7">
        <v>5</v>
      </c>
      <c r="S862" s="7" t="s">
        <v>5196</v>
      </c>
      <c r="T862" s="7">
        <v>54599</v>
      </c>
      <c r="U862" s="7" t="s">
        <v>896</v>
      </c>
      <c r="V862" s="7">
        <v>4</v>
      </c>
      <c r="W862" s="7" t="s">
        <v>55</v>
      </c>
      <c r="X862" s="7">
        <f>VLOOKUP($A862,[2]Worksheet!$B$5:$L$7983,8,0)</f>
        <v>7.5778614154700001</v>
      </c>
      <c r="Y862" s="7">
        <f>VLOOKUP($A862,[2]Worksheet!$B$5:$L$7983,7,0)</f>
        <v>-72.476708243199994</v>
      </c>
      <c r="Z862" s="7">
        <v>2</v>
      </c>
      <c r="AA862" s="7">
        <v>54</v>
      </c>
      <c r="AB862" s="7" t="s">
        <v>5029</v>
      </c>
      <c r="AC862" s="7" t="s">
        <v>5197</v>
      </c>
      <c r="AD862" s="7">
        <v>54599</v>
      </c>
    </row>
    <row r="863" spans="1:30" x14ac:dyDescent="0.25">
      <c r="A863" s="7">
        <v>54660</v>
      </c>
      <c r="B863" s="7">
        <v>54</v>
      </c>
      <c r="C863" s="7" t="s">
        <v>50</v>
      </c>
      <c r="D863" s="7" t="s">
        <v>5029</v>
      </c>
      <c r="E863" s="7" t="s">
        <v>5198</v>
      </c>
      <c r="F863" s="7" t="s">
        <v>57</v>
      </c>
      <c r="G863" s="7" t="s">
        <v>5031</v>
      </c>
      <c r="H863" s="7" t="s">
        <v>5032</v>
      </c>
      <c r="I863" s="7" t="s">
        <v>5199</v>
      </c>
      <c r="J863" s="8" t="s">
        <v>5200</v>
      </c>
      <c r="K863" s="8" t="s">
        <v>1447</v>
      </c>
      <c r="L863" s="7" t="s">
        <v>5201</v>
      </c>
      <c r="M863" s="7" t="s">
        <v>895</v>
      </c>
      <c r="N863" s="7" t="s">
        <v>54</v>
      </c>
      <c r="O863" s="7" t="s">
        <v>54</v>
      </c>
      <c r="P863" s="7">
        <v>18</v>
      </c>
      <c r="Q863" s="7">
        <v>7</v>
      </c>
      <c r="R863" s="7">
        <v>5</v>
      </c>
      <c r="S863" s="7" t="s">
        <v>5202</v>
      </c>
      <c r="T863" s="7">
        <v>54660</v>
      </c>
      <c r="U863" s="7" t="s">
        <v>896</v>
      </c>
      <c r="V863" s="7">
        <v>4</v>
      </c>
      <c r="W863" s="7" t="s">
        <v>55</v>
      </c>
      <c r="X863" s="7">
        <f>VLOOKUP($A863,[2]Worksheet!$B$5:$L$7983,8,0)</f>
        <v>7.7736712281399996</v>
      </c>
      <c r="Y863" s="7">
        <f>VLOOKUP($A863,[2]Worksheet!$B$5:$L$7983,7,0)</f>
        <v>-72.813124345399999</v>
      </c>
      <c r="Z863" s="7">
        <v>2</v>
      </c>
      <c r="AA863" s="7">
        <v>54</v>
      </c>
      <c r="AB863" s="7" t="s">
        <v>5029</v>
      </c>
      <c r="AC863" s="7" t="s">
        <v>5203</v>
      </c>
      <c r="AD863" s="7">
        <v>54660</v>
      </c>
    </row>
    <row r="864" spans="1:30" x14ac:dyDescent="0.25">
      <c r="A864" s="7">
        <v>54670</v>
      </c>
      <c r="B864" s="7">
        <v>54</v>
      </c>
      <c r="C864" s="7" t="s">
        <v>50</v>
      </c>
      <c r="D864" s="7" t="s">
        <v>5029</v>
      </c>
      <c r="E864" s="7" t="s">
        <v>5204</v>
      </c>
      <c r="F864" s="7" t="s">
        <v>57</v>
      </c>
      <c r="G864" s="7" t="s">
        <v>5031</v>
      </c>
      <c r="H864" s="7" t="s">
        <v>5032</v>
      </c>
      <c r="I864" s="7" t="s">
        <v>5205</v>
      </c>
      <c r="J864" s="8" t="s">
        <v>5102</v>
      </c>
      <c r="K864" s="8" t="s">
        <v>5206</v>
      </c>
      <c r="L864" s="7" t="s">
        <v>5207</v>
      </c>
      <c r="M864" s="7" t="s">
        <v>895</v>
      </c>
      <c r="N864" s="7" t="s">
        <v>76</v>
      </c>
      <c r="O864" s="7" t="s">
        <v>5078</v>
      </c>
      <c r="P864" s="7">
        <v>18</v>
      </c>
      <c r="Q864" s="7">
        <v>11</v>
      </c>
      <c r="R864" s="7">
        <v>5</v>
      </c>
      <c r="S864" s="7" t="s">
        <v>5208</v>
      </c>
      <c r="T864" s="7">
        <v>54670</v>
      </c>
      <c r="U864" s="7" t="s">
        <v>896</v>
      </c>
      <c r="V864" s="7">
        <v>4</v>
      </c>
      <c r="W864" s="7" t="s">
        <v>55</v>
      </c>
      <c r="X864" s="7">
        <f>VLOOKUP($A864,[2]Worksheet!$B$5:$L$7983,8,0)</f>
        <v>8.4001518896</v>
      </c>
      <c r="Y864" s="7">
        <f>VLOOKUP($A864,[2]Worksheet!$B$5:$L$7983,7,0)</f>
        <v>-73.206052693900006</v>
      </c>
      <c r="Z864" s="7">
        <v>2</v>
      </c>
      <c r="AA864" s="7">
        <v>54</v>
      </c>
      <c r="AB864" s="7" t="s">
        <v>5029</v>
      </c>
      <c r="AC864" s="7" t="s">
        <v>5209</v>
      </c>
      <c r="AD864" s="7">
        <v>54670</v>
      </c>
    </row>
    <row r="865" spans="1:30" x14ac:dyDescent="0.25">
      <c r="A865" s="7">
        <v>54673</v>
      </c>
      <c r="B865" s="7">
        <v>54</v>
      </c>
      <c r="C865" s="7" t="s">
        <v>50</v>
      </c>
      <c r="D865" s="7" t="s">
        <v>5029</v>
      </c>
      <c r="E865" s="7" t="s">
        <v>3733</v>
      </c>
      <c r="F865" s="7" t="s">
        <v>57</v>
      </c>
      <c r="G865" s="7" t="s">
        <v>5031</v>
      </c>
      <c r="H865" s="7" t="s">
        <v>5032</v>
      </c>
      <c r="I865" s="7" t="s">
        <v>3734</v>
      </c>
      <c r="J865" s="8" t="s">
        <v>5083</v>
      </c>
      <c r="K865" s="8" t="s">
        <v>1453</v>
      </c>
      <c r="L865" s="7" t="s">
        <v>5210</v>
      </c>
      <c r="M865" s="7" t="s">
        <v>895</v>
      </c>
      <c r="N865" s="7" t="s">
        <v>54</v>
      </c>
      <c r="O865" s="7" t="s">
        <v>54</v>
      </c>
      <c r="P865" s="7">
        <v>18</v>
      </c>
      <c r="Q865" s="7">
        <v>12</v>
      </c>
      <c r="R865" s="7">
        <v>5</v>
      </c>
      <c r="S865" s="7" t="s">
        <v>5211</v>
      </c>
      <c r="T865" s="7">
        <v>54673</v>
      </c>
      <c r="U865" s="7" t="s">
        <v>896</v>
      </c>
      <c r="V865" s="7">
        <v>4</v>
      </c>
      <c r="W865" s="7" t="s">
        <v>76</v>
      </c>
      <c r="X865" s="7">
        <f>VLOOKUP($A865,[2]Worksheet!$B$5:$L$7983,8,0)</f>
        <v>7.8755327391399996</v>
      </c>
      <c r="Y865" s="7">
        <f>VLOOKUP($A865,[2]Worksheet!$B$5:$L$7983,7,0)</f>
        <v>-72.625411633599995</v>
      </c>
      <c r="Z865" s="7">
        <v>2</v>
      </c>
      <c r="AA865" s="7">
        <v>54</v>
      </c>
      <c r="AB865" s="7" t="s">
        <v>5029</v>
      </c>
      <c r="AC865" s="7" t="s">
        <v>5212</v>
      </c>
      <c r="AD865" s="7">
        <v>54673</v>
      </c>
    </row>
    <row r="866" spans="1:30" x14ac:dyDescent="0.25">
      <c r="A866" s="7">
        <v>54680</v>
      </c>
      <c r="B866" s="7">
        <v>54</v>
      </c>
      <c r="C866" s="7" t="s">
        <v>50</v>
      </c>
      <c r="D866" s="7" t="s">
        <v>5029</v>
      </c>
      <c r="E866" s="7" t="s">
        <v>5213</v>
      </c>
      <c r="F866" s="7" t="s">
        <v>57</v>
      </c>
      <c r="G866" s="7" t="s">
        <v>5031</v>
      </c>
      <c r="H866" s="7" t="s">
        <v>5032</v>
      </c>
      <c r="I866" s="7" t="s">
        <v>5214</v>
      </c>
      <c r="J866" s="8" t="s">
        <v>324</v>
      </c>
      <c r="K866" s="8" t="s">
        <v>1719</v>
      </c>
      <c r="L866" s="7" t="s">
        <v>5215</v>
      </c>
      <c r="M866" s="7" t="s">
        <v>895</v>
      </c>
      <c r="N866" s="7" t="s">
        <v>54</v>
      </c>
      <c r="O866" s="7" t="s">
        <v>54</v>
      </c>
      <c r="P866" s="7">
        <v>18</v>
      </c>
      <c r="Q866" s="7">
        <v>8</v>
      </c>
      <c r="R866" s="7">
        <v>5</v>
      </c>
      <c r="S866" s="7" t="s">
        <v>5216</v>
      </c>
      <c r="T866" s="7">
        <v>54680</v>
      </c>
      <c r="U866" s="7" t="s">
        <v>896</v>
      </c>
      <c r="V866" s="7">
        <v>4</v>
      </c>
      <c r="W866" s="7" t="s">
        <v>76</v>
      </c>
      <c r="X866" s="7">
        <f>VLOOKUP($A866,[2]Worksheet!$B$5:$L$7983,8,0)</f>
        <v>7.8651626395400003</v>
      </c>
      <c r="Y866" s="7">
        <f>VLOOKUP($A866,[2]Worksheet!$B$5:$L$7983,7,0)</f>
        <v>-72.716617770200003</v>
      </c>
      <c r="Z866" s="7">
        <v>2</v>
      </c>
      <c r="AA866" s="7">
        <v>54</v>
      </c>
      <c r="AB866" s="7" t="s">
        <v>5029</v>
      </c>
      <c r="AC866" s="7" t="s">
        <v>5217</v>
      </c>
      <c r="AD866" s="7">
        <v>54680</v>
      </c>
    </row>
    <row r="867" spans="1:30" x14ac:dyDescent="0.25">
      <c r="A867" s="7">
        <v>54720</v>
      </c>
      <c r="B867" s="7">
        <v>54</v>
      </c>
      <c r="C867" s="7" t="s">
        <v>50</v>
      </c>
      <c r="D867" s="7" t="s">
        <v>5029</v>
      </c>
      <c r="E867" s="7" t="s">
        <v>5218</v>
      </c>
      <c r="F867" s="7" t="s">
        <v>57</v>
      </c>
      <c r="G867" s="7" t="s">
        <v>5031</v>
      </c>
      <c r="H867" s="7" t="s">
        <v>5032</v>
      </c>
      <c r="I867" s="7" t="s">
        <v>5219</v>
      </c>
      <c r="J867" s="8" t="s">
        <v>1111</v>
      </c>
      <c r="K867" s="8" t="s">
        <v>1631</v>
      </c>
      <c r="L867" s="7" t="s">
        <v>5220</v>
      </c>
      <c r="M867" s="7" t="s">
        <v>895</v>
      </c>
      <c r="N867" s="7" t="s">
        <v>76</v>
      </c>
      <c r="O867" s="7" t="s">
        <v>5078</v>
      </c>
      <c r="P867" s="7">
        <v>18</v>
      </c>
      <c r="Q867" s="7">
        <v>9</v>
      </c>
      <c r="R867" s="7">
        <v>5</v>
      </c>
      <c r="S867" s="7" t="s">
        <v>5221</v>
      </c>
      <c r="T867" s="7">
        <v>54720</v>
      </c>
      <c r="U867" s="7" t="s">
        <v>896</v>
      </c>
      <c r="V867" s="7">
        <v>4</v>
      </c>
      <c r="W867" s="7" t="s">
        <v>55</v>
      </c>
      <c r="X867" s="7">
        <f>VLOOKUP($A867,[2]Worksheet!$B$5:$L$7983,8,0)</f>
        <v>8.0820136661999999</v>
      </c>
      <c r="Y867" s="7">
        <f>VLOOKUP($A867,[2]Worksheet!$B$5:$L$7983,7,0)</f>
        <v>-72.800758383100003</v>
      </c>
      <c r="Z867" s="7">
        <v>2</v>
      </c>
      <c r="AA867" s="7">
        <v>54</v>
      </c>
      <c r="AB867" s="7" t="s">
        <v>5029</v>
      </c>
      <c r="AC867" s="7" t="s">
        <v>5222</v>
      </c>
      <c r="AD867" s="7">
        <v>54720</v>
      </c>
    </row>
    <row r="868" spans="1:30" x14ac:dyDescent="0.25">
      <c r="A868" s="7">
        <v>54743</v>
      </c>
      <c r="B868" s="7">
        <v>54</v>
      </c>
      <c r="C868" s="7" t="s">
        <v>50</v>
      </c>
      <c r="D868" s="7" t="s">
        <v>5029</v>
      </c>
      <c r="E868" s="7" t="s">
        <v>5223</v>
      </c>
      <c r="F868" s="7" t="s">
        <v>57</v>
      </c>
      <c r="G868" s="7" t="s">
        <v>5031</v>
      </c>
      <c r="H868" s="7" t="s">
        <v>5032</v>
      </c>
      <c r="I868" s="7" t="s">
        <v>5224</v>
      </c>
      <c r="J868" s="8" t="s">
        <v>5225</v>
      </c>
      <c r="K868" s="8" t="s">
        <v>1631</v>
      </c>
      <c r="L868" s="7" t="s">
        <v>5226</v>
      </c>
      <c r="M868" s="7" t="s">
        <v>895</v>
      </c>
      <c r="N868" s="7" t="s">
        <v>54</v>
      </c>
      <c r="O868" s="7" t="s">
        <v>54</v>
      </c>
      <c r="P868" s="7">
        <v>18</v>
      </c>
      <c r="Q868" s="7">
        <v>5</v>
      </c>
      <c r="R868" s="7">
        <v>5</v>
      </c>
      <c r="S868" s="7" t="s">
        <v>5227</v>
      </c>
      <c r="T868" s="7">
        <v>54743</v>
      </c>
      <c r="U868" s="7" t="s">
        <v>896</v>
      </c>
      <c r="V868" s="7">
        <v>4</v>
      </c>
      <c r="W868" s="7" t="s">
        <v>55</v>
      </c>
      <c r="X868" s="7">
        <f>VLOOKUP($A868,[2]Worksheet!$B$5:$L$7983,8,0)</f>
        <v>7.2047866147099997</v>
      </c>
      <c r="Y868" s="7">
        <f>VLOOKUP($A868,[2]Worksheet!$B$5:$L$7983,7,0)</f>
        <v>-72.757062484100004</v>
      </c>
      <c r="Z868" s="7">
        <v>2</v>
      </c>
      <c r="AA868" s="7">
        <v>54</v>
      </c>
      <c r="AB868" s="7" t="s">
        <v>5029</v>
      </c>
      <c r="AC868" s="7" t="s">
        <v>5228</v>
      </c>
      <c r="AD868" s="7">
        <v>54743</v>
      </c>
    </row>
    <row r="869" spans="1:30" x14ac:dyDescent="0.25">
      <c r="A869" s="7">
        <v>54800</v>
      </c>
      <c r="B869" s="7">
        <v>54</v>
      </c>
      <c r="C869" s="7" t="s">
        <v>50</v>
      </c>
      <c r="D869" s="7" t="s">
        <v>5029</v>
      </c>
      <c r="E869" s="7" t="s">
        <v>5229</v>
      </c>
      <c r="F869" s="7" t="s">
        <v>57</v>
      </c>
      <c r="G869" s="7" t="s">
        <v>5031</v>
      </c>
      <c r="H869" s="7" t="s">
        <v>5032</v>
      </c>
      <c r="I869" s="7" t="s">
        <v>5230</v>
      </c>
      <c r="J869" s="8" t="s">
        <v>5102</v>
      </c>
      <c r="K869" s="8" t="s">
        <v>1713</v>
      </c>
      <c r="L869" s="7" t="s">
        <v>5231</v>
      </c>
      <c r="M869" s="7" t="s">
        <v>895</v>
      </c>
      <c r="N869" s="7" t="s">
        <v>76</v>
      </c>
      <c r="O869" s="7" t="s">
        <v>5078</v>
      </c>
      <c r="P869" s="7">
        <v>18</v>
      </c>
      <c r="Q869" s="7">
        <v>7</v>
      </c>
      <c r="R869" s="7">
        <v>5</v>
      </c>
      <c r="S869" s="7" t="s">
        <v>5232</v>
      </c>
      <c r="T869" s="7">
        <v>54800</v>
      </c>
      <c r="U869" s="7" t="s">
        <v>896</v>
      </c>
      <c r="V869" s="7">
        <v>4</v>
      </c>
      <c r="W869" s="7" t="s">
        <v>55</v>
      </c>
      <c r="X869" s="7">
        <f>VLOOKUP($A869,[2]Worksheet!$B$5:$L$7983,8,0)</f>
        <v>8.4363773379399998</v>
      </c>
      <c r="Y869" s="7">
        <f>VLOOKUP($A869,[2]Worksheet!$B$5:$L$7983,7,0)</f>
        <v>-73.287409288099994</v>
      </c>
      <c r="Z869" s="7">
        <v>2</v>
      </c>
      <c r="AA869" s="7">
        <v>54</v>
      </c>
      <c r="AB869" s="7" t="s">
        <v>5029</v>
      </c>
      <c r="AC869" s="7" t="s">
        <v>5233</v>
      </c>
      <c r="AD869" s="7">
        <v>54800</v>
      </c>
    </row>
    <row r="870" spans="1:30" x14ac:dyDescent="0.25">
      <c r="A870" s="7">
        <v>54810</v>
      </c>
      <c r="B870" s="7">
        <v>54</v>
      </c>
      <c r="C870" s="7" t="s">
        <v>50</v>
      </c>
      <c r="D870" s="7" t="s">
        <v>5029</v>
      </c>
      <c r="E870" s="7" t="s">
        <v>5234</v>
      </c>
      <c r="F870" s="7" t="s">
        <v>57</v>
      </c>
      <c r="G870" s="7" t="s">
        <v>5031</v>
      </c>
      <c r="H870" s="7" t="s">
        <v>5032</v>
      </c>
      <c r="I870" s="7" t="s">
        <v>5235</v>
      </c>
      <c r="J870" s="8" t="s">
        <v>5236</v>
      </c>
      <c r="K870" s="8" t="s">
        <v>5237</v>
      </c>
      <c r="L870" s="7" t="s">
        <v>5238</v>
      </c>
      <c r="M870" s="7" t="s">
        <v>895</v>
      </c>
      <c r="N870" s="7" t="s">
        <v>76</v>
      </c>
      <c r="O870" s="7" t="s">
        <v>5078</v>
      </c>
      <c r="P870" s="7">
        <v>18</v>
      </c>
      <c r="Q870" s="7">
        <v>4</v>
      </c>
      <c r="R870" s="7">
        <v>5</v>
      </c>
      <c r="S870" s="7" t="s">
        <v>5239</v>
      </c>
      <c r="T870" s="7">
        <v>54810</v>
      </c>
      <c r="U870" s="7" t="s">
        <v>896</v>
      </c>
      <c r="V870" s="7">
        <v>4</v>
      </c>
      <c r="W870" s="7" t="s">
        <v>55</v>
      </c>
      <c r="X870" s="7">
        <f>VLOOKUP($A870,[2]Worksheet!$B$5:$L$7983,8,0)</f>
        <v>8.6395488525000008</v>
      </c>
      <c r="Y870" s="7">
        <f>VLOOKUP($A870,[2]Worksheet!$B$5:$L$7983,7,0)</f>
        <v>-72.735918631399997</v>
      </c>
      <c r="Z870" s="7">
        <v>2</v>
      </c>
      <c r="AA870" s="7">
        <v>54</v>
      </c>
      <c r="AB870" s="7" t="s">
        <v>5029</v>
      </c>
      <c r="AC870" s="7" t="s">
        <v>5240</v>
      </c>
      <c r="AD870" s="7">
        <v>54810</v>
      </c>
    </row>
    <row r="871" spans="1:30" x14ac:dyDescent="0.25">
      <c r="A871" s="7">
        <v>54820</v>
      </c>
      <c r="B871" s="7">
        <v>54</v>
      </c>
      <c r="C871" s="7" t="s">
        <v>50</v>
      </c>
      <c r="D871" s="7" t="s">
        <v>5029</v>
      </c>
      <c r="E871" s="7" t="s">
        <v>804</v>
      </c>
      <c r="F871" s="7" t="s">
        <v>57</v>
      </c>
      <c r="G871" s="7" t="s">
        <v>5031</v>
      </c>
      <c r="H871" s="7" t="s">
        <v>5032</v>
      </c>
      <c r="I871" s="7" t="s">
        <v>805</v>
      </c>
      <c r="J871" s="8" t="s">
        <v>5241</v>
      </c>
      <c r="K871" s="8" t="s">
        <v>5242</v>
      </c>
      <c r="L871" s="7" t="s">
        <v>5243</v>
      </c>
      <c r="M871" s="7" t="s">
        <v>895</v>
      </c>
      <c r="N871" s="7" t="s">
        <v>54</v>
      </c>
      <c r="O871" s="7" t="s">
        <v>54</v>
      </c>
      <c r="P871" s="7">
        <v>18</v>
      </c>
      <c r="Q871" s="7">
        <v>6</v>
      </c>
      <c r="R871" s="7">
        <v>5</v>
      </c>
      <c r="S871" s="7" t="s">
        <v>5244</v>
      </c>
      <c r="T871" s="7">
        <v>54820</v>
      </c>
      <c r="U871" s="7" t="s">
        <v>896</v>
      </c>
      <c r="V871" s="7">
        <v>4</v>
      </c>
      <c r="W871" s="7" t="s">
        <v>76</v>
      </c>
      <c r="X871" s="7">
        <f>VLOOKUP($A871,[2]Worksheet!$B$5:$L$7983,8,0)</f>
        <v>7.3100318276099996</v>
      </c>
      <c r="Y871" s="7">
        <f>VLOOKUP($A871,[2]Worksheet!$B$5:$L$7983,7,0)</f>
        <v>-72.485107318399997</v>
      </c>
      <c r="Z871" s="7">
        <v>2</v>
      </c>
      <c r="AA871" s="7">
        <v>54</v>
      </c>
      <c r="AB871" s="7" t="s">
        <v>5029</v>
      </c>
      <c r="AC871" s="7" t="s">
        <v>5245</v>
      </c>
      <c r="AD871" s="7">
        <v>54820</v>
      </c>
    </row>
    <row r="872" spans="1:30" x14ac:dyDescent="0.25">
      <c r="A872" s="7">
        <v>54871</v>
      </c>
      <c r="B872" s="7">
        <v>54</v>
      </c>
      <c r="C872" s="7" t="s">
        <v>50</v>
      </c>
      <c r="D872" s="7" t="s">
        <v>5029</v>
      </c>
      <c r="E872" s="7" t="s">
        <v>5246</v>
      </c>
      <c r="F872" s="7" t="s">
        <v>57</v>
      </c>
      <c r="G872" s="7" t="s">
        <v>5031</v>
      </c>
      <c r="H872" s="7" t="s">
        <v>5032</v>
      </c>
      <c r="I872" s="7" t="s">
        <v>5247</v>
      </c>
      <c r="J872" s="8" t="s">
        <v>5248</v>
      </c>
      <c r="K872" s="8" t="s">
        <v>5249</v>
      </c>
      <c r="L872" s="7" t="s">
        <v>5250</v>
      </c>
      <c r="M872" s="7" t="s">
        <v>895</v>
      </c>
      <c r="N872" s="7" t="s">
        <v>54</v>
      </c>
      <c r="O872" s="7" t="s">
        <v>54</v>
      </c>
      <c r="P872" s="7">
        <v>18</v>
      </c>
      <c r="Q872" s="7">
        <v>10</v>
      </c>
      <c r="R872" s="7">
        <v>5</v>
      </c>
      <c r="S872" s="7" t="s">
        <v>5251</v>
      </c>
      <c r="T872" s="7">
        <v>54871</v>
      </c>
      <c r="U872" s="7" t="s">
        <v>896</v>
      </c>
      <c r="V872" s="7">
        <v>4</v>
      </c>
      <c r="W872" s="7" t="s">
        <v>55</v>
      </c>
      <c r="X872" s="7">
        <f>VLOOKUP($A872,[2]Worksheet!$B$5:$L$7983,8,0)</f>
        <v>7.9142783045999998</v>
      </c>
      <c r="Y872" s="7">
        <f>VLOOKUP($A872,[2]Worksheet!$B$5:$L$7983,7,0)</f>
        <v>-72.973652388999994</v>
      </c>
      <c r="Z872" s="7">
        <v>2</v>
      </c>
      <c r="AA872" s="7">
        <v>54</v>
      </c>
      <c r="AB872" s="7" t="s">
        <v>5029</v>
      </c>
      <c r="AC872" s="7" t="s">
        <v>5252</v>
      </c>
      <c r="AD872" s="7">
        <v>54871</v>
      </c>
    </row>
    <row r="873" spans="1:30" x14ac:dyDescent="0.25">
      <c r="A873" s="7">
        <v>54874</v>
      </c>
      <c r="B873" s="7">
        <v>54</v>
      </c>
      <c r="C873" s="7" t="s">
        <v>50</v>
      </c>
      <c r="D873" s="7" t="s">
        <v>5029</v>
      </c>
      <c r="E873" s="7" t="s">
        <v>5253</v>
      </c>
      <c r="F873" s="7" t="s">
        <v>57</v>
      </c>
      <c r="G873" s="7" t="s">
        <v>5031</v>
      </c>
      <c r="H873" s="7" t="s">
        <v>5032</v>
      </c>
      <c r="I873" s="7" t="s">
        <v>5254</v>
      </c>
      <c r="J873" s="8" t="s">
        <v>5255</v>
      </c>
      <c r="K873" s="8" t="s">
        <v>5256</v>
      </c>
      <c r="L873" s="7" t="s">
        <v>5257</v>
      </c>
      <c r="M873" s="7" t="s">
        <v>895</v>
      </c>
      <c r="N873" s="7" t="s">
        <v>54</v>
      </c>
      <c r="O873" s="7" t="s">
        <v>54</v>
      </c>
      <c r="P873" s="7">
        <v>18</v>
      </c>
      <c r="Q873" s="7">
        <v>17</v>
      </c>
      <c r="R873" s="7">
        <v>5</v>
      </c>
      <c r="S873" s="7" t="s">
        <v>5258</v>
      </c>
      <c r="T873" s="7">
        <v>54874</v>
      </c>
      <c r="U873" s="7" t="s">
        <v>896</v>
      </c>
      <c r="V873" s="7">
        <v>4</v>
      </c>
      <c r="W873" s="7" t="s">
        <v>55</v>
      </c>
      <c r="X873" s="7">
        <f>VLOOKUP($A873,[2]Worksheet!$B$5:$L$7983,8,0)</f>
        <v>7.8474874315000003</v>
      </c>
      <c r="Y873" s="7">
        <f>VLOOKUP($A873,[2]Worksheet!$B$5:$L$7983,7,0)</f>
        <v>-72.4700673416</v>
      </c>
      <c r="Z873" s="7">
        <v>2</v>
      </c>
      <c r="AA873" s="7">
        <v>54</v>
      </c>
      <c r="AB873" s="7" t="s">
        <v>5029</v>
      </c>
      <c r="AC873" s="7" t="s">
        <v>5259</v>
      </c>
      <c r="AD873" s="7">
        <v>54874</v>
      </c>
    </row>
    <row r="874" spans="1:30" x14ac:dyDescent="0.25">
      <c r="A874" s="7">
        <v>86219</v>
      </c>
      <c r="B874" s="7">
        <v>86</v>
      </c>
      <c r="C874" s="7" t="s">
        <v>50</v>
      </c>
      <c r="D874" s="7" t="s">
        <v>5260</v>
      </c>
      <c r="E874" s="7" t="s">
        <v>4707</v>
      </c>
      <c r="F874" s="7" t="s">
        <v>57</v>
      </c>
      <c r="G874" s="7" t="s">
        <v>5261</v>
      </c>
      <c r="H874" s="7" t="s">
        <v>5262</v>
      </c>
      <c r="I874" s="7" t="s">
        <v>4708</v>
      </c>
      <c r="J874" s="8" t="s">
        <v>5263</v>
      </c>
      <c r="K874" s="8" t="s">
        <v>5264</v>
      </c>
      <c r="L874" s="7" t="s">
        <v>5265</v>
      </c>
      <c r="M874" s="7" t="s">
        <v>5260</v>
      </c>
      <c r="N874" s="7" t="s">
        <v>54</v>
      </c>
      <c r="O874" s="7" t="s">
        <v>54</v>
      </c>
      <c r="P874" s="7">
        <v>8</v>
      </c>
      <c r="Q874" s="7">
        <v>5</v>
      </c>
      <c r="R874" s="7">
        <v>5</v>
      </c>
      <c r="S874" s="7" t="s">
        <v>5266</v>
      </c>
      <c r="T874" s="7">
        <v>86219</v>
      </c>
      <c r="U874" s="7" t="s">
        <v>4660</v>
      </c>
      <c r="V874" s="7">
        <v>3</v>
      </c>
      <c r="W874" s="7" t="s">
        <v>76</v>
      </c>
      <c r="X874" s="7">
        <f>VLOOKUP($A874,[2]Worksheet!$B$5:$L$7983,8,0)</f>
        <v>1.18982598808</v>
      </c>
      <c r="Y874" s="7">
        <f>VLOOKUP($A874,[2]Worksheet!$B$5:$L$7983,7,0)</f>
        <v>-76.972301792699994</v>
      </c>
      <c r="Z874" s="7">
        <v>4</v>
      </c>
      <c r="AA874" s="7">
        <v>86</v>
      </c>
      <c r="AB874" s="7" t="s">
        <v>5260</v>
      </c>
      <c r="AC874" s="7" t="s">
        <v>5267</v>
      </c>
      <c r="AD874" s="7">
        <v>86219</v>
      </c>
    </row>
    <row r="875" spans="1:30" x14ac:dyDescent="0.25">
      <c r="A875" s="7">
        <v>86001</v>
      </c>
      <c r="B875" s="7">
        <v>86</v>
      </c>
      <c r="C875" s="7" t="s">
        <v>50</v>
      </c>
      <c r="D875" s="7" t="s">
        <v>5260</v>
      </c>
      <c r="E875" s="7" t="s">
        <v>5268</v>
      </c>
      <c r="F875" s="7" t="s">
        <v>57</v>
      </c>
      <c r="G875" s="7" t="s">
        <v>5261</v>
      </c>
      <c r="H875" s="7" t="s">
        <v>5262</v>
      </c>
      <c r="I875" s="7" t="s">
        <v>5269</v>
      </c>
      <c r="J875" s="8" t="s">
        <v>5270</v>
      </c>
      <c r="K875" s="8" t="s">
        <v>5271</v>
      </c>
      <c r="L875" s="7" t="s">
        <v>5272</v>
      </c>
      <c r="M875" s="7" t="s">
        <v>5260</v>
      </c>
      <c r="N875" s="7" t="s">
        <v>76</v>
      </c>
      <c r="O875" s="7" t="s">
        <v>5261</v>
      </c>
      <c r="P875" s="7">
        <v>8</v>
      </c>
      <c r="Q875" s="7">
        <v>5</v>
      </c>
      <c r="R875" s="7">
        <v>5</v>
      </c>
      <c r="S875" s="7" t="s">
        <v>5273</v>
      </c>
      <c r="T875" s="7">
        <v>86001</v>
      </c>
      <c r="U875" s="7" t="s">
        <v>4660</v>
      </c>
      <c r="V875" s="7">
        <v>3</v>
      </c>
      <c r="W875" s="7" t="s">
        <v>55</v>
      </c>
      <c r="X875" s="7">
        <f>VLOOKUP($A875,[2]Worksheet!$B$5:$L$7983,8,0)</f>
        <v>1.15229611807</v>
      </c>
      <c r="Y875" s="7">
        <f>VLOOKUP($A875,[2]Worksheet!$B$5:$L$7983,7,0)</f>
        <v>-76.650271415000006</v>
      </c>
      <c r="Z875" s="7">
        <v>4</v>
      </c>
      <c r="AA875" s="7">
        <v>86</v>
      </c>
      <c r="AB875" s="7" t="s">
        <v>5260</v>
      </c>
      <c r="AC875" s="7" t="s">
        <v>5274</v>
      </c>
      <c r="AD875" s="7">
        <v>86001</v>
      </c>
    </row>
    <row r="876" spans="1:30" x14ac:dyDescent="0.25">
      <c r="A876" s="7">
        <v>86320</v>
      </c>
      <c r="B876" s="7">
        <v>86</v>
      </c>
      <c r="C876" s="7" t="s">
        <v>50</v>
      </c>
      <c r="D876" s="7" t="s">
        <v>5260</v>
      </c>
      <c r="E876" s="7" t="s">
        <v>5275</v>
      </c>
      <c r="F876" s="7" t="s">
        <v>57</v>
      </c>
      <c r="G876" s="7" t="s">
        <v>5261</v>
      </c>
      <c r="H876" s="7" t="s">
        <v>5262</v>
      </c>
      <c r="I876" s="7" t="s">
        <v>5276</v>
      </c>
      <c r="J876" s="8" t="s">
        <v>5277</v>
      </c>
      <c r="K876" s="8" t="s">
        <v>5278</v>
      </c>
      <c r="L876" s="7" t="s">
        <v>5279</v>
      </c>
      <c r="M876" s="7" t="s">
        <v>5260</v>
      </c>
      <c r="N876" s="7" t="s">
        <v>76</v>
      </c>
      <c r="O876" s="7" t="s">
        <v>5261</v>
      </c>
      <c r="P876" s="7">
        <v>8</v>
      </c>
      <c r="Q876" s="7">
        <v>5</v>
      </c>
      <c r="R876" s="7">
        <v>5</v>
      </c>
      <c r="S876" s="7" t="s">
        <v>5280</v>
      </c>
      <c r="T876" s="7">
        <v>86320</v>
      </c>
      <c r="U876" s="7" t="s">
        <v>4660</v>
      </c>
      <c r="V876" s="7">
        <v>3</v>
      </c>
      <c r="W876" s="7" t="s">
        <v>55</v>
      </c>
      <c r="X876" s="7">
        <f>VLOOKUP($A876,[2]Worksheet!$B$5:$L$7983,8,0)</f>
        <v>0.66381689853100001</v>
      </c>
      <c r="Y876" s="7">
        <f>VLOOKUP($A876,[2]Worksheet!$B$5:$L$7983,7,0)</f>
        <v>-76.873027687900006</v>
      </c>
      <c r="Z876" s="7">
        <v>4</v>
      </c>
      <c r="AA876" s="7">
        <v>86</v>
      </c>
      <c r="AB876" s="7" t="s">
        <v>5260</v>
      </c>
      <c r="AC876" s="7" t="s">
        <v>5281</v>
      </c>
      <c r="AD876" s="7">
        <v>86320</v>
      </c>
    </row>
    <row r="877" spans="1:30" x14ac:dyDescent="0.25">
      <c r="A877" s="7">
        <v>86568</v>
      </c>
      <c r="B877" s="7">
        <v>86</v>
      </c>
      <c r="C877" s="7" t="s">
        <v>50</v>
      </c>
      <c r="D877" s="7" t="s">
        <v>5260</v>
      </c>
      <c r="E877" s="7" t="s">
        <v>5282</v>
      </c>
      <c r="F877" s="7" t="s">
        <v>57</v>
      </c>
      <c r="G877" s="7" t="s">
        <v>5261</v>
      </c>
      <c r="H877" s="7" t="s">
        <v>5262</v>
      </c>
      <c r="I877" s="7" t="s">
        <v>5283</v>
      </c>
      <c r="J877" s="8" t="s">
        <v>5284</v>
      </c>
      <c r="K877" s="8" t="s">
        <v>5285</v>
      </c>
      <c r="L877" s="7" t="s">
        <v>5286</v>
      </c>
      <c r="M877" s="7" t="s">
        <v>5260</v>
      </c>
      <c r="N877" s="7" t="s">
        <v>76</v>
      </c>
      <c r="O877" s="7" t="s">
        <v>5261</v>
      </c>
      <c r="P877" s="7">
        <v>8</v>
      </c>
      <c r="Q877" s="7">
        <v>11</v>
      </c>
      <c r="R877" s="7">
        <v>5</v>
      </c>
      <c r="S877" s="7" t="s">
        <v>5287</v>
      </c>
      <c r="T877" s="7">
        <v>86568</v>
      </c>
      <c r="U877" s="7" t="s">
        <v>4660</v>
      </c>
      <c r="V877" s="7">
        <v>3</v>
      </c>
      <c r="W877" s="7" t="s">
        <v>55</v>
      </c>
      <c r="X877" s="7">
        <f>VLOOKUP($A877,[2]Worksheet!$B$5:$L$7983,8,0)</f>
        <v>0.50504672192900002</v>
      </c>
      <c r="Y877" s="7">
        <f>VLOOKUP($A877,[2]Worksheet!$B$5:$L$7983,7,0)</f>
        <v>-76.497272847199994</v>
      </c>
      <c r="Z877" s="7">
        <v>4</v>
      </c>
      <c r="AA877" s="7">
        <v>86</v>
      </c>
      <c r="AB877" s="7" t="s">
        <v>5260</v>
      </c>
      <c r="AC877" s="7" t="s">
        <v>5288</v>
      </c>
      <c r="AD877" s="7">
        <v>86568</v>
      </c>
    </row>
    <row r="878" spans="1:30" x14ac:dyDescent="0.25">
      <c r="A878" s="7">
        <v>86569</v>
      </c>
      <c r="B878" s="7">
        <v>86</v>
      </c>
      <c r="C878" s="7" t="s">
        <v>50</v>
      </c>
      <c r="D878" s="7" t="s">
        <v>5260</v>
      </c>
      <c r="E878" s="7" t="s">
        <v>5289</v>
      </c>
      <c r="F878" s="7" t="s">
        <v>57</v>
      </c>
      <c r="G878" s="7" t="s">
        <v>5261</v>
      </c>
      <c r="H878" s="7" t="s">
        <v>5262</v>
      </c>
      <c r="I878" s="7" t="s">
        <v>5290</v>
      </c>
      <c r="J878" s="8" t="s">
        <v>5291</v>
      </c>
      <c r="K878" s="8" t="s">
        <v>5292</v>
      </c>
      <c r="L878" s="7" t="s">
        <v>5293</v>
      </c>
      <c r="M878" s="7" t="s">
        <v>5260</v>
      </c>
      <c r="N878" s="7" t="s">
        <v>76</v>
      </c>
      <c r="O878" s="7" t="s">
        <v>5261</v>
      </c>
      <c r="P878" s="7">
        <v>8</v>
      </c>
      <c r="Q878" s="7">
        <v>14</v>
      </c>
      <c r="R878" s="7">
        <v>5</v>
      </c>
      <c r="S878" s="7" t="s">
        <v>5294</v>
      </c>
      <c r="T878" s="7">
        <v>86569</v>
      </c>
      <c r="U878" s="7" t="s">
        <v>4660</v>
      </c>
      <c r="V878" s="7">
        <v>3</v>
      </c>
      <c r="W878" s="7" t="s">
        <v>55</v>
      </c>
      <c r="X878" s="7">
        <f>VLOOKUP($A878,[2]Worksheet!$B$5:$L$7983,8,0)</f>
        <v>0.68484165581800005</v>
      </c>
      <c r="Y878" s="7">
        <f>VLOOKUP($A878,[2]Worksheet!$B$5:$L$7983,7,0)</f>
        <v>-76.604832352900004</v>
      </c>
      <c r="Z878" s="7">
        <v>4</v>
      </c>
      <c r="AA878" s="7">
        <v>86</v>
      </c>
      <c r="AB878" s="7" t="s">
        <v>5260</v>
      </c>
      <c r="AC878" s="7" t="s">
        <v>5295</v>
      </c>
      <c r="AD878" s="7">
        <v>86569</v>
      </c>
    </row>
    <row r="879" spans="1:30" x14ac:dyDescent="0.25">
      <c r="A879" s="7">
        <v>86571</v>
      </c>
      <c r="B879" s="7">
        <v>86</v>
      </c>
      <c r="C879" s="7" t="s">
        <v>50</v>
      </c>
      <c r="D879" s="7" t="s">
        <v>5260</v>
      </c>
      <c r="E879" s="7" t="s">
        <v>5296</v>
      </c>
      <c r="F879" s="7" t="s">
        <v>57</v>
      </c>
      <c r="G879" s="7" t="s">
        <v>5261</v>
      </c>
      <c r="H879" s="7" t="s">
        <v>5262</v>
      </c>
      <c r="I879" s="7" t="s">
        <v>5297</v>
      </c>
      <c r="J879" s="8" t="s">
        <v>5298</v>
      </c>
      <c r="K879" s="8" t="s">
        <v>5292</v>
      </c>
      <c r="L879" s="7" t="s">
        <v>5299</v>
      </c>
      <c r="M879" s="7" t="s">
        <v>5260</v>
      </c>
      <c r="N879" s="7" t="s">
        <v>76</v>
      </c>
      <c r="O879" s="7" t="s">
        <v>5261</v>
      </c>
      <c r="P879" s="7">
        <v>8</v>
      </c>
      <c r="Q879" s="7">
        <v>13</v>
      </c>
      <c r="R879" s="7">
        <v>5</v>
      </c>
      <c r="S879" s="7" t="s">
        <v>5300</v>
      </c>
      <c r="T879" s="7">
        <v>86571</v>
      </c>
      <c r="U879" s="7" t="s">
        <v>4660</v>
      </c>
      <c r="V879" s="7">
        <v>3</v>
      </c>
      <c r="W879" s="7" t="s">
        <v>55</v>
      </c>
      <c r="X879" s="7">
        <f>VLOOKUP($A879,[2]Worksheet!$B$5:$L$7983,8,0)</f>
        <v>0.96292243852000003</v>
      </c>
      <c r="Y879" s="7">
        <f>VLOOKUP($A879,[2]Worksheet!$B$5:$L$7983,7,0)</f>
        <v>-76.408521542299994</v>
      </c>
      <c r="Z879" s="7">
        <v>4</v>
      </c>
      <c r="AA879" s="7">
        <v>86</v>
      </c>
      <c r="AB879" s="7" t="s">
        <v>5260</v>
      </c>
      <c r="AC879" s="7" t="s">
        <v>5301</v>
      </c>
      <c r="AD879" s="7">
        <v>86571</v>
      </c>
    </row>
    <row r="880" spans="1:30" x14ac:dyDescent="0.25">
      <c r="A880" s="7">
        <v>86573</v>
      </c>
      <c r="B880" s="7">
        <v>86</v>
      </c>
      <c r="C880" s="7" t="s">
        <v>50</v>
      </c>
      <c r="D880" s="7" t="s">
        <v>5260</v>
      </c>
      <c r="E880" s="7" t="s">
        <v>5302</v>
      </c>
      <c r="F880" s="7" t="s">
        <v>57</v>
      </c>
      <c r="G880" s="7" t="s">
        <v>5261</v>
      </c>
      <c r="H880" s="7" t="s">
        <v>5262</v>
      </c>
      <c r="I880" s="7" t="s">
        <v>5303</v>
      </c>
      <c r="J880" s="8" t="s">
        <v>5304</v>
      </c>
      <c r="K880" s="8" t="s">
        <v>1080</v>
      </c>
      <c r="L880" s="7" t="s">
        <v>5305</v>
      </c>
      <c r="M880" s="7" t="s">
        <v>5260</v>
      </c>
      <c r="N880" s="7" t="s">
        <v>76</v>
      </c>
      <c r="O880" s="7" t="s">
        <v>5261</v>
      </c>
      <c r="P880" s="7">
        <v>8</v>
      </c>
      <c r="Q880" s="7">
        <v>16</v>
      </c>
      <c r="R880" s="7">
        <v>5</v>
      </c>
      <c r="S880" s="7" t="s">
        <v>5306</v>
      </c>
      <c r="T880" s="7">
        <v>86573</v>
      </c>
      <c r="U880" s="7" t="s">
        <v>4660</v>
      </c>
      <c r="V880" s="7">
        <v>3</v>
      </c>
      <c r="W880" s="7" t="s">
        <v>55</v>
      </c>
      <c r="X880" s="7">
        <f>VLOOKUP($A880,[2]Worksheet!$B$5:$L$7983,8,0)</f>
        <v>-0.191872848653</v>
      </c>
      <c r="Y880" s="7">
        <f>VLOOKUP($A880,[2]Worksheet!$B$5:$L$7983,7,0)</f>
        <v>-74.782471025000007</v>
      </c>
      <c r="Z880" s="7">
        <v>4</v>
      </c>
      <c r="AA880" s="7">
        <v>86</v>
      </c>
      <c r="AB880" s="7" t="s">
        <v>5260</v>
      </c>
      <c r="AC880" s="7" t="s">
        <v>5307</v>
      </c>
      <c r="AD880" s="7">
        <v>86573</v>
      </c>
    </row>
    <row r="881" spans="1:30" x14ac:dyDescent="0.25">
      <c r="A881" s="7">
        <v>86755</v>
      </c>
      <c r="B881" s="7">
        <v>86</v>
      </c>
      <c r="C881" s="7" t="s">
        <v>50</v>
      </c>
      <c r="D881" s="7" t="s">
        <v>5260</v>
      </c>
      <c r="E881" s="7" t="s">
        <v>681</v>
      </c>
      <c r="F881" s="7" t="s">
        <v>57</v>
      </c>
      <c r="G881" s="7" t="s">
        <v>5261</v>
      </c>
      <c r="H881" s="7" t="s">
        <v>5262</v>
      </c>
      <c r="I881" s="7" t="s">
        <v>682</v>
      </c>
      <c r="J881" s="8" t="s">
        <v>5308</v>
      </c>
      <c r="K881" s="8" t="s">
        <v>5309</v>
      </c>
      <c r="L881" s="7" t="s">
        <v>5310</v>
      </c>
      <c r="M881" s="7" t="s">
        <v>5260</v>
      </c>
      <c r="N881" s="7" t="s">
        <v>54</v>
      </c>
      <c r="O881" s="7" t="s">
        <v>54</v>
      </c>
      <c r="P881" s="7">
        <v>8</v>
      </c>
      <c r="Q881" s="7">
        <v>13</v>
      </c>
      <c r="R881" s="7">
        <v>5</v>
      </c>
      <c r="S881" s="7" t="s">
        <v>5311</v>
      </c>
      <c r="T881" s="7">
        <v>86755</v>
      </c>
      <c r="U881" s="7" t="s">
        <v>4660</v>
      </c>
      <c r="V881" s="7">
        <v>3</v>
      </c>
      <c r="W881" s="7" t="s">
        <v>76</v>
      </c>
      <c r="X881" s="7">
        <f>VLOOKUP($A881,[2]Worksheet!$B$5:$L$7983,8,0)</f>
        <v>1.1742183214199999</v>
      </c>
      <c r="Y881" s="7">
        <f>VLOOKUP($A881,[2]Worksheet!$B$5:$L$7983,7,0)</f>
        <v>-76.879234911200001</v>
      </c>
      <c r="Z881" s="7">
        <v>4</v>
      </c>
      <c r="AA881" s="7">
        <v>86</v>
      </c>
      <c r="AB881" s="7" t="s">
        <v>5260</v>
      </c>
      <c r="AC881" s="7" t="s">
        <v>5312</v>
      </c>
      <c r="AD881" s="7">
        <v>86755</v>
      </c>
    </row>
    <row r="882" spans="1:30" x14ac:dyDescent="0.25">
      <c r="A882" s="7">
        <v>86757</v>
      </c>
      <c r="B882" s="7">
        <v>86</v>
      </c>
      <c r="C882" s="7" t="s">
        <v>50</v>
      </c>
      <c r="D882" s="7" t="s">
        <v>5260</v>
      </c>
      <c r="E882" s="7" t="s">
        <v>5313</v>
      </c>
      <c r="F882" s="7" t="s">
        <v>57</v>
      </c>
      <c r="G882" s="7" t="s">
        <v>5261</v>
      </c>
      <c r="H882" s="7" t="s">
        <v>5262</v>
      </c>
      <c r="I882" s="7" t="s">
        <v>5314</v>
      </c>
      <c r="J882" s="8" t="s">
        <v>5315</v>
      </c>
      <c r="K882" s="8" t="s">
        <v>5309</v>
      </c>
      <c r="L882" s="7" t="s">
        <v>5316</v>
      </c>
      <c r="M882" s="7" t="s">
        <v>5260</v>
      </c>
      <c r="N882" s="7" t="s">
        <v>76</v>
      </c>
      <c r="O882" s="7" t="s">
        <v>5261</v>
      </c>
      <c r="P882" s="7">
        <v>8</v>
      </c>
      <c r="Q882" s="7">
        <v>10</v>
      </c>
      <c r="R882" s="7">
        <v>5</v>
      </c>
      <c r="S882" s="7" t="s">
        <v>5317</v>
      </c>
      <c r="T882" s="7">
        <v>86757</v>
      </c>
      <c r="U882" s="7" t="s">
        <v>4660</v>
      </c>
      <c r="V882" s="7">
        <v>3</v>
      </c>
      <c r="W882" s="7" t="s">
        <v>76</v>
      </c>
      <c r="X882" s="7">
        <f>VLOOKUP($A882,[2]Worksheet!$B$5:$L$7983,8,0)</f>
        <v>0.34327220444899997</v>
      </c>
      <c r="Y882" s="7">
        <f>VLOOKUP($A882,[2]Worksheet!$B$5:$L$7983,7,0)</f>
        <v>-76.912410193699998</v>
      </c>
      <c r="Z882" s="7">
        <v>4</v>
      </c>
      <c r="AA882" s="7">
        <v>86</v>
      </c>
      <c r="AB882" s="7" t="s">
        <v>5260</v>
      </c>
      <c r="AC882" s="7" t="s">
        <v>5318</v>
      </c>
      <c r="AD882" s="7">
        <v>86757</v>
      </c>
    </row>
    <row r="883" spans="1:30" x14ac:dyDescent="0.25">
      <c r="A883" s="7">
        <v>86760</v>
      </c>
      <c r="B883" s="7">
        <v>86</v>
      </c>
      <c r="C883" s="7" t="s">
        <v>50</v>
      </c>
      <c r="D883" s="7" t="s">
        <v>5260</v>
      </c>
      <c r="E883" s="7" t="s">
        <v>5213</v>
      </c>
      <c r="F883" s="7" t="s">
        <v>57</v>
      </c>
      <c r="G883" s="7" t="s">
        <v>5261</v>
      </c>
      <c r="H883" s="7" t="s">
        <v>5262</v>
      </c>
      <c r="I883" s="7" t="s">
        <v>5214</v>
      </c>
      <c r="J883" s="8" t="s">
        <v>5319</v>
      </c>
      <c r="K883" s="8" t="s">
        <v>5320</v>
      </c>
      <c r="L883" s="7" t="s">
        <v>5321</v>
      </c>
      <c r="M883" s="7" t="s">
        <v>5260</v>
      </c>
      <c r="N883" s="7" t="s">
        <v>54</v>
      </c>
      <c r="O883" s="7" t="s">
        <v>54</v>
      </c>
      <c r="P883" s="7">
        <v>8</v>
      </c>
      <c r="Q883" s="7">
        <v>8</v>
      </c>
      <c r="R883" s="7">
        <v>5</v>
      </c>
      <c r="S883" s="7" t="s">
        <v>5322</v>
      </c>
      <c r="T883" s="7">
        <v>86760</v>
      </c>
      <c r="U883" s="7" t="s">
        <v>4660</v>
      </c>
      <c r="V883" s="7">
        <v>3</v>
      </c>
      <c r="W883" s="7" t="s">
        <v>76</v>
      </c>
      <c r="X883" s="7">
        <f>VLOOKUP($A883,[2]Worksheet!$B$5:$L$7983,8,0)</f>
        <v>1.14553777045</v>
      </c>
      <c r="Y883" s="7">
        <f>VLOOKUP($A883,[2]Worksheet!$B$5:$L$7983,7,0)</f>
        <v>-77.001823427399998</v>
      </c>
      <c r="Z883" s="7">
        <v>4</v>
      </c>
      <c r="AA883" s="7">
        <v>86</v>
      </c>
      <c r="AB883" s="7" t="s">
        <v>5260</v>
      </c>
      <c r="AC883" s="7" t="s">
        <v>5323</v>
      </c>
      <c r="AD883" s="7">
        <v>86760</v>
      </c>
    </row>
    <row r="884" spans="1:30" x14ac:dyDescent="0.25">
      <c r="A884" s="7">
        <v>86749</v>
      </c>
      <c r="B884" s="7">
        <v>86</v>
      </c>
      <c r="C884" s="7" t="s">
        <v>50</v>
      </c>
      <c r="D884" s="7" t="s">
        <v>5260</v>
      </c>
      <c r="E884" s="7" t="s">
        <v>5324</v>
      </c>
      <c r="F884" s="7" t="s">
        <v>57</v>
      </c>
      <c r="G884" s="7" t="s">
        <v>5261</v>
      </c>
      <c r="H884" s="7" t="s">
        <v>5262</v>
      </c>
      <c r="I884" s="7" t="s">
        <v>5325</v>
      </c>
      <c r="J884" s="8" t="s">
        <v>5326</v>
      </c>
      <c r="K884" s="8" t="s">
        <v>2535</v>
      </c>
      <c r="L884" s="7" t="s">
        <v>5327</v>
      </c>
      <c r="M884" s="7" t="s">
        <v>5260</v>
      </c>
      <c r="N884" s="7" t="s">
        <v>54</v>
      </c>
      <c r="O884" s="7" t="s">
        <v>54</v>
      </c>
      <c r="P884" s="7">
        <v>8</v>
      </c>
      <c r="Q884" s="7">
        <v>8</v>
      </c>
      <c r="R884" s="7">
        <v>5</v>
      </c>
      <c r="S884" s="7" t="s">
        <v>5328</v>
      </c>
      <c r="T884" s="7">
        <v>86749</v>
      </c>
      <c r="U884" s="7" t="s">
        <v>4660</v>
      </c>
      <c r="V884" s="7">
        <v>3</v>
      </c>
      <c r="W884" s="7" t="s">
        <v>55</v>
      </c>
      <c r="X884" s="7">
        <f>VLOOKUP($A884,[2]Worksheet!$B$5:$L$7983,8,0)</f>
        <v>1.2001157332500001</v>
      </c>
      <c r="Y884" s="7">
        <f>VLOOKUP($A884,[2]Worksheet!$B$5:$L$7983,7,0)</f>
        <v>-76.917482156899993</v>
      </c>
      <c r="Z884" s="7">
        <v>4</v>
      </c>
      <c r="AA884" s="7">
        <v>86</v>
      </c>
      <c r="AB884" s="7" t="s">
        <v>5260</v>
      </c>
      <c r="AC884" s="7" t="s">
        <v>5329</v>
      </c>
      <c r="AD884" s="7">
        <v>86749</v>
      </c>
    </row>
    <row r="885" spans="1:30" x14ac:dyDescent="0.25">
      <c r="A885" s="7">
        <v>86865</v>
      </c>
      <c r="B885" s="7">
        <v>86</v>
      </c>
      <c r="C885" s="7" t="s">
        <v>50</v>
      </c>
      <c r="D885" s="7" t="s">
        <v>5260</v>
      </c>
      <c r="E885" s="7" t="s">
        <v>5330</v>
      </c>
      <c r="F885" s="7" t="s">
        <v>57</v>
      </c>
      <c r="G885" s="7" t="s">
        <v>5261</v>
      </c>
      <c r="H885" s="7" t="s">
        <v>5262</v>
      </c>
      <c r="I885" s="7" t="s">
        <v>5331</v>
      </c>
      <c r="J885" s="8" t="s">
        <v>5332</v>
      </c>
      <c r="K885" s="8" t="s">
        <v>5333</v>
      </c>
      <c r="L885" s="7" t="s">
        <v>5334</v>
      </c>
      <c r="M885" s="7" t="s">
        <v>5260</v>
      </c>
      <c r="N885" s="7" t="s">
        <v>76</v>
      </c>
      <c r="O885" s="7" t="s">
        <v>5261</v>
      </c>
      <c r="P885" s="7">
        <v>8</v>
      </c>
      <c r="Q885" s="7">
        <v>17</v>
      </c>
      <c r="R885" s="7">
        <v>5</v>
      </c>
      <c r="S885" s="7" t="s">
        <v>5335</v>
      </c>
      <c r="T885" s="7">
        <v>86865</v>
      </c>
      <c r="U885" s="7" t="s">
        <v>4660</v>
      </c>
      <c r="V885" s="7">
        <v>3</v>
      </c>
      <c r="W885" s="7" t="s">
        <v>55</v>
      </c>
      <c r="X885" s="7">
        <f>VLOOKUP($A885,[2]Worksheet!$B$5:$L$7983,8,0)</f>
        <v>0.4239040926</v>
      </c>
      <c r="Y885" s="7">
        <f>VLOOKUP($A885,[2]Worksheet!$B$5:$L$7983,7,0)</f>
        <v>-76.905968795000007</v>
      </c>
      <c r="Z885" s="7">
        <v>4</v>
      </c>
      <c r="AA885" s="7">
        <v>86</v>
      </c>
      <c r="AB885" s="7" t="s">
        <v>5260</v>
      </c>
      <c r="AC885" s="7" t="s">
        <v>5336</v>
      </c>
      <c r="AD885" s="7">
        <v>86865</v>
      </c>
    </row>
    <row r="886" spans="1:30" x14ac:dyDescent="0.25">
      <c r="A886" s="7">
        <v>86885</v>
      </c>
      <c r="B886" s="7">
        <v>86</v>
      </c>
      <c r="C886" s="7" t="s">
        <v>50</v>
      </c>
      <c r="D886" s="7" t="s">
        <v>5260</v>
      </c>
      <c r="E886" s="7" t="s">
        <v>5337</v>
      </c>
      <c r="F886" s="7" t="s">
        <v>57</v>
      </c>
      <c r="G886" s="7" t="s">
        <v>5261</v>
      </c>
      <c r="H886" s="7" t="s">
        <v>5262</v>
      </c>
      <c r="I886" s="7" t="s">
        <v>5338</v>
      </c>
      <c r="J886" s="8" t="s">
        <v>5339</v>
      </c>
      <c r="K886" s="8" t="s">
        <v>5340</v>
      </c>
      <c r="L886" s="7" t="s">
        <v>5341</v>
      </c>
      <c r="M886" s="7" t="s">
        <v>5260</v>
      </c>
      <c r="N886" s="7" t="s">
        <v>76</v>
      </c>
      <c r="O886" s="7" t="s">
        <v>5261</v>
      </c>
      <c r="P886" s="7">
        <v>8</v>
      </c>
      <c r="Q886" s="7">
        <v>11</v>
      </c>
      <c r="R886" s="7">
        <v>5</v>
      </c>
      <c r="S886" s="7" t="s">
        <v>5342</v>
      </c>
      <c r="T886" s="7">
        <v>86885</v>
      </c>
      <c r="U886" s="7" t="s">
        <v>4660</v>
      </c>
      <c r="V886" s="7">
        <v>3</v>
      </c>
      <c r="W886" s="7" t="s">
        <v>55</v>
      </c>
      <c r="X886" s="7">
        <f>VLOOKUP($A886,[2]Worksheet!$B$5:$L$7983,8,0)</f>
        <v>1.02894101162</v>
      </c>
      <c r="Y886" s="7">
        <f>VLOOKUP($A886,[2]Worksheet!$B$5:$L$7983,7,0)</f>
        <v>-76.617162467399993</v>
      </c>
      <c r="Z886" s="7">
        <v>4</v>
      </c>
      <c r="AA886" s="7">
        <v>86</v>
      </c>
      <c r="AB886" s="7" t="s">
        <v>5260</v>
      </c>
      <c r="AC886" s="7" t="s">
        <v>5343</v>
      </c>
      <c r="AD886" s="7">
        <v>86885</v>
      </c>
    </row>
    <row r="887" spans="1:30" x14ac:dyDescent="0.25">
      <c r="A887" s="7">
        <v>63001</v>
      </c>
      <c r="B887" s="7">
        <v>63</v>
      </c>
      <c r="C887" s="7" t="s">
        <v>50</v>
      </c>
      <c r="D887" s="7" t="s">
        <v>5344</v>
      </c>
      <c r="E887" s="7" t="s">
        <v>214</v>
      </c>
      <c r="F887" s="7" t="s">
        <v>57</v>
      </c>
      <c r="G887" s="7" t="s">
        <v>5345</v>
      </c>
      <c r="H887" s="7" t="s">
        <v>5346</v>
      </c>
      <c r="I887" s="7" t="s">
        <v>215</v>
      </c>
      <c r="J887" s="8" t="s">
        <v>5347</v>
      </c>
      <c r="K887" s="8" t="s">
        <v>5348</v>
      </c>
      <c r="L887" s="7" t="s">
        <v>5349</v>
      </c>
      <c r="M887" s="7" t="s">
        <v>2127</v>
      </c>
      <c r="N887" s="7" t="s">
        <v>54</v>
      </c>
      <c r="O887" s="7" t="s">
        <v>54</v>
      </c>
      <c r="P887" s="7">
        <v>7</v>
      </c>
      <c r="Q887" s="7">
        <v>7</v>
      </c>
      <c r="R887" s="7">
        <v>5</v>
      </c>
      <c r="S887" s="7" t="s">
        <v>5350</v>
      </c>
      <c r="T887" s="7">
        <v>63001</v>
      </c>
      <c r="U887" s="7" t="s">
        <v>2129</v>
      </c>
      <c r="V887" s="7">
        <v>2</v>
      </c>
      <c r="W887" s="7" t="s">
        <v>76</v>
      </c>
      <c r="X887" s="7">
        <f>VLOOKUP($A887,[2]Worksheet!$B$5:$L$7983,8,0)</f>
        <v>4.5359895023099996</v>
      </c>
      <c r="Y887" s="7">
        <f>VLOOKUP($A887,[2]Worksheet!$B$5:$L$7983,7,0)</f>
        <v>-75.680750758599999</v>
      </c>
      <c r="Z887" s="7">
        <v>1</v>
      </c>
      <c r="AA887" s="7">
        <v>63</v>
      </c>
      <c r="AB887" s="7" t="s">
        <v>5344</v>
      </c>
      <c r="AC887" s="7" t="s">
        <v>5351</v>
      </c>
      <c r="AD887" s="7">
        <v>63001</v>
      </c>
    </row>
    <row r="888" spans="1:30" x14ac:dyDescent="0.25">
      <c r="A888" s="7">
        <v>63111</v>
      </c>
      <c r="B888" s="7">
        <v>63</v>
      </c>
      <c r="C888" s="7" t="s">
        <v>50</v>
      </c>
      <c r="D888" s="7" t="s">
        <v>5344</v>
      </c>
      <c r="E888" s="7" t="s">
        <v>1466</v>
      </c>
      <c r="F888" s="7" t="s">
        <v>57</v>
      </c>
      <c r="G888" s="7" t="s">
        <v>5345</v>
      </c>
      <c r="H888" s="7" t="s">
        <v>5346</v>
      </c>
      <c r="I888" s="7" t="s">
        <v>1467</v>
      </c>
      <c r="J888" s="8" t="s">
        <v>5352</v>
      </c>
      <c r="K888" s="8" t="s">
        <v>5353</v>
      </c>
      <c r="L888" s="7" t="s">
        <v>5354</v>
      </c>
      <c r="M888" s="7" t="s">
        <v>2127</v>
      </c>
      <c r="N888" s="7" t="s">
        <v>54</v>
      </c>
      <c r="O888" s="7" t="s">
        <v>54</v>
      </c>
      <c r="P888" s="7">
        <v>7</v>
      </c>
      <c r="Q888" s="7">
        <v>10</v>
      </c>
      <c r="R888" s="7">
        <v>5</v>
      </c>
      <c r="S888" s="7" t="s">
        <v>5355</v>
      </c>
      <c r="T888" s="7">
        <v>63111</v>
      </c>
      <c r="U888" s="7" t="s">
        <v>2129</v>
      </c>
      <c r="V888" s="7">
        <v>2</v>
      </c>
      <c r="W888" s="7" t="s">
        <v>76</v>
      </c>
      <c r="X888" s="7">
        <f>VLOOKUP($A888,[2]Worksheet!$B$5:$L$7983,8,0)</f>
        <v>4.3603252247300004</v>
      </c>
      <c r="Y888" s="7">
        <f>VLOOKUP($A888,[2]Worksheet!$B$5:$L$7983,7,0)</f>
        <v>-75.739330064200004</v>
      </c>
      <c r="Z888" s="7">
        <v>1</v>
      </c>
      <c r="AA888" s="7">
        <v>63</v>
      </c>
      <c r="AB888" s="7" t="s">
        <v>5344</v>
      </c>
      <c r="AC888" s="7" t="s">
        <v>5356</v>
      </c>
      <c r="AD888" s="7">
        <v>63111</v>
      </c>
    </row>
    <row r="889" spans="1:30" x14ac:dyDescent="0.25">
      <c r="A889" s="7">
        <v>63130</v>
      </c>
      <c r="B889" s="7">
        <v>63</v>
      </c>
      <c r="C889" s="7" t="s">
        <v>50</v>
      </c>
      <c r="D889" s="7" t="s">
        <v>5344</v>
      </c>
      <c r="E889" s="7" t="s">
        <v>5357</v>
      </c>
      <c r="F889" s="7" t="s">
        <v>57</v>
      </c>
      <c r="G889" s="7" t="s">
        <v>5345</v>
      </c>
      <c r="H889" s="7" t="s">
        <v>5346</v>
      </c>
      <c r="I889" s="7" t="s">
        <v>5358</v>
      </c>
      <c r="J889" s="8" t="s">
        <v>5359</v>
      </c>
      <c r="K889" s="8" t="s">
        <v>5360</v>
      </c>
      <c r="L889" s="7" t="s">
        <v>5361</v>
      </c>
      <c r="M889" s="7" t="s">
        <v>2127</v>
      </c>
      <c r="N889" s="7" t="s">
        <v>54</v>
      </c>
      <c r="O889" s="7" t="s">
        <v>54</v>
      </c>
      <c r="P889" s="7">
        <v>7</v>
      </c>
      <c r="Q889" s="7">
        <v>7</v>
      </c>
      <c r="R889" s="7">
        <v>5</v>
      </c>
      <c r="S889" s="7" t="s">
        <v>5362</v>
      </c>
      <c r="T889" s="7">
        <v>63130</v>
      </c>
      <c r="U889" s="7" t="s">
        <v>2129</v>
      </c>
      <c r="V889" s="7">
        <v>2</v>
      </c>
      <c r="W889" s="7" t="s">
        <v>55</v>
      </c>
      <c r="X889" s="7">
        <f>VLOOKUP($A889,[2]Worksheet!$B$5:$L$7983,8,0)</f>
        <v>4.5152818459799997</v>
      </c>
      <c r="Y889" s="7">
        <f>VLOOKUP($A889,[2]Worksheet!$B$5:$L$7983,7,0)</f>
        <v>-75.649088362399993</v>
      </c>
      <c r="Z889" s="7">
        <v>1</v>
      </c>
      <c r="AA889" s="7">
        <v>63</v>
      </c>
      <c r="AB889" s="7" t="s">
        <v>5344</v>
      </c>
      <c r="AC889" s="7" t="s">
        <v>5363</v>
      </c>
      <c r="AD889" s="7">
        <v>63130</v>
      </c>
    </row>
    <row r="890" spans="1:30" x14ac:dyDescent="0.25">
      <c r="A890" s="7">
        <v>63190</v>
      </c>
      <c r="B890" s="7">
        <v>63</v>
      </c>
      <c r="C890" s="7" t="s">
        <v>50</v>
      </c>
      <c r="D890" s="7" t="s">
        <v>5344</v>
      </c>
      <c r="E890" s="7" t="s">
        <v>5364</v>
      </c>
      <c r="F890" s="7" t="s">
        <v>57</v>
      </c>
      <c r="G890" s="7" t="s">
        <v>5345</v>
      </c>
      <c r="H890" s="7" t="s">
        <v>5346</v>
      </c>
      <c r="I890" s="7" t="s">
        <v>5365</v>
      </c>
      <c r="J890" s="8" t="s">
        <v>3320</v>
      </c>
      <c r="K890" s="8" t="s">
        <v>279</v>
      </c>
      <c r="L890" s="7" t="s">
        <v>5366</v>
      </c>
      <c r="M890" s="7" t="s">
        <v>2127</v>
      </c>
      <c r="N890" s="7" t="s">
        <v>54</v>
      </c>
      <c r="O890" s="7" t="s">
        <v>54</v>
      </c>
      <c r="P890" s="7">
        <v>7</v>
      </c>
      <c r="Q890" s="7">
        <v>8</v>
      </c>
      <c r="R890" s="7">
        <v>5</v>
      </c>
      <c r="S890" s="7" t="s">
        <v>5367</v>
      </c>
      <c r="T890" s="7">
        <v>63190</v>
      </c>
      <c r="U890" s="7" t="s">
        <v>2129</v>
      </c>
      <c r="V890" s="7">
        <v>2</v>
      </c>
      <c r="W890" s="7" t="s">
        <v>55</v>
      </c>
      <c r="X890" s="7">
        <f>VLOOKUP($A890,[2]Worksheet!$B$5:$L$7983,8,0)</f>
        <v>4.6177920433699997</v>
      </c>
      <c r="Y890" s="7">
        <f>VLOOKUP($A890,[2]Worksheet!$B$5:$L$7983,7,0)</f>
        <v>-75.636528232000003</v>
      </c>
      <c r="Z890" s="7">
        <v>1</v>
      </c>
      <c r="AA890" s="7">
        <v>63</v>
      </c>
      <c r="AB890" s="7" t="s">
        <v>5344</v>
      </c>
      <c r="AC890" s="7" t="s">
        <v>5368</v>
      </c>
      <c r="AD890" s="7">
        <v>63190</v>
      </c>
    </row>
    <row r="891" spans="1:30" x14ac:dyDescent="0.25">
      <c r="A891" s="7">
        <v>63212</v>
      </c>
      <c r="B891" s="7">
        <v>63</v>
      </c>
      <c r="C891" s="7" t="s">
        <v>50</v>
      </c>
      <c r="D891" s="7" t="s">
        <v>5344</v>
      </c>
      <c r="E891" s="7" t="s">
        <v>1185</v>
      </c>
      <c r="F891" s="7" t="s">
        <v>57</v>
      </c>
      <c r="G891" s="7" t="s">
        <v>5345</v>
      </c>
      <c r="H891" s="7" t="s">
        <v>5346</v>
      </c>
      <c r="I891" s="7" t="s">
        <v>1186</v>
      </c>
      <c r="J891" s="8" t="s">
        <v>5369</v>
      </c>
      <c r="K891" s="8" t="s">
        <v>5370</v>
      </c>
      <c r="L891" s="7" t="s">
        <v>5371</v>
      </c>
      <c r="M891" s="7" t="s">
        <v>2127</v>
      </c>
      <c r="N891" s="7" t="s">
        <v>54</v>
      </c>
      <c r="O891" s="7" t="s">
        <v>54</v>
      </c>
      <c r="P891" s="7">
        <v>7</v>
      </c>
      <c r="Q891" s="7">
        <v>7</v>
      </c>
      <c r="R891" s="7">
        <v>5</v>
      </c>
      <c r="S891" s="7" t="s">
        <v>5372</v>
      </c>
      <c r="T891" s="7">
        <v>63212</v>
      </c>
      <c r="U891" s="7" t="s">
        <v>2129</v>
      </c>
      <c r="V891" s="7">
        <v>2</v>
      </c>
      <c r="W891" s="7" t="s">
        <v>76</v>
      </c>
      <c r="X891" s="7">
        <f>VLOOKUP($A891,[2]Worksheet!$B$5:$L$7983,8,0)</f>
        <v>4.3924854487399996</v>
      </c>
      <c r="Y891" s="7">
        <f>VLOOKUP($A891,[2]Worksheet!$B$5:$L$7983,7,0)</f>
        <v>-75.687866358299999</v>
      </c>
      <c r="Z891" s="7">
        <v>1</v>
      </c>
      <c r="AA891" s="7">
        <v>63</v>
      </c>
      <c r="AB891" s="7" t="s">
        <v>5344</v>
      </c>
      <c r="AC891" s="7" t="s">
        <v>5373</v>
      </c>
      <c r="AD891" s="7">
        <v>63212</v>
      </c>
    </row>
    <row r="892" spans="1:30" x14ac:dyDescent="0.25">
      <c r="A892" s="7">
        <v>63272</v>
      </c>
      <c r="B892" s="7">
        <v>63</v>
      </c>
      <c r="C892" s="7" t="s">
        <v>50</v>
      </c>
      <c r="D892" s="7" t="s">
        <v>5344</v>
      </c>
      <c r="E892" s="7" t="s">
        <v>5374</v>
      </c>
      <c r="F892" s="7" t="s">
        <v>57</v>
      </c>
      <c r="G892" s="7" t="s">
        <v>5345</v>
      </c>
      <c r="H892" s="7" t="s">
        <v>5346</v>
      </c>
      <c r="I892" s="7" t="s">
        <v>5375</v>
      </c>
      <c r="J892" s="8" t="s">
        <v>3493</v>
      </c>
      <c r="K892" s="8" t="s">
        <v>279</v>
      </c>
      <c r="L892" s="7" t="s">
        <v>5376</v>
      </c>
      <c r="M892" s="7" t="s">
        <v>2127</v>
      </c>
      <c r="N892" s="7" t="s">
        <v>54</v>
      </c>
      <c r="O892" s="7" t="s">
        <v>54</v>
      </c>
      <c r="P892" s="7">
        <v>7</v>
      </c>
      <c r="Q892" s="7">
        <v>8</v>
      </c>
      <c r="R892" s="7">
        <v>5</v>
      </c>
      <c r="S892" s="7" t="s">
        <v>5377</v>
      </c>
      <c r="T892" s="7">
        <v>63272</v>
      </c>
      <c r="U892" s="7" t="s">
        <v>2129</v>
      </c>
      <c r="V892" s="7">
        <v>2</v>
      </c>
      <c r="W892" s="7" t="s">
        <v>55</v>
      </c>
      <c r="X892" s="7">
        <f>VLOOKUP($A892,[2]Worksheet!$B$5:$L$7983,8,0)</f>
        <v>4.6741455718599996</v>
      </c>
      <c r="Y892" s="7">
        <f>VLOOKUP($A892,[2]Worksheet!$B$5:$L$7983,7,0)</f>
        <v>-75.658685884099995</v>
      </c>
      <c r="Z892" s="7">
        <v>1</v>
      </c>
      <c r="AA892" s="7">
        <v>63</v>
      </c>
      <c r="AB892" s="7" t="s">
        <v>5344</v>
      </c>
      <c r="AC892" s="7" t="s">
        <v>5378</v>
      </c>
      <c r="AD892" s="7">
        <v>63272</v>
      </c>
    </row>
    <row r="893" spans="1:30" x14ac:dyDescent="0.25">
      <c r="A893" s="7">
        <v>63302</v>
      </c>
      <c r="B893" s="7">
        <v>63</v>
      </c>
      <c r="C893" s="7" t="s">
        <v>50</v>
      </c>
      <c r="D893" s="7" t="s">
        <v>5344</v>
      </c>
      <c r="E893" s="7" t="s">
        <v>5379</v>
      </c>
      <c r="F893" s="7" t="s">
        <v>57</v>
      </c>
      <c r="G893" s="7" t="s">
        <v>5345</v>
      </c>
      <c r="H893" s="7" t="s">
        <v>5346</v>
      </c>
      <c r="I893" s="7" t="s">
        <v>5380</v>
      </c>
      <c r="J893" s="8" t="s">
        <v>3568</v>
      </c>
      <c r="K893" s="8" t="s">
        <v>236</v>
      </c>
      <c r="L893" s="7" t="s">
        <v>5381</v>
      </c>
      <c r="M893" s="7" t="s">
        <v>2127</v>
      </c>
      <c r="N893" s="7" t="s">
        <v>54</v>
      </c>
      <c r="O893" s="7" t="s">
        <v>54</v>
      </c>
      <c r="P893" s="7">
        <v>7</v>
      </c>
      <c r="Q893" s="7">
        <v>6</v>
      </c>
      <c r="R893" s="7">
        <v>5</v>
      </c>
      <c r="S893" s="7" t="s">
        <v>5382</v>
      </c>
      <c r="T893" s="7">
        <v>63302</v>
      </c>
      <c r="U893" s="7" t="s">
        <v>2129</v>
      </c>
      <c r="V893" s="7">
        <v>2</v>
      </c>
      <c r="W893" s="7" t="s">
        <v>55</v>
      </c>
      <c r="X893" s="7">
        <f>VLOOKUP($A893,[2]Worksheet!$B$5:$L$7983,8,0)</f>
        <v>4.2074778877899996</v>
      </c>
      <c r="Y893" s="7">
        <f>VLOOKUP($A893,[2]Worksheet!$B$5:$L$7983,7,0)</f>
        <v>-75.789816608099997</v>
      </c>
      <c r="Z893" s="7">
        <v>1</v>
      </c>
      <c r="AA893" s="7">
        <v>63</v>
      </c>
      <c r="AB893" s="7" t="s">
        <v>5344</v>
      </c>
      <c r="AC893" s="7" t="s">
        <v>5383</v>
      </c>
      <c r="AD893" s="7">
        <v>63302</v>
      </c>
    </row>
    <row r="894" spans="1:30" x14ac:dyDescent="0.25">
      <c r="A894" s="7">
        <v>63401</v>
      </c>
      <c r="B894" s="7">
        <v>63</v>
      </c>
      <c r="C894" s="7" t="s">
        <v>50</v>
      </c>
      <c r="D894" s="7" t="s">
        <v>5344</v>
      </c>
      <c r="E894" s="7" t="s">
        <v>5384</v>
      </c>
      <c r="F894" s="7" t="s">
        <v>57</v>
      </c>
      <c r="G894" s="7" t="s">
        <v>5345</v>
      </c>
      <c r="H894" s="7" t="s">
        <v>5346</v>
      </c>
      <c r="I894" s="7" t="s">
        <v>5385</v>
      </c>
      <c r="J894" s="8" t="s">
        <v>3385</v>
      </c>
      <c r="K894" s="8" t="s">
        <v>654</v>
      </c>
      <c r="L894" s="7" t="s">
        <v>5386</v>
      </c>
      <c r="M894" s="7" t="s">
        <v>2127</v>
      </c>
      <c r="N894" s="7" t="s">
        <v>54</v>
      </c>
      <c r="O894" s="7" t="s">
        <v>54</v>
      </c>
      <c r="P894" s="7">
        <v>7</v>
      </c>
      <c r="Q894" s="7">
        <v>10</v>
      </c>
      <c r="R894" s="7">
        <v>5</v>
      </c>
      <c r="S894" s="7" t="s">
        <v>5387</v>
      </c>
      <c r="T894" s="7">
        <v>63401</v>
      </c>
      <c r="U894" s="7" t="s">
        <v>2129</v>
      </c>
      <c r="V894" s="7">
        <v>2</v>
      </c>
      <c r="W894" s="7" t="s">
        <v>55</v>
      </c>
      <c r="X894" s="7">
        <f>VLOOKUP($A894,[2]Worksheet!$B$5:$L$7983,8,0)</f>
        <v>4.4536504158300003</v>
      </c>
      <c r="Y894" s="7">
        <f>VLOOKUP($A894,[2]Worksheet!$B$5:$L$7983,7,0)</f>
        <v>-75.7864601773</v>
      </c>
      <c r="Z894" s="7">
        <v>1</v>
      </c>
      <c r="AA894" s="7">
        <v>63</v>
      </c>
      <c r="AB894" s="7" t="s">
        <v>5344</v>
      </c>
      <c r="AC894" s="7" t="s">
        <v>5388</v>
      </c>
      <c r="AD894" s="7">
        <v>63401</v>
      </c>
    </row>
    <row r="895" spans="1:30" x14ac:dyDescent="0.25">
      <c r="A895" s="7">
        <v>63470</v>
      </c>
      <c r="B895" s="7">
        <v>63</v>
      </c>
      <c r="C895" s="7" t="s">
        <v>50</v>
      </c>
      <c r="D895" s="7" t="s">
        <v>5344</v>
      </c>
      <c r="E895" s="7" t="s">
        <v>5389</v>
      </c>
      <c r="F895" s="7" t="s">
        <v>57</v>
      </c>
      <c r="G895" s="7" t="s">
        <v>5345</v>
      </c>
      <c r="H895" s="7" t="s">
        <v>5346</v>
      </c>
      <c r="I895" s="7" t="s">
        <v>5390</v>
      </c>
      <c r="J895" s="8" t="s">
        <v>3409</v>
      </c>
      <c r="K895" s="8" t="s">
        <v>654</v>
      </c>
      <c r="L895" s="7" t="s">
        <v>5391</v>
      </c>
      <c r="M895" s="7" t="s">
        <v>2127</v>
      </c>
      <c r="N895" s="7" t="s">
        <v>54</v>
      </c>
      <c r="O895" s="7" t="s">
        <v>54</v>
      </c>
      <c r="P895" s="7">
        <v>7</v>
      </c>
      <c r="Q895" s="7">
        <v>10</v>
      </c>
      <c r="R895" s="7">
        <v>5</v>
      </c>
      <c r="S895" s="7" t="s">
        <v>5392</v>
      </c>
      <c r="T895" s="7">
        <v>63470</v>
      </c>
      <c r="U895" s="7" t="s">
        <v>2129</v>
      </c>
      <c r="V895" s="7">
        <v>2</v>
      </c>
      <c r="W895" s="7" t="s">
        <v>55</v>
      </c>
      <c r="X895" s="7">
        <f>VLOOKUP($A895,[2]Worksheet!$B$5:$L$7983,8,0)</f>
        <v>4.5629597433000004</v>
      </c>
      <c r="Y895" s="7">
        <f>VLOOKUP($A895,[2]Worksheet!$B$5:$L$7983,7,0)</f>
        <v>-75.751812236899994</v>
      </c>
      <c r="Z895" s="7">
        <v>1</v>
      </c>
      <c r="AA895" s="7">
        <v>63</v>
      </c>
      <c r="AB895" s="7" t="s">
        <v>5344</v>
      </c>
      <c r="AC895" s="7" t="s">
        <v>5393</v>
      </c>
      <c r="AD895" s="7">
        <v>63470</v>
      </c>
    </row>
    <row r="896" spans="1:30" x14ac:dyDescent="0.25">
      <c r="A896" s="7">
        <v>63548</v>
      </c>
      <c r="B896" s="7">
        <v>63</v>
      </c>
      <c r="C896" s="7" t="s">
        <v>50</v>
      </c>
      <c r="D896" s="7" t="s">
        <v>5344</v>
      </c>
      <c r="E896" s="7" t="s">
        <v>5394</v>
      </c>
      <c r="F896" s="7" t="s">
        <v>57</v>
      </c>
      <c r="G896" s="7" t="s">
        <v>5345</v>
      </c>
      <c r="H896" s="7" t="s">
        <v>5346</v>
      </c>
      <c r="I896" s="7" t="s">
        <v>5395</v>
      </c>
      <c r="J896" s="8" t="s">
        <v>3469</v>
      </c>
      <c r="K896" s="8" t="s">
        <v>236</v>
      </c>
      <c r="L896" s="7" t="s">
        <v>5396</v>
      </c>
      <c r="M896" s="7" t="s">
        <v>2127</v>
      </c>
      <c r="N896" s="7" t="s">
        <v>54</v>
      </c>
      <c r="O896" s="7" t="s">
        <v>54</v>
      </c>
      <c r="P896" s="7">
        <v>7</v>
      </c>
      <c r="Q896" s="7">
        <v>5</v>
      </c>
      <c r="R896" s="7">
        <v>5</v>
      </c>
      <c r="S896" s="7" t="s">
        <v>5397</v>
      </c>
      <c r="T896" s="7">
        <v>63548</v>
      </c>
      <c r="U896" s="7" t="s">
        <v>2129</v>
      </c>
      <c r="V896" s="7">
        <v>2</v>
      </c>
      <c r="W896" s="7" t="s">
        <v>55</v>
      </c>
      <c r="X896" s="7">
        <f>VLOOKUP($A896,[2]Worksheet!$B$5:$L$7983,8,0)</f>
        <v>4.3350378895899997</v>
      </c>
      <c r="Y896" s="7">
        <f>VLOOKUP($A896,[2]Worksheet!$B$5:$L$7983,7,0)</f>
        <v>-75.703317000699997</v>
      </c>
      <c r="Z896" s="7">
        <v>1</v>
      </c>
      <c r="AA896" s="7">
        <v>63</v>
      </c>
      <c r="AB896" s="7" t="s">
        <v>5344</v>
      </c>
      <c r="AC896" s="7" t="s">
        <v>5398</v>
      </c>
      <c r="AD896" s="7">
        <v>63548</v>
      </c>
    </row>
    <row r="897" spans="1:30" x14ac:dyDescent="0.25">
      <c r="A897" s="7">
        <v>63594</v>
      </c>
      <c r="B897" s="7">
        <v>63</v>
      </c>
      <c r="C897" s="7" t="s">
        <v>50</v>
      </c>
      <c r="D897" s="7" t="s">
        <v>5344</v>
      </c>
      <c r="E897" s="7" t="s">
        <v>5399</v>
      </c>
      <c r="F897" s="7" t="s">
        <v>57</v>
      </c>
      <c r="G897" s="7" t="s">
        <v>5345</v>
      </c>
      <c r="H897" s="7" t="s">
        <v>5346</v>
      </c>
      <c r="I897" s="7" t="s">
        <v>5400</v>
      </c>
      <c r="J897" s="8" t="s">
        <v>5401</v>
      </c>
      <c r="K897" s="8" t="s">
        <v>383</v>
      </c>
      <c r="L897" s="7" t="s">
        <v>5402</v>
      </c>
      <c r="M897" s="7" t="s">
        <v>2127</v>
      </c>
      <c r="N897" s="7" t="s">
        <v>54</v>
      </c>
      <c r="O897" s="7" t="s">
        <v>54</v>
      </c>
      <c r="P897" s="7">
        <v>7</v>
      </c>
      <c r="Q897" s="7">
        <v>8</v>
      </c>
      <c r="R897" s="7">
        <v>5</v>
      </c>
      <c r="S897" s="7" t="s">
        <v>5403</v>
      </c>
      <c r="T897" s="7">
        <v>63594</v>
      </c>
      <c r="U897" s="7" t="s">
        <v>2129</v>
      </c>
      <c r="V897" s="7">
        <v>2</v>
      </c>
      <c r="W897" s="7" t="s">
        <v>55</v>
      </c>
      <c r="X897" s="7">
        <f>VLOOKUP($A897,[2]Worksheet!$B$5:$L$7983,8,0)</f>
        <v>4.6243860857500003</v>
      </c>
      <c r="Y897" s="7">
        <f>VLOOKUP($A897,[2]Worksheet!$B$5:$L$7983,7,0)</f>
        <v>-75.765074200100003</v>
      </c>
      <c r="Z897" s="7">
        <v>1</v>
      </c>
      <c r="AA897" s="7">
        <v>63</v>
      </c>
      <c r="AB897" s="7" t="s">
        <v>5344</v>
      </c>
      <c r="AC897" s="7" t="s">
        <v>5404</v>
      </c>
      <c r="AD897" s="7">
        <v>63594</v>
      </c>
    </row>
    <row r="898" spans="1:30" x14ac:dyDescent="0.25">
      <c r="A898" s="7">
        <v>63690</v>
      </c>
      <c r="B898" s="7">
        <v>63</v>
      </c>
      <c r="C898" s="7" t="s">
        <v>50</v>
      </c>
      <c r="D898" s="7" t="s">
        <v>5344</v>
      </c>
      <c r="E898" s="7" t="s">
        <v>5405</v>
      </c>
      <c r="F898" s="7" t="s">
        <v>57</v>
      </c>
      <c r="G898" s="7" t="s">
        <v>5345</v>
      </c>
      <c r="H898" s="7" t="s">
        <v>5346</v>
      </c>
      <c r="I898" s="7" t="s">
        <v>5406</v>
      </c>
      <c r="J898" s="8" t="s">
        <v>3493</v>
      </c>
      <c r="K898" s="8" t="s">
        <v>183</v>
      </c>
      <c r="L898" s="7" t="s">
        <v>5407</v>
      </c>
      <c r="M898" s="7" t="s">
        <v>2127</v>
      </c>
      <c r="N898" s="7" t="s">
        <v>54</v>
      </c>
      <c r="O898" s="7" t="s">
        <v>54</v>
      </c>
      <c r="P898" s="7">
        <v>7</v>
      </c>
      <c r="Q898" s="7">
        <v>7</v>
      </c>
      <c r="R898" s="7">
        <v>5</v>
      </c>
      <c r="S898" s="7" t="s">
        <v>5408</v>
      </c>
      <c r="T898" s="7">
        <v>63690</v>
      </c>
      <c r="U898" s="7" t="s">
        <v>2129</v>
      </c>
      <c r="V898" s="7">
        <v>2</v>
      </c>
      <c r="W898" s="7" t="s">
        <v>55</v>
      </c>
      <c r="X898" s="7">
        <f>VLOOKUP($A898,[2]Worksheet!$B$5:$L$7983,8,0)</f>
        <v>4.63715676098</v>
      </c>
      <c r="Y898" s="7">
        <f>VLOOKUP($A898,[2]Worksheet!$B$5:$L$7983,7,0)</f>
        <v>-75.570844186000002</v>
      </c>
      <c r="Z898" s="7">
        <v>1</v>
      </c>
      <c r="AA898" s="7">
        <v>63</v>
      </c>
      <c r="AB898" s="7" t="s">
        <v>5344</v>
      </c>
      <c r="AC898" s="7" t="s">
        <v>5409</v>
      </c>
      <c r="AD898" s="7">
        <v>63690</v>
      </c>
    </row>
    <row r="899" spans="1:30" x14ac:dyDescent="0.25">
      <c r="A899" s="7">
        <v>66045</v>
      </c>
      <c r="B899" s="7">
        <v>66</v>
      </c>
      <c r="C899" s="7" t="s">
        <v>50</v>
      </c>
      <c r="D899" s="7" t="s">
        <v>2230</v>
      </c>
      <c r="E899" s="7" t="s">
        <v>5410</v>
      </c>
      <c r="F899" s="7" t="s">
        <v>57</v>
      </c>
      <c r="G899" s="7" t="s">
        <v>5411</v>
      </c>
      <c r="H899" s="7" t="s">
        <v>2231</v>
      </c>
      <c r="I899" s="7" t="s">
        <v>5412</v>
      </c>
      <c r="J899" s="8" t="s">
        <v>2199</v>
      </c>
      <c r="K899" s="8" t="s">
        <v>292</v>
      </c>
      <c r="L899" s="7" t="s">
        <v>5413</v>
      </c>
      <c r="M899" s="7" t="s">
        <v>2127</v>
      </c>
      <c r="N899" s="7" t="s">
        <v>54</v>
      </c>
      <c r="O899" s="7" t="s">
        <v>54</v>
      </c>
      <c r="P899" s="7">
        <v>9</v>
      </c>
      <c r="Q899" s="7">
        <v>4</v>
      </c>
      <c r="R899" s="7">
        <v>5</v>
      </c>
      <c r="S899" s="7" t="s">
        <v>5414</v>
      </c>
      <c r="T899" s="7">
        <v>66045</v>
      </c>
      <c r="U899" s="7" t="s">
        <v>2129</v>
      </c>
      <c r="V899" s="7">
        <v>2</v>
      </c>
      <c r="W899" s="7" t="s">
        <v>55</v>
      </c>
      <c r="X899" s="7">
        <f>VLOOKUP($A899,[2]Worksheet!$B$5:$L$7983,8,0)</f>
        <v>5.10573936698</v>
      </c>
      <c r="Y899" s="7">
        <f>VLOOKUP($A899,[2]Worksheet!$B$5:$L$7983,7,0)</f>
        <v>-75.9419306936</v>
      </c>
      <c r="Z899" s="7">
        <v>1</v>
      </c>
      <c r="AA899" s="7">
        <v>66</v>
      </c>
      <c r="AB899" s="7" t="s">
        <v>2230</v>
      </c>
      <c r="AC899" s="7" t="s">
        <v>5415</v>
      </c>
      <c r="AD899" s="7">
        <v>66045</v>
      </c>
    </row>
    <row r="900" spans="1:30" x14ac:dyDescent="0.25">
      <c r="A900" s="7">
        <v>66075</v>
      </c>
      <c r="B900" s="7">
        <v>66</v>
      </c>
      <c r="C900" s="7" t="s">
        <v>50</v>
      </c>
      <c r="D900" s="7" t="s">
        <v>2230</v>
      </c>
      <c r="E900" s="7" t="s">
        <v>2527</v>
      </c>
      <c r="F900" s="7" t="s">
        <v>57</v>
      </c>
      <c r="G900" s="7" t="s">
        <v>5411</v>
      </c>
      <c r="H900" s="7" t="s">
        <v>2231</v>
      </c>
      <c r="I900" s="7" t="s">
        <v>2528</v>
      </c>
      <c r="J900" s="8" t="s">
        <v>1412</v>
      </c>
      <c r="K900" s="8" t="s">
        <v>5416</v>
      </c>
      <c r="L900" s="7" t="s">
        <v>5417</v>
      </c>
      <c r="M900" s="7" t="s">
        <v>2127</v>
      </c>
      <c r="N900" s="7" t="s">
        <v>54</v>
      </c>
      <c r="O900" s="7" t="s">
        <v>54</v>
      </c>
      <c r="P900" s="7">
        <v>9</v>
      </c>
      <c r="Q900" s="7">
        <v>6</v>
      </c>
      <c r="R900" s="7">
        <v>5</v>
      </c>
      <c r="S900" s="7" t="s">
        <v>5418</v>
      </c>
      <c r="T900" s="7">
        <v>66075</v>
      </c>
      <c r="U900" s="7" t="s">
        <v>2129</v>
      </c>
      <c r="V900" s="7">
        <v>2</v>
      </c>
      <c r="W900" s="7" t="s">
        <v>76</v>
      </c>
      <c r="X900" s="7">
        <f>VLOOKUP($A900,[2]Worksheet!$B$5:$L$7983,8,0)</f>
        <v>4.9457691952899996</v>
      </c>
      <c r="Y900" s="7">
        <f>VLOOKUP($A900,[2]Worksheet!$B$5:$L$7983,7,0)</f>
        <v>-75.960221680999993</v>
      </c>
      <c r="Z900" s="7">
        <v>1</v>
      </c>
      <c r="AA900" s="7">
        <v>66</v>
      </c>
      <c r="AB900" s="7" t="s">
        <v>2230</v>
      </c>
      <c r="AC900" s="7" t="s">
        <v>5419</v>
      </c>
      <c r="AD900" s="7">
        <v>66075</v>
      </c>
    </row>
    <row r="901" spans="1:30" x14ac:dyDescent="0.25">
      <c r="A901" s="7">
        <v>66088</v>
      </c>
      <c r="B901" s="7">
        <v>66</v>
      </c>
      <c r="C901" s="7" t="s">
        <v>50</v>
      </c>
      <c r="D901" s="7" t="s">
        <v>2230</v>
      </c>
      <c r="E901" s="7" t="s">
        <v>5420</v>
      </c>
      <c r="F901" s="7" t="s">
        <v>57</v>
      </c>
      <c r="G901" s="7" t="s">
        <v>5411</v>
      </c>
      <c r="H901" s="7" t="s">
        <v>2231</v>
      </c>
      <c r="I901" s="7" t="s">
        <v>5421</v>
      </c>
      <c r="J901" s="8" t="s">
        <v>1496</v>
      </c>
      <c r="K901" s="8" t="s">
        <v>160</v>
      </c>
      <c r="L901" s="7" t="s">
        <v>5422</v>
      </c>
      <c r="M901" s="7" t="s">
        <v>2127</v>
      </c>
      <c r="N901" s="7" t="s">
        <v>54</v>
      </c>
      <c r="O901" s="7" t="s">
        <v>54</v>
      </c>
      <c r="P901" s="7">
        <v>9</v>
      </c>
      <c r="Q901" s="7">
        <v>15</v>
      </c>
      <c r="R901" s="7">
        <v>5</v>
      </c>
      <c r="S901" s="7" t="s">
        <v>5423</v>
      </c>
      <c r="T901" s="7">
        <v>66088</v>
      </c>
      <c r="U901" s="7" t="s">
        <v>2129</v>
      </c>
      <c r="V901" s="7">
        <v>2</v>
      </c>
      <c r="W901" s="7" t="s">
        <v>55</v>
      </c>
      <c r="X901" s="7">
        <f>VLOOKUP($A901,[2]Worksheet!$B$5:$L$7983,8,0)</f>
        <v>5.2006453764799998</v>
      </c>
      <c r="Y901" s="7">
        <f>VLOOKUP($A901,[2]Worksheet!$B$5:$L$7983,7,0)</f>
        <v>-75.868218523899998</v>
      </c>
      <c r="Z901" s="7">
        <v>1</v>
      </c>
      <c r="AA901" s="7">
        <v>66</v>
      </c>
      <c r="AB901" s="7" t="s">
        <v>2230</v>
      </c>
      <c r="AC901" s="7" t="s">
        <v>5424</v>
      </c>
      <c r="AD901" s="7">
        <v>66088</v>
      </c>
    </row>
    <row r="902" spans="1:30" x14ac:dyDescent="0.25">
      <c r="A902" s="7">
        <v>66170</v>
      </c>
      <c r="B902" s="7">
        <v>66</v>
      </c>
      <c r="C902" s="7" t="s">
        <v>50</v>
      </c>
      <c r="D902" s="7" t="s">
        <v>2230</v>
      </c>
      <c r="E902" s="7" t="s">
        <v>5425</v>
      </c>
      <c r="F902" s="7" t="s">
        <v>57</v>
      </c>
      <c r="G902" s="7" t="s">
        <v>5411</v>
      </c>
      <c r="H902" s="7" t="s">
        <v>2231</v>
      </c>
      <c r="I902" s="7" t="s">
        <v>5426</v>
      </c>
      <c r="J902" s="8" t="s">
        <v>5427</v>
      </c>
      <c r="K902" s="8" t="s">
        <v>5428</v>
      </c>
      <c r="L902" s="7" t="s">
        <v>5429</v>
      </c>
      <c r="M902" s="7" t="s">
        <v>2127</v>
      </c>
      <c r="N902" s="7" t="s">
        <v>54</v>
      </c>
      <c r="O902" s="7" t="s">
        <v>54</v>
      </c>
      <c r="P902" s="7">
        <v>9</v>
      </c>
      <c r="Q902" s="7">
        <v>12</v>
      </c>
      <c r="R902" s="7">
        <v>5</v>
      </c>
      <c r="S902" s="7" t="s">
        <v>5430</v>
      </c>
      <c r="T902" s="7">
        <v>66170</v>
      </c>
      <c r="U902" s="7" t="s">
        <v>2129</v>
      </c>
      <c r="V902" s="7">
        <v>2</v>
      </c>
      <c r="W902" s="7" t="s">
        <v>55</v>
      </c>
      <c r="X902" s="7">
        <f>VLOOKUP($A902,[2]Worksheet!$B$5:$L$7983,8,0)</f>
        <v>4.8271878323499999</v>
      </c>
      <c r="Y902" s="7">
        <f>VLOOKUP($A902,[2]Worksheet!$B$5:$L$7983,7,0)</f>
        <v>-75.6824691212</v>
      </c>
      <c r="Z902" s="7">
        <v>1</v>
      </c>
      <c r="AA902" s="7">
        <v>66</v>
      </c>
      <c r="AB902" s="7" t="s">
        <v>2230</v>
      </c>
      <c r="AC902" s="7" t="s">
        <v>5431</v>
      </c>
      <c r="AD902" s="7">
        <v>66170</v>
      </c>
    </row>
    <row r="903" spans="1:30" x14ac:dyDescent="0.25">
      <c r="A903" s="7">
        <v>66318</v>
      </c>
      <c r="B903" s="7">
        <v>66</v>
      </c>
      <c r="C903" s="7" t="s">
        <v>50</v>
      </c>
      <c r="D903" s="7" t="s">
        <v>2230</v>
      </c>
      <c r="E903" s="7" t="s">
        <v>5432</v>
      </c>
      <c r="F903" s="7" t="s">
        <v>57</v>
      </c>
      <c r="G903" s="7" t="s">
        <v>5411</v>
      </c>
      <c r="H903" s="7" t="s">
        <v>2231</v>
      </c>
      <c r="I903" s="7" t="s">
        <v>5433</v>
      </c>
      <c r="J903" s="8" t="s">
        <v>1440</v>
      </c>
      <c r="K903" s="8" t="s">
        <v>217</v>
      </c>
      <c r="L903" s="7" t="s">
        <v>5434</v>
      </c>
      <c r="M903" s="7" t="s">
        <v>2127</v>
      </c>
      <c r="N903" s="7" t="s">
        <v>54</v>
      </c>
      <c r="O903" s="7" t="s">
        <v>54</v>
      </c>
      <c r="P903" s="7">
        <v>9</v>
      </c>
      <c r="Q903" s="7">
        <v>7</v>
      </c>
      <c r="R903" s="7">
        <v>5</v>
      </c>
      <c r="S903" s="7" t="s">
        <v>5435</v>
      </c>
      <c r="T903" s="7">
        <v>66318</v>
      </c>
      <c r="U903" s="7" t="s">
        <v>2129</v>
      </c>
      <c r="V903" s="7">
        <v>2</v>
      </c>
      <c r="W903" s="7" t="s">
        <v>55</v>
      </c>
      <c r="X903" s="7">
        <f>VLOOKUP($A903,[2]Worksheet!$B$5:$L$7983,8,0)</f>
        <v>5.3162095121600004</v>
      </c>
      <c r="Y903" s="7">
        <f>VLOOKUP($A903,[2]Worksheet!$B$5:$L$7983,7,0)</f>
        <v>-75.799362796599993</v>
      </c>
      <c r="Z903" s="7">
        <v>1</v>
      </c>
      <c r="AA903" s="7">
        <v>66</v>
      </c>
      <c r="AB903" s="7" t="s">
        <v>2230</v>
      </c>
      <c r="AC903" s="7" t="s">
        <v>5436</v>
      </c>
      <c r="AD903" s="7">
        <v>66318</v>
      </c>
    </row>
    <row r="904" spans="1:30" x14ac:dyDescent="0.25">
      <c r="A904" s="7">
        <v>66383</v>
      </c>
      <c r="B904" s="7">
        <v>66</v>
      </c>
      <c r="C904" s="7" t="s">
        <v>50</v>
      </c>
      <c r="D904" s="7" t="s">
        <v>2230</v>
      </c>
      <c r="E904" s="7" t="s">
        <v>5437</v>
      </c>
      <c r="F904" s="7" t="s">
        <v>57</v>
      </c>
      <c r="G904" s="7" t="s">
        <v>5411</v>
      </c>
      <c r="H904" s="7" t="s">
        <v>2231</v>
      </c>
      <c r="I904" s="7" t="s">
        <v>5438</v>
      </c>
      <c r="J904" s="8" t="s">
        <v>3548</v>
      </c>
      <c r="K904" s="8" t="s">
        <v>292</v>
      </c>
      <c r="L904" s="7" t="s">
        <v>5439</v>
      </c>
      <c r="M904" s="7" t="s">
        <v>2127</v>
      </c>
      <c r="N904" s="7" t="s">
        <v>54</v>
      </c>
      <c r="O904" s="7" t="s">
        <v>54</v>
      </c>
      <c r="P904" s="7">
        <v>9</v>
      </c>
      <c r="Q904" s="7">
        <v>8</v>
      </c>
      <c r="R904" s="7">
        <v>5</v>
      </c>
      <c r="S904" s="7" t="s">
        <v>5440</v>
      </c>
      <c r="T904" s="7">
        <v>66383</v>
      </c>
      <c r="U904" s="7" t="s">
        <v>2129</v>
      </c>
      <c r="V904" s="7">
        <v>2</v>
      </c>
      <c r="W904" s="7" t="s">
        <v>55</v>
      </c>
      <c r="X904" s="7">
        <f>VLOOKUP($A904,[2]Worksheet!$B$5:$L$7983,8,0)</f>
        <v>5.0028473012600001</v>
      </c>
      <c r="Y904" s="7">
        <f>VLOOKUP($A904,[2]Worksheet!$B$5:$L$7983,7,0)</f>
        <v>-76.003075645400003</v>
      </c>
      <c r="Z904" s="7">
        <v>1</v>
      </c>
      <c r="AA904" s="7">
        <v>66</v>
      </c>
      <c r="AB904" s="7" t="s">
        <v>2230</v>
      </c>
      <c r="AC904" s="7" t="s">
        <v>5441</v>
      </c>
      <c r="AD904" s="7">
        <v>66383</v>
      </c>
    </row>
    <row r="905" spans="1:30" x14ac:dyDescent="0.25">
      <c r="A905" s="7">
        <v>66400</v>
      </c>
      <c r="B905" s="7">
        <v>66</v>
      </c>
      <c r="C905" s="7" t="s">
        <v>50</v>
      </c>
      <c r="D905" s="7" t="s">
        <v>2230</v>
      </c>
      <c r="E905" s="7" t="s">
        <v>5442</v>
      </c>
      <c r="F905" s="7" t="s">
        <v>57</v>
      </c>
      <c r="G905" s="7" t="s">
        <v>5411</v>
      </c>
      <c r="H905" s="7" t="s">
        <v>2231</v>
      </c>
      <c r="I905" s="7" t="s">
        <v>5443</v>
      </c>
      <c r="J905" s="8" t="s">
        <v>1412</v>
      </c>
      <c r="K905" s="8" t="s">
        <v>217</v>
      </c>
      <c r="L905" s="7" t="s">
        <v>5444</v>
      </c>
      <c r="M905" s="7" t="s">
        <v>2127</v>
      </c>
      <c r="N905" s="7" t="s">
        <v>54</v>
      </c>
      <c r="O905" s="7" t="s">
        <v>54</v>
      </c>
      <c r="P905" s="7">
        <v>9</v>
      </c>
      <c r="Q905" s="7">
        <v>11</v>
      </c>
      <c r="R905" s="7">
        <v>5</v>
      </c>
      <c r="S905" s="7" t="s">
        <v>5445</v>
      </c>
      <c r="T905" s="7">
        <v>66400</v>
      </c>
      <c r="U905" s="7" t="s">
        <v>2129</v>
      </c>
      <c r="V905" s="7">
        <v>2</v>
      </c>
      <c r="W905" s="7" t="s">
        <v>55</v>
      </c>
      <c r="X905" s="7">
        <f>VLOOKUP($A905,[2]Worksheet!$B$5:$L$7983,8,0)</f>
        <v>4.8986669567099996</v>
      </c>
      <c r="Y905" s="7">
        <f>VLOOKUP($A905,[2]Worksheet!$B$5:$L$7983,7,0)</f>
        <v>-75.884058434099998</v>
      </c>
      <c r="Z905" s="7">
        <v>1</v>
      </c>
      <c r="AA905" s="7">
        <v>66</v>
      </c>
      <c r="AB905" s="7" t="s">
        <v>2230</v>
      </c>
      <c r="AC905" s="7" t="s">
        <v>5446</v>
      </c>
      <c r="AD905" s="7">
        <v>66400</v>
      </c>
    </row>
    <row r="906" spans="1:30" x14ac:dyDescent="0.25">
      <c r="A906" s="7">
        <v>66440</v>
      </c>
      <c r="B906" s="7">
        <v>66</v>
      </c>
      <c r="C906" s="7" t="s">
        <v>50</v>
      </c>
      <c r="D906" s="7" t="s">
        <v>2230</v>
      </c>
      <c r="E906" s="7" t="s">
        <v>5447</v>
      </c>
      <c r="F906" s="7" t="s">
        <v>57</v>
      </c>
      <c r="G906" s="7" t="s">
        <v>5411</v>
      </c>
      <c r="H906" s="7" t="s">
        <v>2231</v>
      </c>
      <c r="I906" s="7" t="s">
        <v>5448</v>
      </c>
      <c r="J906" s="8" t="s">
        <v>1412</v>
      </c>
      <c r="K906" s="8" t="s">
        <v>383</v>
      </c>
      <c r="L906" s="7" t="s">
        <v>5449</v>
      </c>
      <c r="M906" s="7" t="s">
        <v>2127</v>
      </c>
      <c r="N906" s="7" t="s">
        <v>54</v>
      </c>
      <c r="O906" s="7" t="s">
        <v>54</v>
      </c>
      <c r="P906" s="7">
        <v>9</v>
      </c>
      <c r="Q906" s="7">
        <v>8</v>
      </c>
      <c r="R906" s="7">
        <v>5</v>
      </c>
      <c r="S906" s="7" t="s">
        <v>5450</v>
      </c>
      <c r="T906" s="7">
        <v>66440</v>
      </c>
      <c r="U906" s="7" t="s">
        <v>2129</v>
      </c>
      <c r="V906" s="7">
        <v>2</v>
      </c>
      <c r="W906" s="7" t="s">
        <v>55</v>
      </c>
      <c r="X906" s="7">
        <f>VLOOKUP($A906,[2]Worksheet!$B$5:$L$7983,8,0)</f>
        <v>4.9355595185599999</v>
      </c>
      <c r="Y906" s="7">
        <f>VLOOKUP($A906,[2]Worksheet!$B$5:$L$7983,7,0)</f>
        <v>-75.738583263600006</v>
      </c>
      <c r="Z906" s="7">
        <v>1</v>
      </c>
      <c r="AA906" s="7">
        <v>66</v>
      </c>
      <c r="AB906" s="7" t="s">
        <v>2230</v>
      </c>
      <c r="AC906" s="7" t="s">
        <v>5451</v>
      </c>
      <c r="AD906" s="7">
        <v>66440</v>
      </c>
    </row>
    <row r="907" spans="1:30" x14ac:dyDescent="0.25">
      <c r="A907" s="7">
        <v>66456</v>
      </c>
      <c r="B907" s="7">
        <v>66</v>
      </c>
      <c r="C907" s="7" t="s">
        <v>50</v>
      </c>
      <c r="D907" s="7" t="s">
        <v>2230</v>
      </c>
      <c r="E907" s="7" t="s">
        <v>5452</v>
      </c>
      <c r="F907" s="7" t="s">
        <v>57</v>
      </c>
      <c r="G907" s="7" t="s">
        <v>5411</v>
      </c>
      <c r="H907" s="7" t="s">
        <v>2231</v>
      </c>
      <c r="I907" s="7" t="s">
        <v>5453</v>
      </c>
      <c r="J907" s="8" t="s">
        <v>1754</v>
      </c>
      <c r="K907" s="8" t="s">
        <v>292</v>
      </c>
      <c r="L907" s="7" t="s">
        <v>5454</v>
      </c>
      <c r="M907" s="7" t="s">
        <v>2127</v>
      </c>
      <c r="N907" s="7" t="s">
        <v>54</v>
      </c>
      <c r="O907" s="7" t="s">
        <v>54</v>
      </c>
      <c r="P907" s="7">
        <v>9</v>
      </c>
      <c r="Q907" s="7">
        <v>8</v>
      </c>
      <c r="R907" s="7">
        <v>5</v>
      </c>
      <c r="S907" s="7" t="s">
        <v>5455</v>
      </c>
      <c r="T907" s="7">
        <v>66456</v>
      </c>
      <c r="U907" s="7" t="s">
        <v>2129</v>
      </c>
      <c r="V907" s="7">
        <v>2</v>
      </c>
      <c r="W907" s="7" t="s">
        <v>55</v>
      </c>
      <c r="X907" s="7">
        <f>VLOOKUP($A907,[2]Worksheet!$B$5:$L$7983,8,0)</f>
        <v>5.2970590607299997</v>
      </c>
      <c r="Y907" s="7">
        <f>VLOOKUP($A907,[2]Worksheet!$B$5:$L$7983,7,0)</f>
        <v>-75.882860470599994</v>
      </c>
      <c r="Z907" s="7">
        <v>1</v>
      </c>
      <c r="AA907" s="7">
        <v>66</v>
      </c>
      <c r="AB907" s="7" t="s">
        <v>2230</v>
      </c>
      <c r="AC907" s="7" t="s">
        <v>5456</v>
      </c>
      <c r="AD907" s="7">
        <v>66456</v>
      </c>
    </row>
    <row r="908" spans="1:30" x14ac:dyDescent="0.25">
      <c r="A908" s="7">
        <v>66001</v>
      </c>
      <c r="B908" s="7">
        <v>66</v>
      </c>
      <c r="C908" s="7" t="s">
        <v>50</v>
      </c>
      <c r="D908" s="7" t="s">
        <v>2230</v>
      </c>
      <c r="E908" s="7" t="s">
        <v>5457</v>
      </c>
      <c r="F908" s="7" t="s">
        <v>57</v>
      </c>
      <c r="G908" s="7" t="s">
        <v>5411</v>
      </c>
      <c r="H908" s="7" t="s">
        <v>2231</v>
      </c>
      <c r="I908" s="7" t="s">
        <v>5458</v>
      </c>
      <c r="J908" s="8" t="s">
        <v>5459</v>
      </c>
      <c r="K908" s="8" t="s">
        <v>5460</v>
      </c>
      <c r="L908" s="7" t="s">
        <v>5461</v>
      </c>
      <c r="M908" s="7" t="s">
        <v>2127</v>
      </c>
      <c r="N908" s="7" t="s">
        <v>54</v>
      </c>
      <c r="O908" s="7" t="s">
        <v>54</v>
      </c>
      <c r="P908" s="7">
        <v>9</v>
      </c>
      <c r="Q908" s="7">
        <v>7</v>
      </c>
      <c r="R908" s="7">
        <v>5</v>
      </c>
      <c r="S908" s="7" t="s">
        <v>5462</v>
      </c>
      <c r="T908" s="7">
        <v>66001</v>
      </c>
      <c r="U908" s="7" t="s">
        <v>2129</v>
      </c>
      <c r="V908" s="7">
        <v>2</v>
      </c>
      <c r="W908" s="7" t="s">
        <v>55</v>
      </c>
      <c r="X908" s="7">
        <f>VLOOKUP($A908,[2]Worksheet!$B$5:$L$7983,8,0)</f>
        <v>4.8056802650300003</v>
      </c>
      <c r="Y908" s="7">
        <f>VLOOKUP($A908,[2]Worksheet!$B$5:$L$7983,7,0)</f>
        <v>-75.717123055499997</v>
      </c>
      <c r="Z908" s="7">
        <v>1</v>
      </c>
      <c r="AA908" s="7">
        <v>66</v>
      </c>
      <c r="AB908" s="7" t="s">
        <v>2230</v>
      </c>
      <c r="AC908" s="7" t="s">
        <v>5463</v>
      </c>
      <c r="AD908" s="7">
        <v>66001</v>
      </c>
    </row>
    <row r="909" spans="1:30" x14ac:dyDescent="0.25">
      <c r="A909" s="7">
        <v>66572</v>
      </c>
      <c r="B909" s="7">
        <v>66</v>
      </c>
      <c r="C909" s="7" t="s">
        <v>50</v>
      </c>
      <c r="D909" s="7" t="s">
        <v>2230</v>
      </c>
      <c r="E909" s="7" t="s">
        <v>5464</v>
      </c>
      <c r="F909" s="7" t="s">
        <v>57</v>
      </c>
      <c r="G909" s="7" t="s">
        <v>5411</v>
      </c>
      <c r="H909" s="7" t="s">
        <v>2231</v>
      </c>
      <c r="I909" s="7" t="s">
        <v>5465</v>
      </c>
      <c r="J909" s="8" t="s">
        <v>1496</v>
      </c>
      <c r="K909" s="8" t="s">
        <v>2755</v>
      </c>
      <c r="L909" s="7" t="s">
        <v>5466</v>
      </c>
      <c r="M909" s="7" t="s">
        <v>2127</v>
      </c>
      <c r="N909" s="7" t="s">
        <v>54</v>
      </c>
      <c r="O909" s="7" t="s">
        <v>54</v>
      </c>
      <c r="P909" s="7">
        <v>9</v>
      </c>
      <c r="Q909" s="7">
        <v>11</v>
      </c>
      <c r="R909" s="7">
        <v>5</v>
      </c>
      <c r="S909" s="7" t="s">
        <v>5467</v>
      </c>
      <c r="T909" s="7">
        <v>66572</v>
      </c>
      <c r="U909" s="7" t="s">
        <v>2129</v>
      </c>
      <c r="V909" s="7">
        <v>2</v>
      </c>
      <c r="W909" s="7" t="s">
        <v>55</v>
      </c>
      <c r="X909" s="7">
        <f>VLOOKUP($A909,[2]Worksheet!$B$5:$L$7983,8,0)</f>
        <v>5.2219121035600002</v>
      </c>
      <c r="Y909" s="7">
        <f>VLOOKUP($A909,[2]Worksheet!$B$5:$L$7983,7,0)</f>
        <v>-76.0306681462</v>
      </c>
      <c r="Z909" s="7">
        <v>1</v>
      </c>
      <c r="AA909" s="7">
        <v>66</v>
      </c>
      <c r="AB909" s="7" t="s">
        <v>2230</v>
      </c>
      <c r="AC909" s="7" t="s">
        <v>5468</v>
      </c>
      <c r="AD909" s="7">
        <v>66572</v>
      </c>
    </row>
    <row r="910" spans="1:30" x14ac:dyDescent="0.25">
      <c r="A910" s="7">
        <v>66594</v>
      </c>
      <c r="B910" s="7">
        <v>66</v>
      </c>
      <c r="C910" s="7" t="s">
        <v>50</v>
      </c>
      <c r="D910" s="7" t="s">
        <v>2230</v>
      </c>
      <c r="E910" s="7" t="s">
        <v>5469</v>
      </c>
      <c r="F910" s="7" t="s">
        <v>57</v>
      </c>
      <c r="G910" s="7" t="s">
        <v>5411</v>
      </c>
      <c r="H910" s="7" t="s">
        <v>2231</v>
      </c>
      <c r="I910" s="7" t="s">
        <v>5470</v>
      </c>
      <c r="J910" s="8" t="s">
        <v>1440</v>
      </c>
      <c r="K910" s="8" t="s">
        <v>236</v>
      </c>
      <c r="L910" s="7" t="s">
        <v>5471</v>
      </c>
      <c r="M910" s="7" t="s">
        <v>2127</v>
      </c>
      <c r="N910" s="7" t="s">
        <v>54</v>
      </c>
      <c r="O910" s="7" t="s">
        <v>54</v>
      </c>
      <c r="P910" s="7">
        <v>9</v>
      </c>
      <c r="Q910" s="7">
        <v>8</v>
      </c>
      <c r="R910" s="7">
        <v>5</v>
      </c>
      <c r="S910" s="7" t="s">
        <v>5472</v>
      </c>
      <c r="T910" s="7">
        <v>66594</v>
      </c>
      <c r="U910" s="7" t="s">
        <v>2129</v>
      </c>
      <c r="V910" s="7">
        <v>2</v>
      </c>
      <c r="W910" s="7" t="s">
        <v>55</v>
      </c>
      <c r="X910" s="7">
        <f>VLOOKUP($A910,[2]Worksheet!$B$5:$L$7983,8,0)</f>
        <v>5.3404456801200002</v>
      </c>
      <c r="Y910" s="7">
        <f>VLOOKUP($A910,[2]Worksheet!$B$5:$L$7983,7,0)</f>
        <v>-75.730412595499999</v>
      </c>
      <c r="Z910" s="7">
        <v>1</v>
      </c>
      <c r="AA910" s="7">
        <v>66</v>
      </c>
      <c r="AB910" s="7" t="s">
        <v>2230</v>
      </c>
      <c r="AC910" s="7" t="s">
        <v>5473</v>
      </c>
      <c r="AD910" s="7">
        <v>66594</v>
      </c>
    </row>
    <row r="911" spans="1:30" x14ac:dyDescent="0.25">
      <c r="A911" s="7">
        <v>66682</v>
      </c>
      <c r="B911" s="7">
        <v>66</v>
      </c>
      <c r="C911" s="7" t="s">
        <v>50</v>
      </c>
      <c r="D911" s="7" t="s">
        <v>2230</v>
      </c>
      <c r="E911" s="7" t="s">
        <v>5474</v>
      </c>
      <c r="F911" s="7" t="s">
        <v>57</v>
      </c>
      <c r="G911" s="7" t="s">
        <v>5411</v>
      </c>
      <c r="H911" s="7" t="s">
        <v>2231</v>
      </c>
      <c r="I911" s="7" t="s">
        <v>5475</v>
      </c>
      <c r="J911" s="8" t="s">
        <v>5476</v>
      </c>
      <c r="K911" s="8" t="s">
        <v>2677</v>
      </c>
      <c r="L911" s="7" t="s">
        <v>5477</v>
      </c>
      <c r="M911" s="7" t="s">
        <v>2127</v>
      </c>
      <c r="N911" s="7" t="s">
        <v>54</v>
      </c>
      <c r="O911" s="7" t="s">
        <v>54</v>
      </c>
      <c r="P911" s="7">
        <v>9</v>
      </c>
      <c r="Q911" s="7">
        <v>19</v>
      </c>
      <c r="R911" s="7">
        <v>5</v>
      </c>
      <c r="S911" s="7" t="s">
        <v>5478</v>
      </c>
      <c r="T911" s="7">
        <v>66682</v>
      </c>
      <c r="U911" s="7" t="s">
        <v>2129</v>
      </c>
      <c r="V911" s="7">
        <v>2</v>
      </c>
      <c r="W911" s="7" t="s">
        <v>55</v>
      </c>
      <c r="X911" s="7">
        <f>VLOOKUP($A911,[2]Worksheet!$B$5:$L$7983,8,0)</f>
        <v>4.8675264541800001</v>
      </c>
      <c r="Y911" s="7">
        <f>VLOOKUP($A911,[2]Worksheet!$B$5:$L$7983,7,0)</f>
        <v>-75.6200106565</v>
      </c>
      <c r="Z911" s="7">
        <v>1</v>
      </c>
      <c r="AA911" s="7">
        <v>66</v>
      </c>
      <c r="AB911" s="7" t="s">
        <v>2230</v>
      </c>
      <c r="AC911" s="7" t="s">
        <v>5479</v>
      </c>
      <c r="AD911" s="7">
        <v>66682</v>
      </c>
    </row>
    <row r="912" spans="1:30" x14ac:dyDescent="0.25">
      <c r="A912" s="7">
        <v>66687</v>
      </c>
      <c r="B912" s="7">
        <v>66</v>
      </c>
      <c r="C912" s="7" t="s">
        <v>50</v>
      </c>
      <c r="D912" s="7" t="s">
        <v>2230</v>
      </c>
      <c r="E912" s="7" t="s">
        <v>5480</v>
      </c>
      <c r="F912" s="7" t="s">
        <v>57</v>
      </c>
      <c r="G912" s="7" t="s">
        <v>5411</v>
      </c>
      <c r="H912" s="7" t="s">
        <v>2231</v>
      </c>
      <c r="I912" s="7" t="s">
        <v>5481</v>
      </c>
      <c r="J912" s="8" t="s">
        <v>1485</v>
      </c>
      <c r="K912" s="8" t="s">
        <v>292</v>
      </c>
      <c r="L912" s="7" t="s">
        <v>5482</v>
      </c>
      <c r="M912" s="7" t="s">
        <v>2127</v>
      </c>
      <c r="N912" s="7" t="s">
        <v>54</v>
      </c>
      <c r="O912" s="7" t="s">
        <v>54</v>
      </c>
      <c r="P912" s="7">
        <v>9</v>
      </c>
      <c r="Q912" s="7">
        <v>9</v>
      </c>
      <c r="R912" s="7">
        <v>5</v>
      </c>
      <c r="S912" s="7" t="s">
        <v>5483</v>
      </c>
      <c r="T912" s="7">
        <v>66687</v>
      </c>
      <c r="U912" s="7" t="s">
        <v>2129</v>
      </c>
      <c r="V912" s="7">
        <v>2</v>
      </c>
      <c r="W912" s="7" t="s">
        <v>55</v>
      </c>
      <c r="X912" s="7">
        <f>VLOOKUP($A912,[2]Worksheet!$B$5:$L$7983,8,0)</f>
        <v>5.0727811385399999</v>
      </c>
      <c r="Y912" s="7">
        <f>VLOOKUP($A912,[2]Worksheet!$B$5:$L$7983,7,0)</f>
        <v>-75.962115531799995</v>
      </c>
      <c r="Z912" s="7">
        <v>1</v>
      </c>
      <c r="AA912" s="7">
        <v>66</v>
      </c>
      <c r="AB912" s="7" t="s">
        <v>2230</v>
      </c>
      <c r="AC912" s="7" t="s">
        <v>5484</v>
      </c>
      <c r="AD912" s="7">
        <v>66687</v>
      </c>
    </row>
    <row r="913" spans="1:30" x14ac:dyDescent="0.25">
      <c r="A913" s="7">
        <v>68013</v>
      </c>
      <c r="B913" s="7">
        <v>68</v>
      </c>
      <c r="C913" s="7" t="s">
        <v>50</v>
      </c>
      <c r="D913" s="7" t="s">
        <v>5485</v>
      </c>
      <c r="E913" s="7" t="s">
        <v>5486</v>
      </c>
      <c r="F913" s="7" t="s">
        <v>57</v>
      </c>
      <c r="G913" s="7" t="s">
        <v>5487</v>
      </c>
      <c r="H913" s="7" t="s">
        <v>5488</v>
      </c>
      <c r="I913" s="7" t="s">
        <v>5489</v>
      </c>
      <c r="J913" s="8" t="s">
        <v>461</v>
      </c>
      <c r="K913" s="8" t="s">
        <v>1584</v>
      </c>
      <c r="L913" s="7" t="str">
        <f>_xlfn.CONCAT(J913,"_",K913)</f>
        <v>6.25_-73.4666667</v>
      </c>
      <c r="M913" s="7" t="s">
        <v>5485</v>
      </c>
      <c r="N913" s="7" t="s">
        <v>54</v>
      </c>
      <c r="O913" s="7" t="s">
        <v>54</v>
      </c>
      <c r="P913" s="7">
        <v>9</v>
      </c>
      <c r="Q913" s="7">
        <v>6</v>
      </c>
      <c r="R913" s="7">
        <v>5</v>
      </c>
      <c r="S913" s="7" t="s">
        <v>5490</v>
      </c>
      <c r="T913" s="7">
        <v>68013</v>
      </c>
      <c r="U913" s="7" t="s">
        <v>2129</v>
      </c>
      <c r="V913" s="7">
        <v>2</v>
      </c>
      <c r="W913" s="7" t="s">
        <v>55</v>
      </c>
      <c r="X913" s="7">
        <f>VLOOKUP($A913,[2]Worksheet!$B$5:$L$7983,8,0)</f>
        <v>6.1622375332399999</v>
      </c>
      <c r="Y913" s="7">
        <f>VLOOKUP($A913,[2]Worksheet!$B$5:$L$7983,7,0)</f>
        <v>-73.523236838200006</v>
      </c>
      <c r="Z913" s="7">
        <v>2</v>
      </c>
      <c r="AA913" s="7">
        <v>68</v>
      </c>
      <c r="AB913" s="7" t="s">
        <v>5485</v>
      </c>
      <c r="AC913" s="7" t="s">
        <v>5491</v>
      </c>
      <c r="AD913" s="7">
        <v>68013</v>
      </c>
    </row>
    <row r="914" spans="1:30" x14ac:dyDescent="0.25">
      <c r="A914" s="7">
        <v>68020</v>
      </c>
      <c r="B914" s="7">
        <v>68</v>
      </c>
      <c r="C914" s="7" t="s">
        <v>50</v>
      </c>
      <c r="D914" s="7" t="s">
        <v>5485</v>
      </c>
      <c r="E914" s="7" t="s">
        <v>2273</v>
      </c>
      <c r="F914" s="7" t="s">
        <v>57</v>
      </c>
      <c r="G914" s="7" t="s">
        <v>5487</v>
      </c>
      <c r="H914" s="7" t="s">
        <v>5488</v>
      </c>
      <c r="I914" s="7" t="s">
        <v>2276</v>
      </c>
      <c r="J914" s="8" t="s">
        <v>343</v>
      </c>
      <c r="K914" s="8" t="s">
        <v>1503</v>
      </c>
      <c r="L914" s="7" t="s">
        <v>5492</v>
      </c>
      <c r="M914" s="7" t="s">
        <v>5485</v>
      </c>
      <c r="N914" s="7" t="s">
        <v>54</v>
      </c>
      <c r="O914" s="7" t="s">
        <v>54</v>
      </c>
      <c r="P914" s="7">
        <v>9</v>
      </c>
      <c r="Q914" s="7">
        <v>7</v>
      </c>
      <c r="R914" s="7">
        <v>5</v>
      </c>
      <c r="S914" s="7" t="s">
        <v>5493</v>
      </c>
      <c r="T914" s="7">
        <v>68020</v>
      </c>
      <c r="U914" s="7" t="s">
        <v>2129</v>
      </c>
      <c r="V914" s="7">
        <v>2</v>
      </c>
      <c r="W914" s="7" t="s">
        <v>76</v>
      </c>
      <c r="X914" s="7">
        <f>VLOOKUP($A914,[2]Worksheet!$B$5:$L$7983,8,0)</f>
        <v>5.7588702402700003</v>
      </c>
      <c r="Y914" s="7">
        <f>VLOOKUP($A914,[2]Worksheet!$B$5:$L$7983,7,0)</f>
        <v>-73.913853768899997</v>
      </c>
      <c r="Z914" s="7">
        <v>2</v>
      </c>
      <c r="AA914" s="7">
        <v>68</v>
      </c>
      <c r="AB914" s="7" t="s">
        <v>5485</v>
      </c>
      <c r="AC914" s="7" t="s">
        <v>5494</v>
      </c>
      <c r="AD914" s="7">
        <v>68020</v>
      </c>
    </row>
    <row r="915" spans="1:30" x14ac:dyDescent="0.25">
      <c r="A915" s="7">
        <v>68051</v>
      </c>
      <c r="B915" s="7">
        <v>68</v>
      </c>
      <c r="C915" s="7" t="s">
        <v>50</v>
      </c>
      <c r="D915" s="7" t="s">
        <v>5485</v>
      </c>
      <c r="E915" s="7" t="s">
        <v>5495</v>
      </c>
      <c r="F915" s="7" t="s">
        <v>57</v>
      </c>
      <c r="G915" s="7" t="s">
        <v>5487</v>
      </c>
      <c r="H915" s="7" t="s">
        <v>5488</v>
      </c>
      <c r="I915" s="7" t="s">
        <v>5496</v>
      </c>
      <c r="J915" s="8" t="s">
        <v>859</v>
      </c>
      <c r="K915" s="8" t="s">
        <v>1613</v>
      </c>
      <c r="L915" s="7" t="s">
        <v>5497</v>
      </c>
      <c r="M915" s="7" t="s">
        <v>5485</v>
      </c>
      <c r="N915" s="7" t="s">
        <v>54</v>
      </c>
      <c r="O915" s="7" t="s">
        <v>54</v>
      </c>
      <c r="P915" s="7">
        <v>9</v>
      </c>
      <c r="Q915" s="7">
        <v>7</v>
      </c>
      <c r="R915" s="7">
        <v>5</v>
      </c>
      <c r="S915" s="7" t="s">
        <v>5498</v>
      </c>
      <c r="T915" s="7">
        <v>68051</v>
      </c>
      <c r="U915" s="7" t="s">
        <v>2129</v>
      </c>
      <c r="V915" s="7">
        <v>2</v>
      </c>
      <c r="W915" s="7" t="s">
        <v>55</v>
      </c>
      <c r="X915" s="7">
        <f>VLOOKUP($A915,[2]Worksheet!$B$5:$L$7983,8,0)</f>
        <v>6.69443996593</v>
      </c>
      <c r="Y915" s="7">
        <f>VLOOKUP($A915,[2]Worksheet!$B$5:$L$7983,7,0)</f>
        <v>-73.017849893000005</v>
      </c>
      <c r="Z915" s="7">
        <v>2</v>
      </c>
      <c r="AA915" s="7">
        <v>68</v>
      </c>
      <c r="AB915" s="7" t="s">
        <v>5485</v>
      </c>
      <c r="AC915" s="7" t="s">
        <v>5499</v>
      </c>
      <c r="AD915" s="7">
        <v>68051</v>
      </c>
    </row>
    <row r="916" spans="1:30" x14ac:dyDescent="0.25">
      <c r="A916" s="7">
        <v>68077</v>
      </c>
      <c r="B916" s="7">
        <v>68</v>
      </c>
      <c r="C916" s="7" t="s">
        <v>50</v>
      </c>
      <c r="D916" s="7" t="s">
        <v>5485</v>
      </c>
      <c r="E916" s="7" t="s">
        <v>221</v>
      </c>
      <c r="F916" s="7" t="s">
        <v>57</v>
      </c>
      <c r="G916" s="7" t="s">
        <v>5487</v>
      </c>
      <c r="H916" s="7" t="s">
        <v>5488</v>
      </c>
      <c r="I916" s="7" t="s">
        <v>222</v>
      </c>
      <c r="J916" s="8" t="s">
        <v>349</v>
      </c>
      <c r="K916" s="8" t="s">
        <v>5500</v>
      </c>
      <c r="L916" s="7" t="s">
        <v>5501</v>
      </c>
      <c r="M916" s="7" t="s">
        <v>5485</v>
      </c>
      <c r="N916" s="7" t="s">
        <v>54</v>
      </c>
      <c r="O916" s="7" t="s">
        <v>54</v>
      </c>
      <c r="P916" s="7">
        <v>9</v>
      </c>
      <c r="Q916" s="7">
        <v>7</v>
      </c>
      <c r="R916" s="7">
        <v>5</v>
      </c>
      <c r="S916" s="7" t="s">
        <v>5502</v>
      </c>
      <c r="T916" s="7">
        <v>68077</v>
      </c>
      <c r="U916" s="7" t="s">
        <v>2129</v>
      </c>
      <c r="V916" s="7">
        <v>2</v>
      </c>
      <c r="W916" s="7" t="s">
        <v>76</v>
      </c>
      <c r="X916" s="7">
        <f>VLOOKUP($A916,[2]Worksheet!$B$5:$L$7983,8,0)</f>
        <v>5.9326098751499998</v>
      </c>
      <c r="Y916" s="7">
        <f>VLOOKUP($A916,[2]Worksheet!$B$5:$L$7983,7,0)</f>
        <v>-73.615998874699997</v>
      </c>
      <c r="Z916" s="7">
        <v>2</v>
      </c>
      <c r="AA916" s="7">
        <v>68</v>
      </c>
      <c r="AB916" s="7" t="s">
        <v>5485</v>
      </c>
      <c r="AC916" s="7" t="s">
        <v>5503</v>
      </c>
      <c r="AD916" s="7">
        <v>68077</v>
      </c>
    </row>
    <row r="917" spans="1:30" x14ac:dyDescent="0.25">
      <c r="A917" s="7">
        <v>68079</v>
      </c>
      <c r="B917" s="7">
        <v>68</v>
      </c>
      <c r="C917" s="7" t="s">
        <v>50</v>
      </c>
      <c r="D917" s="7" t="s">
        <v>5485</v>
      </c>
      <c r="E917" s="7" t="s">
        <v>5504</v>
      </c>
      <c r="F917" s="7" t="s">
        <v>57</v>
      </c>
      <c r="G917" s="7" t="s">
        <v>5487</v>
      </c>
      <c r="H917" s="7" t="s">
        <v>5488</v>
      </c>
      <c r="I917" s="7" t="s">
        <v>5505</v>
      </c>
      <c r="J917" s="8" t="s">
        <v>261</v>
      </c>
      <c r="K917" s="8" t="s">
        <v>1713</v>
      </c>
      <c r="L917" s="7" t="s">
        <v>5506</v>
      </c>
      <c r="M917" s="7" t="s">
        <v>5485</v>
      </c>
      <c r="N917" s="7" t="s">
        <v>54</v>
      </c>
      <c r="O917" s="7" t="s">
        <v>54</v>
      </c>
      <c r="P917" s="7">
        <v>9</v>
      </c>
      <c r="Q917" s="7">
        <v>9</v>
      </c>
      <c r="R917" s="7">
        <v>5</v>
      </c>
      <c r="S917" s="7" t="s">
        <v>5507</v>
      </c>
      <c r="T917" s="7">
        <v>68079</v>
      </c>
      <c r="U917" s="7" t="s">
        <v>2129</v>
      </c>
      <c r="V917" s="7">
        <v>2</v>
      </c>
      <c r="W917" s="7" t="s">
        <v>55</v>
      </c>
      <c r="X917" s="7">
        <f>VLOOKUP($A917,[2]Worksheet!$B$5:$L$7983,8,0)</f>
        <v>6.6342292730599999</v>
      </c>
      <c r="Y917" s="7">
        <f>VLOOKUP($A917,[2]Worksheet!$B$5:$L$7983,7,0)</f>
        <v>-73.2230993262</v>
      </c>
      <c r="Z917" s="7">
        <v>2</v>
      </c>
      <c r="AA917" s="7">
        <v>68</v>
      </c>
      <c r="AB917" s="7" t="s">
        <v>5485</v>
      </c>
      <c r="AC917" s="7" t="s">
        <v>5508</v>
      </c>
      <c r="AD917" s="7">
        <v>68079</v>
      </c>
    </row>
    <row r="918" spans="1:30" x14ac:dyDescent="0.25">
      <c r="A918" s="7">
        <v>68081</v>
      </c>
      <c r="B918" s="7">
        <v>68</v>
      </c>
      <c r="C918" s="7" t="s">
        <v>50</v>
      </c>
      <c r="D918" s="7" t="s">
        <v>5485</v>
      </c>
      <c r="E918" s="7" t="s">
        <v>5509</v>
      </c>
      <c r="F918" s="7" t="s">
        <v>57</v>
      </c>
      <c r="G918" s="7" t="s">
        <v>5487</v>
      </c>
      <c r="H918" s="7" t="s">
        <v>5488</v>
      </c>
      <c r="I918" s="7" t="s">
        <v>5510</v>
      </c>
      <c r="J918" s="8" t="s">
        <v>5511</v>
      </c>
      <c r="K918" s="8" t="s">
        <v>5512</v>
      </c>
      <c r="L918" s="7" t="s">
        <v>5513</v>
      </c>
      <c r="M918" s="7" t="s">
        <v>617</v>
      </c>
      <c r="N918" s="7" t="s">
        <v>54</v>
      </c>
      <c r="O918" s="7" t="s">
        <v>54</v>
      </c>
      <c r="P918" s="7">
        <v>9</v>
      </c>
      <c r="Q918" s="7">
        <v>15</v>
      </c>
      <c r="R918" s="7">
        <v>5</v>
      </c>
      <c r="S918" s="7" t="s">
        <v>5514</v>
      </c>
      <c r="T918" s="7">
        <v>68081</v>
      </c>
      <c r="U918" s="7" t="s">
        <v>619</v>
      </c>
      <c r="V918" s="7">
        <v>2</v>
      </c>
      <c r="W918" s="7" t="s">
        <v>55</v>
      </c>
      <c r="X918" s="7">
        <f>VLOOKUP($A918,[2]Worksheet!$B$5:$L$7983,8,0)</f>
        <v>7.0649638639900001</v>
      </c>
      <c r="Y918" s="7">
        <f>VLOOKUP($A918,[2]Worksheet!$B$5:$L$7983,7,0)</f>
        <v>-73.849956975300003</v>
      </c>
      <c r="Z918" s="7">
        <v>2</v>
      </c>
      <c r="AA918" s="7">
        <v>68</v>
      </c>
      <c r="AB918" s="7" t="s">
        <v>5485</v>
      </c>
      <c r="AC918" s="7" t="s">
        <v>5515</v>
      </c>
      <c r="AD918" s="7">
        <v>68081</v>
      </c>
    </row>
    <row r="919" spans="1:30" x14ac:dyDescent="0.25">
      <c r="A919" s="7">
        <v>68092</v>
      </c>
      <c r="B919" s="7">
        <v>68</v>
      </c>
      <c r="C919" s="7" t="s">
        <v>50</v>
      </c>
      <c r="D919" s="7" t="s">
        <v>5485</v>
      </c>
      <c r="E919" s="7" t="s">
        <v>246</v>
      </c>
      <c r="F919" s="7" t="s">
        <v>57</v>
      </c>
      <c r="G919" s="7" t="s">
        <v>5487</v>
      </c>
      <c r="H919" s="7" t="s">
        <v>5488</v>
      </c>
      <c r="I919" s="7" t="s">
        <v>247</v>
      </c>
      <c r="J919" s="8" t="s">
        <v>285</v>
      </c>
      <c r="K919" s="8" t="s">
        <v>1413</v>
      </c>
      <c r="L919" s="7" t="s">
        <v>5516</v>
      </c>
      <c r="M919" s="7" t="s">
        <v>5485</v>
      </c>
      <c r="N919" s="7" t="s">
        <v>54</v>
      </c>
      <c r="O919" s="7" t="s">
        <v>54</v>
      </c>
      <c r="P919" s="7">
        <v>9</v>
      </c>
      <c r="Q919" s="7">
        <v>7</v>
      </c>
      <c r="R919" s="7">
        <v>5</v>
      </c>
      <c r="S919" s="7" t="s">
        <v>5517</v>
      </c>
      <c r="T919" s="7">
        <v>68092</v>
      </c>
      <c r="U919" s="7" t="s">
        <v>2129</v>
      </c>
      <c r="V919" s="7">
        <v>2</v>
      </c>
      <c r="W919" s="7" t="s">
        <v>76</v>
      </c>
      <c r="X919" s="7">
        <f>VLOOKUP($A919,[2]Worksheet!$B$5:$L$7983,8,0)</f>
        <v>6.8995253645999997</v>
      </c>
      <c r="Y919" s="7">
        <f>VLOOKUP($A919,[2]Worksheet!$B$5:$L$7983,7,0)</f>
        <v>-73.283669129100005</v>
      </c>
      <c r="Z919" s="7">
        <v>2</v>
      </c>
      <c r="AA919" s="7">
        <v>68</v>
      </c>
      <c r="AB919" s="7" t="s">
        <v>5485</v>
      </c>
      <c r="AC919" s="7" t="s">
        <v>5518</v>
      </c>
      <c r="AD919" s="7">
        <v>68092</v>
      </c>
    </row>
    <row r="920" spans="1:30" x14ac:dyDescent="0.25">
      <c r="A920" s="7">
        <v>68101</v>
      </c>
      <c r="B920" s="7">
        <v>68</v>
      </c>
      <c r="C920" s="7" t="s">
        <v>50</v>
      </c>
      <c r="D920" s="7" t="s">
        <v>5485</v>
      </c>
      <c r="E920" s="7" t="s">
        <v>1106</v>
      </c>
      <c r="F920" s="7" t="s">
        <v>57</v>
      </c>
      <c r="G920" s="7" t="s">
        <v>5487</v>
      </c>
      <c r="H920" s="7" t="s">
        <v>5488</v>
      </c>
      <c r="I920" s="7" t="s">
        <v>1109</v>
      </c>
      <c r="J920" s="8" t="s">
        <v>461</v>
      </c>
      <c r="K920" s="8" t="s">
        <v>1259</v>
      </c>
      <c r="L920" s="7" t="s">
        <v>5519</v>
      </c>
      <c r="M920" s="7" t="s">
        <v>5485</v>
      </c>
      <c r="N920" s="7" t="s">
        <v>54</v>
      </c>
      <c r="O920" s="7" t="s">
        <v>54</v>
      </c>
      <c r="P920" s="7">
        <v>9</v>
      </c>
      <c r="Q920" s="7">
        <v>7</v>
      </c>
      <c r="R920" s="7">
        <v>5</v>
      </c>
      <c r="S920" s="7" t="s">
        <v>5520</v>
      </c>
      <c r="T920" s="7">
        <v>68101</v>
      </c>
      <c r="U920" s="7" t="s">
        <v>2129</v>
      </c>
      <c r="V920" s="7">
        <v>2</v>
      </c>
      <c r="W920" s="7" t="s">
        <v>76</v>
      </c>
      <c r="X920" s="7">
        <f>VLOOKUP($A920,[2]Worksheet!$B$5:$L$7983,8,0)</f>
        <v>5.9889526162699998</v>
      </c>
      <c r="Y920" s="7">
        <f>VLOOKUP($A920,[2]Worksheet!$B$5:$L$7983,7,0)</f>
        <v>-73.771346412400007</v>
      </c>
      <c r="Z920" s="7">
        <v>2</v>
      </c>
      <c r="AA920" s="7">
        <v>68</v>
      </c>
      <c r="AB920" s="7" t="s">
        <v>5485</v>
      </c>
      <c r="AC920" s="7" t="s">
        <v>5521</v>
      </c>
      <c r="AD920" s="7">
        <v>68101</v>
      </c>
    </row>
    <row r="921" spans="1:30" x14ac:dyDescent="0.25">
      <c r="A921" s="7">
        <v>68001</v>
      </c>
      <c r="B921" s="7">
        <v>68</v>
      </c>
      <c r="C921" s="7" t="s">
        <v>50</v>
      </c>
      <c r="D921" s="7" t="s">
        <v>5485</v>
      </c>
      <c r="E921" s="7" t="s">
        <v>5522</v>
      </c>
      <c r="F921" s="7" t="s">
        <v>57</v>
      </c>
      <c r="G921" s="7" t="s">
        <v>5487</v>
      </c>
      <c r="H921" s="7" t="s">
        <v>5488</v>
      </c>
      <c r="I921" s="7" t="s">
        <v>5523</v>
      </c>
      <c r="J921" s="8" t="s">
        <v>5524</v>
      </c>
      <c r="K921" s="8" t="s">
        <v>5525</v>
      </c>
      <c r="L921" s="7" t="s">
        <v>5526</v>
      </c>
      <c r="M921" s="7" t="s">
        <v>5485</v>
      </c>
      <c r="N921" s="7" t="s">
        <v>54</v>
      </c>
      <c r="O921" s="7" t="s">
        <v>54</v>
      </c>
      <c r="P921" s="7">
        <v>9</v>
      </c>
      <c r="Q921" s="7">
        <v>11</v>
      </c>
      <c r="R921" s="7">
        <v>5</v>
      </c>
      <c r="S921" s="7" t="s">
        <v>5527</v>
      </c>
      <c r="T921" s="7">
        <v>68001</v>
      </c>
      <c r="U921" s="7" t="s">
        <v>2129</v>
      </c>
      <c r="V921" s="7">
        <v>2</v>
      </c>
      <c r="W921" s="7" t="s">
        <v>55</v>
      </c>
      <c r="X921" s="7">
        <f>VLOOKUP($A921,[2]Worksheet!$B$5:$L$7983,8,0)</f>
        <v>7.1162672756100003</v>
      </c>
      <c r="Y921" s="7">
        <f>VLOOKUP($A921,[2]Worksheet!$B$5:$L$7983,7,0)</f>
        <v>-73.132598178099997</v>
      </c>
      <c r="Z921" s="7">
        <v>2</v>
      </c>
      <c r="AA921" s="7">
        <v>68</v>
      </c>
      <c r="AB921" s="7" t="s">
        <v>5485</v>
      </c>
      <c r="AC921" s="7" t="s">
        <v>5528</v>
      </c>
      <c r="AD921" s="7">
        <v>68001</v>
      </c>
    </row>
    <row r="922" spans="1:30" x14ac:dyDescent="0.25">
      <c r="A922" s="7">
        <v>68121</v>
      </c>
      <c r="B922" s="7">
        <v>68</v>
      </c>
      <c r="C922" s="7" t="s">
        <v>50</v>
      </c>
      <c r="D922" s="7" t="s">
        <v>5485</v>
      </c>
      <c r="E922" s="7" t="s">
        <v>3358</v>
      </c>
      <c r="F922" s="7" t="s">
        <v>57</v>
      </c>
      <c r="G922" s="7" t="s">
        <v>5487</v>
      </c>
      <c r="H922" s="7" t="s">
        <v>5488</v>
      </c>
      <c r="I922" s="7" t="s">
        <v>3359</v>
      </c>
      <c r="J922" s="8" t="s">
        <v>5529</v>
      </c>
      <c r="K922" s="8" t="s">
        <v>5034</v>
      </c>
      <c r="L922" s="7" t="s">
        <v>5530</v>
      </c>
      <c r="M922" s="7" t="s">
        <v>5485</v>
      </c>
      <c r="N922" s="7" t="s">
        <v>54</v>
      </c>
      <c r="O922" s="7" t="s">
        <v>54</v>
      </c>
      <c r="P922" s="7">
        <v>9</v>
      </c>
      <c r="Q922" s="7">
        <v>7</v>
      </c>
      <c r="R922" s="7">
        <v>5</v>
      </c>
      <c r="S922" s="7" t="s">
        <v>5531</v>
      </c>
      <c r="T922" s="7">
        <v>68121</v>
      </c>
      <c r="U922" s="7" t="s">
        <v>2129</v>
      </c>
      <c r="V922" s="7">
        <v>2</v>
      </c>
      <c r="W922" s="7" t="s">
        <v>76</v>
      </c>
      <c r="X922" s="7">
        <f>VLOOKUP($A922,[2]Worksheet!$B$5:$L$7983,8,0)</f>
        <v>6.5922608017900002</v>
      </c>
      <c r="Y922" s="7">
        <f>VLOOKUP($A922,[2]Worksheet!$B$5:$L$7983,7,0)</f>
        <v>-73.246502895500001</v>
      </c>
      <c r="Z922" s="7">
        <v>2</v>
      </c>
      <c r="AA922" s="7">
        <v>68</v>
      </c>
      <c r="AB922" s="7" t="s">
        <v>5485</v>
      </c>
      <c r="AC922" s="7" t="s">
        <v>5532</v>
      </c>
      <c r="AD922" s="7">
        <v>68121</v>
      </c>
    </row>
    <row r="923" spans="1:30" x14ac:dyDescent="0.25">
      <c r="A923" s="7">
        <v>68132</v>
      </c>
      <c r="B923" s="7">
        <v>68</v>
      </c>
      <c r="C923" s="7" t="s">
        <v>50</v>
      </c>
      <c r="D923" s="7" t="s">
        <v>5485</v>
      </c>
      <c r="E923" s="7" t="s">
        <v>5533</v>
      </c>
      <c r="F923" s="7" t="s">
        <v>57</v>
      </c>
      <c r="G923" s="7" t="s">
        <v>5487</v>
      </c>
      <c r="H923" s="7" t="s">
        <v>5488</v>
      </c>
      <c r="I923" s="7" t="s">
        <v>5534</v>
      </c>
      <c r="J923" s="8" t="s">
        <v>3095</v>
      </c>
      <c r="K923" s="8" t="s">
        <v>1474</v>
      </c>
      <c r="L923" s="7" t="s">
        <v>5535</v>
      </c>
      <c r="M923" s="7" t="s">
        <v>5485</v>
      </c>
      <c r="N923" s="7" t="s">
        <v>54</v>
      </c>
      <c r="O923" s="7" t="s">
        <v>54</v>
      </c>
      <c r="P923" s="7">
        <v>9</v>
      </c>
      <c r="Q923" s="7">
        <v>10</v>
      </c>
      <c r="R923" s="7">
        <v>5</v>
      </c>
      <c r="S923" s="7" t="s">
        <v>5536</v>
      </c>
      <c r="T923" s="7">
        <v>68132</v>
      </c>
      <c r="U923" s="7" t="s">
        <v>2129</v>
      </c>
      <c r="V923" s="7">
        <v>2</v>
      </c>
      <c r="W923" s="7" t="s">
        <v>55</v>
      </c>
      <c r="X923" s="7">
        <f>VLOOKUP($A923,[2]Worksheet!$B$5:$L$7983,8,0)</f>
        <v>7.3478847511799996</v>
      </c>
      <c r="Y923" s="7">
        <f>VLOOKUP($A923,[2]Worksheet!$B$5:$L$7983,7,0)</f>
        <v>-72.946358300399993</v>
      </c>
      <c r="Z923" s="7">
        <v>2</v>
      </c>
      <c r="AA923" s="7">
        <v>68</v>
      </c>
      <c r="AB923" s="7" t="s">
        <v>5485</v>
      </c>
      <c r="AC923" s="7" t="s">
        <v>5537</v>
      </c>
      <c r="AD923" s="7">
        <v>68132</v>
      </c>
    </row>
    <row r="924" spans="1:30" x14ac:dyDescent="0.25">
      <c r="A924" s="7">
        <v>68147</v>
      </c>
      <c r="B924" s="7">
        <v>68</v>
      </c>
      <c r="C924" s="7" t="s">
        <v>50</v>
      </c>
      <c r="D924" s="7" t="s">
        <v>5485</v>
      </c>
      <c r="E924" s="7" t="s">
        <v>5538</v>
      </c>
      <c r="F924" s="7" t="s">
        <v>57</v>
      </c>
      <c r="G924" s="7" t="s">
        <v>5487</v>
      </c>
      <c r="H924" s="7" t="s">
        <v>5488</v>
      </c>
      <c r="I924" s="7" t="s">
        <v>5539</v>
      </c>
      <c r="J924" s="8" t="s">
        <v>5540</v>
      </c>
      <c r="K924" s="8" t="s">
        <v>5096</v>
      </c>
      <c r="L924" s="7" t="s">
        <v>5541</v>
      </c>
      <c r="M924" s="7" t="s">
        <v>5485</v>
      </c>
      <c r="N924" s="7" t="s">
        <v>54</v>
      </c>
      <c r="O924" s="7" t="s">
        <v>54</v>
      </c>
      <c r="P924" s="7">
        <v>9</v>
      </c>
      <c r="Q924" s="7">
        <v>10</v>
      </c>
      <c r="R924" s="7">
        <v>5</v>
      </c>
      <c r="S924" s="7" t="s">
        <v>5542</v>
      </c>
      <c r="T924" s="7">
        <v>68147</v>
      </c>
      <c r="U924" s="7" t="s">
        <v>2129</v>
      </c>
      <c r="V924" s="7">
        <v>2</v>
      </c>
      <c r="W924" s="7" t="s">
        <v>55</v>
      </c>
      <c r="X924" s="7">
        <f>VLOOKUP($A924,[2]Worksheet!$B$5:$L$7983,8,0)</f>
        <v>6.5331799820700001</v>
      </c>
      <c r="Y924" s="7">
        <f>VLOOKUP($A924,[2]Worksheet!$B$5:$L$7983,7,0)</f>
        <v>-72.699199591099998</v>
      </c>
      <c r="Z924" s="7">
        <v>2</v>
      </c>
      <c r="AA924" s="7">
        <v>68</v>
      </c>
      <c r="AB924" s="7" t="s">
        <v>5485</v>
      </c>
      <c r="AC924" s="7" t="s">
        <v>5543</v>
      </c>
      <c r="AD924" s="7">
        <v>68147</v>
      </c>
    </row>
    <row r="925" spans="1:30" x14ac:dyDescent="0.25">
      <c r="A925" s="7">
        <v>68152</v>
      </c>
      <c r="B925" s="7">
        <v>68</v>
      </c>
      <c r="C925" s="7" t="s">
        <v>50</v>
      </c>
      <c r="D925" s="7" t="s">
        <v>5485</v>
      </c>
      <c r="E925" s="7" t="s">
        <v>5544</v>
      </c>
      <c r="F925" s="7" t="s">
        <v>57</v>
      </c>
      <c r="G925" s="7" t="s">
        <v>5487</v>
      </c>
      <c r="H925" s="7" t="s">
        <v>5488</v>
      </c>
      <c r="I925" s="7" t="s">
        <v>5545</v>
      </c>
      <c r="J925" s="8" t="s">
        <v>859</v>
      </c>
      <c r="K925" s="8" t="s">
        <v>1462</v>
      </c>
      <c r="L925" s="7" t="s">
        <v>5546</v>
      </c>
      <c r="M925" s="7" t="s">
        <v>5485</v>
      </c>
      <c r="N925" s="7" t="s">
        <v>54</v>
      </c>
      <c r="O925" s="7" t="s">
        <v>54</v>
      </c>
      <c r="P925" s="7">
        <v>9</v>
      </c>
      <c r="Q925" s="7">
        <v>7</v>
      </c>
      <c r="R925" s="7">
        <v>5</v>
      </c>
      <c r="S925" s="7" t="s">
        <v>5547</v>
      </c>
      <c r="T925" s="7">
        <v>68152</v>
      </c>
      <c r="U925" s="7" t="s">
        <v>2129</v>
      </c>
      <c r="V925" s="7">
        <v>2</v>
      </c>
      <c r="W925" s="7" t="s">
        <v>55</v>
      </c>
      <c r="X925" s="7">
        <f>VLOOKUP($A925,[2]Worksheet!$B$5:$L$7983,8,0)</f>
        <v>6.6287324080700003</v>
      </c>
      <c r="Y925" s="7">
        <f>VLOOKUP($A925,[2]Worksheet!$B$5:$L$7983,7,0)</f>
        <v>-72.6270828663</v>
      </c>
      <c r="Z925" s="7">
        <v>2</v>
      </c>
      <c r="AA925" s="7">
        <v>68</v>
      </c>
      <c r="AB925" s="7" t="s">
        <v>5485</v>
      </c>
      <c r="AC925" s="7" t="s">
        <v>5548</v>
      </c>
      <c r="AD925" s="7">
        <v>68152</v>
      </c>
    </row>
    <row r="926" spans="1:30" x14ac:dyDescent="0.25">
      <c r="A926" s="7">
        <v>68160</v>
      </c>
      <c r="B926" s="7">
        <v>68</v>
      </c>
      <c r="C926" s="7" t="s">
        <v>50</v>
      </c>
      <c r="D926" s="7" t="s">
        <v>5485</v>
      </c>
      <c r="E926" s="7" t="s">
        <v>5549</v>
      </c>
      <c r="F926" s="7" t="s">
        <v>57</v>
      </c>
      <c r="G926" s="7" t="s">
        <v>5487</v>
      </c>
      <c r="H926" s="7" t="s">
        <v>5488</v>
      </c>
      <c r="I926" s="7" t="s">
        <v>5550</v>
      </c>
      <c r="J926" s="8" t="s">
        <v>859</v>
      </c>
      <c r="K926" s="8" t="s">
        <v>1434</v>
      </c>
      <c r="L926" s="7" t="s">
        <v>5551</v>
      </c>
      <c r="M926" s="7" t="s">
        <v>5485</v>
      </c>
      <c r="N926" s="7" t="s">
        <v>54</v>
      </c>
      <c r="O926" s="7" t="s">
        <v>54</v>
      </c>
      <c r="P926" s="7">
        <v>9</v>
      </c>
      <c r="Q926" s="7">
        <v>6</v>
      </c>
      <c r="R926" s="7">
        <v>5</v>
      </c>
      <c r="S926" s="7" t="s">
        <v>5552</v>
      </c>
      <c r="T926" s="7">
        <v>68160</v>
      </c>
      <c r="U926" s="7" t="s">
        <v>2129</v>
      </c>
      <c r="V926" s="7">
        <v>2</v>
      </c>
      <c r="W926" s="7" t="s">
        <v>55</v>
      </c>
      <c r="X926" s="7">
        <f>VLOOKUP($A926,[2]Worksheet!$B$5:$L$7983,8,0)</f>
        <v>6.75351840155</v>
      </c>
      <c r="Y926" s="7">
        <f>VLOOKUP($A926,[2]Worksheet!$B$5:$L$7983,7,0)</f>
        <v>-72.973536464600002</v>
      </c>
      <c r="Z926" s="7">
        <v>2</v>
      </c>
      <c r="AA926" s="7">
        <v>68</v>
      </c>
      <c r="AB926" s="7" t="s">
        <v>5485</v>
      </c>
      <c r="AC926" s="7" t="s">
        <v>5553</v>
      </c>
      <c r="AD926" s="7">
        <v>68160</v>
      </c>
    </row>
    <row r="927" spans="1:30" x14ac:dyDescent="0.25">
      <c r="A927" s="7">
        <v>68162</v>
      </c>
      <c r="B927" s="7">
        <v>68</v>
      </c>
      <c r="C927" s="7" t="s">
        <v>50</v>
      </c>
      <c r="D927" s="7" t="s">
        <v>5485</v>
      </c>
      <c r="E927" s="7" t="s">
        <v>5554</v>
      </c>
      <c r="F927" s="7" t="s">
        <v>57</v>
      </c>
      <c r="G927" s="7" t="s">
        <v>5487</v>
      </c>
      <c r="H927" s="7" t="s">
        <v>5488</v>
      </c>
      <c r="I927" s="7" t="s">
        <v>5555</v>
      </c>
      <c r="J927" s="8" t="s">
        <v>151</v>
      </c>
      <c r="K927" s="8" t="s">
        <v>1453</v>
      </c>
      <c r="L927" s="7" t="s">
        <v>5556</v>
      </c>
      <c r="M927" s="7" t="s">
        <v>5485</v>
      </c>
      <c r="N927" s="7" t="s">
        <v>54</v>
      </c>
      <c r="O927" s="7" t="s">
        <v>54</v>
      </c>
      <c r="P927" s="7">
        <v>9</v>
      </c>
      <c r="Q927" s="7">
        <v>7</v>
      </c>
      <c r="R927" s="7">
        <v>5</v>
      </c>
      <c r="S927" s="7" t="s">
        <v>5557</v>
      </c>
      <c r="T927" s="7">
        <v>68162</v>
      </c>
      <c r="U927" s="7" t="s">
        <v>2129</v>
      </c>
      <c r="V927" s="7">
        <v>2</v>
      </c>
      <c r="W927" s="7" t="s">
        <v>55</v>
      </c>
      <c r="X927" s="7">
        <f>VLOOKUP($A927,[2]Worksheet!$B$5:$L$7983,8,0)</f>
        <v>6.8442435815799998</v>
      </c>
      <c r="Y927" s="7">
        <f>VLOOKUP($A927,[2]Worksheet!$B$5:$L$7983,7,0)</f>
        <v>-72.692345347</v>
      </c>
      <c r="Z927" s="7">
        <v>2</v>
      </c>
      <c r="AA927" s="7">
        <v>68</v>
      </c>
      <c r="AB927" s="7" t="s">
        <v>5485</v>
      </c>
      <c r="AC927" s="7" t="s">
        <v>5558</v>
      </c>
      <c r="AD927" s="7">
        <v>68162</v>
      </c>
    </row>
    <row r="928" spans="1:30" x14ac:dyDescent="0.25">
      <c r="A928" s="7">
        <v>68167</v>
      </c>
      <c r="B928" s="7">
        <v>68</v>
      </c>
      <c r="C928" s="7" t="s">
        <v>50</v>
      </c>
      <c r="D928" s="7" t="s">
        <v>5485</v>
      </c>
      <c r="E928" s="7" t="s">
        <v>5559</v>
      </c>
      <c r="F928" s="7" t="s">
        <v>57</v>
      </c>
      <c r="G928" s="7" t="s">
        <v>5487</v>
      </c>
      <c r="H928" s="7" t="s">
        <v>5488</v>
      </c>
      <c r="I928" s="7" t="s">
        <v>5560</v>
      </c>
      <c r="J928" s="8" t="s">
        <v>461</v>
      </c>
      <c r="K928" s="8" t="s">
        <v>4250</v>
      </c>
      <c r="L928" s="7" t="s">
        <v>5561</v>
      </c>
      <c r="M928" s="7" t="s">
        <v>5485</v>
      </c>
      <c r="N928" s="7" t="s">
        <v>54</v>
      </c>
      <c r="O928" s="7" t="s">
        <v>54</v>
      </c>
      <c r="P928" s="7">
        <v>9</v>
      </c>
      <c r="Q928" s="7">
        <v>7</v>
      </c>
      <c r="R928" s="7">
        <v>5</v>
      </c>
      <c r="S928" s="7" t="s">
        <v>5562</v>
      </c>
      <c r="T928" s="7">
        <v>68167</v>
      </c>
      <c r="U928" s="7" t="s">
        <v>2129</v>
      </c>
      <c r="V928" s="7">
        <v>2</v>
      </c>
      <c r="W928" s="7" t="s">
        <v>55</v>
      </c>
      <c r="X928" s="7">
        <f>VLOOKUP($A928,[2]Worksheet!$B$5:$L$7983,8,0)</f>
        <v>6.2843488970800001</v>
      </c>
      <c r="Y928" s="7">
        <f>VLOOKUP($A928,[2]Worksheet!$B$5:$L$7983,7,0)</f>
        <v>-73.146870391099995</v>
      </c>
      <c r="Z928" s="7">
        <v>2</v>
      </c>
      <c r="AA928" s="7">
        <v>68</v>
      </c>
      <c r="AB928" s="7" t="s">
        <v>5485</v>
      </c>
      <c r="AC928" s="7" t="s">
        <v>5563</v>
      </c>
      <c r="AD928" s="7">
        <v>68167</v>
      </c>
    </row>
    <row r="929" spans="1:30" x14ac:dyDescent="0.25">
      <c r="A929" s="7">
        <v>68169</v>
      </c>
      <c r="B929" s="7">
        <v>68</v>
      </c>
      <c r="C929" s="7" t="s">
        <v>50</v>
      </c>
      <c r="D929" s="7" t="s">
        <v>5485</v>
      </c>
      <c r="E929" s="7" t="s">
        <v>5564</v>
      </c>
      <c r="F929" s="7" t="s">
        <v>57</v>
      </c>
      <c r="G929" s="7" t="s">
        <v>5487</v>
      </c>
      <c r="H929" s="7" t="s">
        <v>5488</v>
      </c>
      <c r="I929" s="7" t="s">
        <v>5565</v>
      </c>
      <c r="J929" s="8" t="s">
        <v>5241</v>
      </c>
      <c r="K929" s="8" t="s">
        <v>1613</v>
      </c>
      <c r="L929" s="7" t="s">
        <v>5566</v>
      </c>
      <c r="M929" s="7" t="s">
        <v>5485</v>
      </c>
      <c r="N929" s="7" t="s">
        <v>54</v>
      </c>
      <c r="O929" s="7" t="s">
        <v>54</v>
      </c>
      <c r="P929" s="7">
        <v>9</v>
      </c>
      <c r="Q929" s="7">
        <v>6</v>
      </c>
      <c r="R929" s="7">
        <v>5</v>
      </c>
      <c r="S929" s="7" t="s">
        <v>5567</v>
      </c>
      <c r="T929" s="7">
        <v>68169</v>
      </c>
      <c r="U929" s="7" t="s">
        <v>2129</v>
      </c>
      <c r="V929" s="7">
        <v>2</v>
      </c>
      <c r="W929" s="7" t="s">
        <v>55</v>
      </c>
      <c r="X929" s="7">
        <f>VLOOKUP($A929,[2]Worksheet!$B$5:$L$7983,8,0)</f>
        <v>7.2808204724900003</v>
      </c>
      <c r="Y929" s="7">
        <f>VLOOKUP($A929,[2]Worksheet!$B$5:$L$7983,7,0)</f>
        <v>-72.968798456599998</v>
      </c>
      <c r="Z929" s="7">
        <v>2</v>
      </c>
      <c r="AA929" s="7">
        <v>68</v>
      </c>
      <c r="AB929" s="7" t="s">
        <v>5485</v>
      </c>
      <c r="AC929" s="7" t="s">
        <v>5568</v>
      </c>
      <c r="AD929" s="7">
        <v>68169</v>
      </c>
    </row>
    <row r="930" spans="1:30" x14ac:dyDescent="0.25">
      <c r="A930" s="7">
        <v>68176</v>
      </c>
      <c r="B930" s="7">
        <v>68</v>
      </c>
      <c r="C930" s="7" t="s">
        <v>50</v>
      </c>
      <c r="D930" s="7" t="s">
        <v>5485</v>
      </c>
      <c r="E930" s="7" t="s">
        <v>3154</v>
      </c>
      <c r="F930" s="7" t="s">
        <v>57</v>
      </c>
      <c r="G930" s="7" t="s">
        <v>5487</v>
      </c>
      <c r="H930" s="7" t="s">
        <v>5488</v>
      </c>
      <c r="I930" s="7" t="s">
        <v>3155</v>
      </c>
      <c r="J930" s="8" t="s">
        <v>355</v>
      </c>
      <c r="K930" s="8" t="s">
        <v>1413</v>
      </c>
      <c r="L930" s="7" t="s">
        <v>5569</v>
      </c>
      <c r="M930" s="7" t="s">
        <v>5485</v>
      </c>
      <c r="N930" s="7" t="s">
        <v>54</v>
      </c>
      <c r="O930" s="7" t="s">
        <v>54</v>
      </c>
      <c r="P930" s="7">
        <v>9</v>
      </c>
      <c r="Q930" s="7">
        <v>5</v>
      </c>
      <c r="R930" s="7">
        <v>5</v>
      </c>
      <c r="S930" s="7" t="s">
        <v>5570</v>
      </c>
      <c r="T930" s="7">
        <v>68176</v>
      </c>
      <c r="U930" s="7" t="s">
        <v>2129</v>
      </c>
      <c r="V930" s="7">
        <v>2</v>
      </c>
      <c r="W930" s="7" t="s">
        <v>76</v>
      </c>
      <c r="X930" s="7">
        <f>VLOOKUP($A930,[2]Worksheet!$B$5:$L$7983,8,0)</f>
        <v>6.3443517206599997</v>
      </c>
      <c r="Y930" s="7">
        <f>VLOOKUP($A930,[2]Worksheet!$B$5:$L$7983,7,0)</f>
        <v>-73.373747738000006</v>
      </c>
      <c r="Z930" s="7">
        <v>2</v>
      </c>
      <c r="AA930" s="7">
        <v>68</v>
      </c>
      <c r="AB930" s="7" t="s">
        <v>5485</v>
      </c>
      <c r="AC930" s="7" t="s">
        <v>5571</v>
      </c>
      <c r="AD930" s="7">
        <v>68176</v>
      </c>
    </row>
    <row r="931" spans="1:30" x14ac:dyDescent="0.25">
      <c r="A931" s="7">
        <v>68179</v>
      </c>
      <c r="B931" s="7">
        <v>68</v>
      </c>
      <c r="C931" s="7" t="s">
        <v>50</v>
      </c>
      <c r="D931" s="7" t="s">
        <v>5485</v>
      </c>
      <c r="E931" s="7" t="s">
        <v>5572</v>
      </c>
      <c r="F931" s="7" t="s">
        <v>57</v>
      </c>
      <c r="G931" s="7" t="s">
        <v>5487</v>
      </c>
      <c r="H931" s="7" t="s">
        <v>5488</v>
      </c>
      <c r="I931" s="7" t="s">
        <v>5573</v>
      </c>
      <c r="J931" s="8" t="s">
        <v>166</v>
      </c>
      <c r="K931" s="8" t="s">
        <v>5500</v>
      </c>
      <c r="L931" s="7" t="s">
        <v>5574</v>
      </c>
      <c r="M931" s="7" t="s">
        <v>5485</v>
      </c>
      <c r="N931" s="7" t="s">
        <v>54</v>
      </c>
      <c r="O931" s="7" t="s">
        <v>54</v>
      </c>
      <c r="P931" s="7">
        <v>9</v>
      </c>
      <c r="Q931" s="7">
        <v>7</v>
      </c>
      <c r="R931" s="7">
        <v>5</v>
      </c>
      <c r="S931" s="7" t="s">
        <v>5575</v>
      </c>
      <c r="T931" s="7">
        <v>68179</v>
      </c>
      <c r="U931" s="7" t="s">
        <v>2129</v>
      </c>
      <c r="V931" s="7">
        <v>2</v>
      </c>
      <c r="W931" s="7" t="s">
        <v>55</v>
      </c>
      <c r="X931" s="7">
        <f>VLOOKUP($A931,[2]Worksheet!$B$5:$L$7983,8,0)</f>
        <v>6.0625209035200003</v>
      </c>
      <c r="Y931" s="7">
        <f>VLOOKUP($A931,[2]Worksheet!$B$5:$L$7983,7,0)</f>
        <v>-73.637110639599996</v>
      </c>
      <c r="Z931" s="7">
        <v>2</v>
      </c>
      <c r="AA931" s="7">
        <v>68</v>
      </c>
      <c r="AB931" s="7" t="s">
        <v>5485</v>
      </c>
      <c r="AC931" s="7" t="s">
        <v>5576</v>
      </c>
      <c r="AD931" s="7">
        <v>68179</v>
      </c>
    </row>
    <row r="932" spans="1:30" x14ac:dyDescent="0.25">
      <c r="A932" s="7">
        <v>68190</v>
      </c>
      <c r="B932" s="7">
        <v>68</v>
      </c>
      <c r="C932" s="7" t="s">
        <v>50</v>
      </c>
      <c r="D932" s="7" t="s">
        <v>5485</v>
      </c>
      <c r="E932" s="7" t="s">
        <v>5577</v>
      </c>
      <c r="F932" s="7" t="s">
        <v>57</v>
      </c>
      <c r="G932" s="7" t="s">
        <v>5487</v>
      </c>
      <c r="H932" s="7" t="s">
        <v>5488</v>
      </c>
      <c r="I932" s="7" t="s">
        <v>5578</v>
      </c>
      <c r="J932" s="8" t="s">
        <v>5579</v>
      </c>
      <c r="K932" s="8" t="s">
        <v>5580</v>
      </c>
      <c r="L932" s="7" t="s">
        <v>5581</v>
      </c>
      <c r="M932" s="7" t="s">
        <v>617</v>
      </c>
      <c r="N932" s="7" t="s">
        <v>54</v>
      </c>
      <c r="O932" s="7" t="s">
        <v>54</v>
      </c>
      <c r="P932" s="7">
        <v>9</v>
      </c>
      <c r="Q932" s="7">
        <v>9</v>
      </c>
      <c r="R932" s="7">
        <v>5</v>
      </c>
      <c r="S932" s="7" t="s">
        <v>5582</v>
      </c>
      <c r="T932" s="7">
        <v>68190</v>
      </c>
      <c r="U932" s="7" t="s">
        <v>619</v>
      </c>
      <c r="V932" s="7">
        <v>2</v>
      </c>
      <c r="W932" s="7" t="s">
        <v>55</v>
      </c>
      <c r="X932" s="7">
        <f>VLOOKUP($A932,[2]Worksheet!$B$5:$L$7983,8,0)</f>
        <v>6.3206818674700003</v>
      </c>
      <c r="Y932" s="7">
        <f>VLOOKUP($A932,[2]Worksheet!$B$5:$L$7983,7,0)</f>
        <v>-73.952582123200003</v>
      </c>
      <c r="Z932" s="7">
        <v>2</v>
      </c>
      <c r="AA932" s="7">
        <v>68</v>
      </c>
      <c r="AB932" s="7" t="s">
        <v>5485</v>
      </c>
      <c r="AC932" s="7" t="s">
        <v>5583</v>
      </c>
      <c r="AD932" s="7">
        <v>68190</v>
      </c>
    </row>
    <row r="933" spans="1:30" x14ac:dyDescent="0.25">
      <c r="A933" s="7">
        <v>68207</v>
      </c>
      <c r="B933" s="7">
        <v>68</v>
      </c>
      <c r="C933" s="7" t="s">
        <v>50</v>
      </c>
      <c r="D933" s="7" t="s">
        <v>5485</v>
      </c>
      <c r="E933" s="7" t="s">
        <v>353</v>
      </c>
      <c r="F933" s="7" t="s">
        <v>57</v>
      </c>
      <c r="G933" s="7" t="s">
        <v>5487</v>
      </c>
      <c r="H933" s="7" t="s">
        <v>5488</v>
      </c>
      <c r="I933" s="7" t="s">
        <v>354</v>
      </c>
      <c r="J933" s="8" t="s">
        <v>653</v>
      </c>
      <c r="K933" s="8" t="s">
        <v>1462</v>
      </c>
      <c r="L933" s="7" t="s">
        <v>5584</v>
      </c>
      <c r="M933" s="7" t="s">
        <v>5485</v>
      </c>
      <c r="N933" s="7" t="s">
        <v>54</v>
      </c>
      <c r="O933" s="7" t="s">
        <v>54</v>
      </c>
      <c r="P933" s="7">
        <v>9</v>
      </c>
      <c r="Q933" s="7">
        <v>10</v>
      </c>
      <c r="R933" s="7">
        <v>5</v>
      </c>
      <c r="S933" s="7" t="s">
        <v>5585</v>
      </c>
      <c r="T933" s="7">
        <v>68207</v>
      </c>
      <c r="U933" s="7" t="s">
        <v>2129</v>
      </c>
      <c r="V933" s="7">
        <v>2</v>
      </c>
      <c r="W933" s="7" t="s">
        <v>76</v>
      </c>
      <c r="X933" s="7">
        <f>VLOOKUP($A933,[2]Worksheet!$B$5:$L$7983,8,0)</f>
        <v>6.7688365278799996</v>
      </c>
      <c r="Y933" s="7">
        <f>VLOOKUP($A933,[2]Worksheet!$B$5:$L$7983,7,0)</f>
        <v>-72.694594253700004</v>
      </c>
      <c r="Z933" s="7">
        <v>2</v>
      </c>
      <c r="AA933" s="7">
        <v>68</v>
      </c>
      <c r="AB933" s="7" t="s">
        <v>5485</v>
      </c>
      <c r="AC933" s="7" t="s">
        <v>5586</v>
      </c>
      <c r="AD933" s="7">
        <v>68207</v>
      </c>
    </row>
    <row r="934" spans="1:30" x14ac:dyDescent="0.25">
      <c r="A934" s="7">
        <v>68209</v>
      </c>
      <c r="B934" s="7">
        <v>68</v>
      </c>
      <c r="C934" s="7" t="s">
        <v>50</v>
      </c>
      <c r="D934" s="7" t="s">
        <v>5485</v>
      </c>
      <c r="E934" s="7" t="s">
        <v>5587</v>
      </c>
      <c r="F934" s="7" t="s">
        <v>57</v>
      </c>
      <c r="G934" s="7" t="s">
        <v>5487</v>
      </c>
      <c r="H934" s="7" t="s">
        <v>5488</v>
      </c>
      <c r="I934" s="7" t="s">
        <v>5588</v>
      </c>
      <c r="J934" s="8" t="s">
        <v>355</v>
      </c>
      <c r="K934" s="8" t="s">
        <v>1713</v>
      </c>
      <c r="L934" s="7" t="s">
        <v>5589</v>
      </c>
      <c r="M934" s="7" t="s">
        <v>5485</v>
      </c>
      <c r="N934" s="7" t="s">
        <v>54</v>
      </c>
      <c r="O934" s="7" t="s">
        <v>54</v>
      </c>
      <c r="P934" s="7">
        <v>9</v>
      </c>
      <c r="Q934" s="7">
        <v>8</v>
      </c>
      <c r="R934" s="7">
        <v>5</v>
      </c>
      <c r="S934" s="7" t="s">
        <v>5590</v>
      </c>
      <c r="T934" s="7">
        <v>68209</v>
      </c>
      <c r="U934" s="7" t="s">
        <v>2129</v>
      </c>
      <c r="V934" s="7">
        <v>2</v>
      </c>
      <c r="W934" s="7" t="s">
        <v>55</v>
      </c>
      <c r="X934" s="7">
        <f>VLOOKUP($A934,[2]Worksheet!$B$5:$L$7983,8,0)</f>
        <v>6.3573274898700003</v>
      </c>
      <c r="Y934" s="7">
        <f>VLOOKUP($A934,[2]Worksheet!$B$5:$L$7983,7,0)</f>
        <v>-73.240553875700002</v>
      </c>
      <c r="Z934" s="7">
        <v>2</v>
      </c>
      <c r="AA934" s="7">
        <v>68</v>
      </c>
      <c r="AB934" s="7" t="s">
        <v>5485</v>
      </c>
      <c r="AC934" s="7" t="s">
        <v>5591</v>
      </c>
      <c r="AD934" s="7">
        <v>68209</v>
      </c>
    </row>
    <row r="935" spans="1:30" x14ac:dyDescent="0.25">
      <c r="A935" s="7">
        <v>68211</v>
      </c>
      <c r="B935" s="7">
        <v>68</v>
      </c>
      <c r="C935" s="7" t="s">
        <v>50</v>
      </c>
      <c r="D935" s="7" t="s">
        <v>5485</v>
      </c>
      <c r="E935" s="7" t="s">
        <v>5592</v>
      </c>
      <c r="F935" s="7" t="s">
        <v>57</v>
      </c>
      <c r="G935" s="7" t="s">
        <v>5487</v>
      </c>
      <c r="H935" s="7" t="s">
        <v>5488</v>
      </c>
      <c r="I935" s="7" t="s">
        <v>5593</v>
      </c>
      <c r="J935" s="8" t="s">
        <v>186</v>
      </c>
      <c r="K935" s="8" t="s">
        <v>1755</v>
      </c>
      <c r="L935" s="7" t="s">
        <v>5594</v>
      </c>
      <c r="M935" s="7" t="s">
        <v>5485</v>
      </c>
      <c r="N935" s="7" t="s">
        <v>54</v>
      </c>
      <c r="O935" s="7" t="s">
        <v>54</v>
      </c>
      <c r="P935" s="7">
        <v>9</v>
      </c>
      <c r="Q935" s="7">
        <v>12</v>
      </c>
      <c r="R935" s="7">
        <v>5</v>
      </c>
      <c r="S935" s="7" t="s">
        <v>5595</v>
      </c>
      <c r="T935" s="7">
        <v>68211</v>
      </c>
      <c r="U935" s="7" t="s">
        <v>2129</v>
      </c>
      <c r="V935" s="7">
        <v>2</v>
      </c>
      <c r="W935" s="7" t="s">
        <v>55</v>
      </c>
      <c r="X935" s="7">
        <f>VLOOKUP($A935,[2]Worksheet!$B$5:$L$7983,8,0)</f>
        <v>6.2905613283399999</v>
      </c>
      <c r="Y935" s="7">
        <f>VLOOKUP($A935,[2]Worksheet!$B$5:$L$7983,7,0)</f>
        <v>-73.474426367099994</v>
      </c>
      <c r="Z935" s="7">
        <v>2</v>
      </c>
      <c r="AA935" s="7">
        <v>68</v>
      </c>
      <c r="AB935" s="7" t="s">
        <v>5485</v>
      </c>
      <c r="AC935" s="7" t="s">
        <v>5596</v>
      </c>
      <c r="AD935" s="7">
        <v>68211</v>
      </c>
    </row>
    <row r="936" spans="1:30" x14ac:dyDescent="0.25">
      <c r="A936" s="7">
        <v>68217</v>
      </c>
      <c r="B936" s="7">
        <v>68</v>
      </c>
      <c r="C936" s="7" t="s">
        <v>50</v>
      </c>
      <c r="D936" s="7" t="s">
        <v>5485</v>
      </c>
      <c r="E936" s="7" t="s">
        <v>5597</v>
      </c>
      <c r="F936" s="7" t="s">
        <v>57</v>
      </c>
      <c r="G936" s="7" t="s">
        <v>5487</v>
      </c>
      <c r="H936" s="7" t="s">
        <v>5488</v>
      </c>
      <c r="I936" s="7" t="s">
        <v>5598</v>
      </c>
      <c r="J936" s="8" t="s">
        <v>186</v>
      </c>
      <c r="K936" s="8" t="s">
        <v>1441</v>
      </c>
      <c r="L936" s="7" t="s">
        <v>5599</v>
      </c>
      <c r="M936" s="7" t="s">
        <v>5485</v>
      </c>
      <c r="N936" s="7" t="s">
        <v>54</v>
      </c>
      <c r="O936" s="7" t="s">
        <v>54</v>
      </c>
      <c r="P936" s="7">
        <v>9</v>
      </c>
      <c r="Q936" s="7">
        <v>8</v>
      </c>
      <c r="R936" s="7">
        <v>5</v>
      </c>
      <c r="S936" s="7" t="s">
        <v>5600</v>
      </c>
      <c r="T936" s="7">
        <v>68217</v>
      </c>
      <c r="U936" s="7" t="s">
        <v>2129</v>
      </c>
      <c r="V936" s="7">
        <v>2</v>
      </c>
      <c r="W936" s="7" t="s">
        <v>55</v>
      </c>
      <c r="X936" s="7">
        <f>VLOOKUP($A936,[2]Worksheet!$B$5:$L$7983,8,0)</f>
        <v>6.2949949140800001</v>
      </c>
      <c r="Y936" s="7">
        <f>VLOOKUP($A936,[2]Worksheet!$B$5:$L$7983,7,0)</f>
        <v>-73.040816748799998</v>
      </c>
      <c r="Z936" s="7">
        <v>2</v>
      </c>
      <c r="AA936" s="7">
        <v>68</v>
      </c>
      <c r="AB936" s="7" t="s">
        <v>5485</v>
      </c>
      <c r="AC936" s="7" t="s">
        <v>5601</v>
      </c>
      <c r="AD936" s="7">
        <v>68217</v>
      </c>
    </row>
    <row r="937" spans="1:30" x14ac:dyDescent="0.25">
      <c r="A937" s="7">
        <v>68229</v>
      </c>
      <c r="B937" s="7">
        <v>68</v>
      </c>
      <c r="C937" s="7" t="s">
        <v>50</v>
      </c>
      <c r="D937" s="7" t="s">
        <v>5485</v>
      </c>
      <c r="E937" s="7" t="s">
        <v>5602</v>
      </c>
      <c r="F937" s="7" t="s">
        <v>57</v>
      </c>
      <c r="G937" s="7" t="s">
        <v>5487</v>
      </c>
      <c r="H937" s="7" t="s">
        <v>5488</v>
      </c>
      <c r="I937" s="7" t="s">
        <v>5603</v>
      </c>
      <c r="J937" s="8" t="s">
        <v>130</v>
      </c>
      <c r="K937" s="8" t="s">
        <v>1441</v>
      </c>
      <c r="L937" s="7" t="s">
        <v>5604</v>
      </c>
      <c r="M937" s="7" t="s">
        <v>5485</v>
      </c>
      <c r="N937" s="7" t="s">
        <v>54</v>
      </c>
      <c r="O937" s="7" t="s">
        <v>54</v>
      </c>
      <c r="P937" s="7">
        <v>9</v>
      </c>
      <c r="Q937" s="7">
        <v>6</v>
      </c>
      <c r="R937" s="7">
        <v>5</v>
      </c>
      <c r="S937" s="7" t="s">
        <v>5605</v>
      </c>
      <c r="T937" s="7">
        <v>68229</v>
      </c>
      <c r="U937" s="7" t="s">
        <v>2129</v>
      </c>
      <c r="V937" s="7">
        <v>2</v>
      </c>
      <c r="W937" s="7" t="s">
        <v>55</v>
      </c>
      <c r="X937" s="7">
        <f>VLOOKUP($A937,[2]Worksheet!$B$5:$L$7983,8,0)</f>
        <v>6.6051067853500003</v>
      </c>
      <c r="Y937" s="7">
        <f>VLOOKUP($A937,[2]Worksheet!$B$5:$L$7983,7,0)</f>
        <v>-73.069390520599995</v>
      </c>
      <c r="Z937" s="7">
        <v>2</v>
      </c>
      <c r="AA937" s="7">
        <v>68</v>
      </c>
      <c r="AB937" s="7" t="s">
        <v>5485</v>
      </c>
      <c r="AC937" s="7" t="s">
        <v>5606</v>
      </c>
      <c r="AD937" s="7">
        <v>68229</v>
      </c>
    </row>
    <row r="938" spans="1:30" x14ac:dyDescent="0.25">
      <c r="A938" s="7">
        <v>68235</v>
      </c>
      <c r="B938" s="7">
        <v>68</v>
      </c>
      <c r="C938" s="7" t="s">
        <v>50</v>
      </c>
      <c r="D938" s="7" t="s">
        <v>5485</v>
      </c>
      <c r="E938" s="7" t="s">
        <v>5607</v>
      </c>
      <c r="F938" s="7" t="s">
        <v>57</v>
      </c>
      <c r="G938" s="7" t="s">
        <v>5487</v>
      </c>
      <c r="H938" s="7" t="s">
        <v>5488</v>
      </c>
      <c r="I938" s="7" t="s">
        <v>5608</v>
      </c>
      <c r="J938" s="8">
        <v>6698</v>
      </c>
      <c r="K938" s="8" t="s">
        <v>5609</v>
      </c>
      <c r="L938" s="7" t="s">
        <v>5610</v>
      </c>
      <c r="M938" s="7" t="s">
        <v>5485</v>
      </c>
      <c r="N938" s="7" t="s">
        <v>54</v>
      </c>
      <c r="O938" s="7" t="s">
        <v>54</v>
      </c>
      <c r="P938" s="7">
        <v>9</v>
      </c>
      <c r="Q938" s="7">
        <v>20</v>
      </c>
      <c r="R938" s="7">
        <v>5</v>
      </c>
      <c r="S938" s="7" t="s">
        <v>5611</v>
      </c>
      <c r="T938" s="7">
        <v>68235</v>
      </c>
      <c r="U938" s="7" t="s">
        <v>2129</v>
      </c>
      <c r="V938" s="7">
        <v>2</v>
      </c>
      <c r="W938" s="7" t="s">
        <v>55</v>
      </c>
      <c r="X938" s="7">
        <f>VLOOKUP($A938,[2]Worksheet!$B$5:$L$7983,8,0)</f>
        <v>6.6979114506500004</v>
      </c>
      <c r="Y938" s="7">
        <f>VLOOKUP($A938,[2]Worksheet!$B$5:$L$7983,7,0)</f>
        <v>-73.511267744899996</v>
      </c>
      <c r="Z938" s="7">
        <v>2</v>
      </c>
      <c r="AA938" s="7">
        <v>68</v>
      </c>
      <c r="AB938" s="7" t="s">
        <v>5485</v>
      </c>
      <c r="AC938" s="7" t="s">
        <v>5612</v>
      </c>
      <c r="AD938" s="7">
        <v>68235</v>
      </c>
    </row>
    <row r="939" spans="1:30" x14ac:dyDescent="0.25">
      <c r="A939" s="7">
        <v>68245</v>
      </c>
      <c r="B939" s="7">
        <v>68</v>
      </c>
      <c r="C939" s="7" t="s">
        <v>50</v>
      </c>
      <c r="D939" s="7" t="s">
        <v>5485</v>
      </c>
      <c r="E939" s="7" t="s">
        <v>5613</v>
      </c>
      <c r="F939" s="7" t="s">
        <v>57</v>
      </c>
      <c r="G939" s="7" t="s">
        <v>5487</v>
      </c>
      <c r="H939" s="7" t="s">
        <v>5488</v>
      </c>
      <c r="I939" s="7" t="s">
        <v>5614</v>
      </c>
      <c r="J939" s="8" t="s">
        <v>186</v>
      </c>
      <c r="K939" s="8" t="s">
        <v>1584</v>
      </c>
      <c r="L939" s="7" t="s">
        <v>5615</v>
      </c>
      <c r="M939" s="7" t="s">
        <v>5485</v>
      </c>
      <c r="N939" s="7" t="s">
        <v>54</v>
      </c>
      <c r="O939" s="7" t="s">
        <v>54</v>
      </c>
      <c r="P939" s="7">
        <v>9</v>
      </c>
      <c r="Q939" s="7">
        <v>12</v>
      </c>
      <c r="R939" s="7">
        <v>5</v>
      </c>
      <c r="S939" s="7" t="s">
        <v>5616</v>
      </c>
      <c r="T939" s="7">
        <v>68245</v>
      </c>
      <c r="U939" s="7" t="s">
        <v>2129</v>
      </c>
      <c r="V939" s="7">
        <v>2</v>
      </c>
      <c r="W939" s="7" t="s">
        <v>55</v>
      </c>
      <c r="X939" s="7">
        <f>VLOOKUP($A939,[2]Worksheet!$B$5:$L$7983,8,0)</f>
        <v>6.2451190071399996</v>
      </c>
      <c r="Y939" s="7">
        <f>VLOOKUP($A939,[2]Worksheet!$B$5:$L$7983,7,0)</f>
        <v>-73.496892908500001</v>
      </c>
      <c r="Z939" s="7">
        <v>2</v>
      </c>
      <c r="AA939" s="7">
        <v>68</v>
      </c>
      <c r="AB939" s="7" t="s">
        <v>5485</v>
      </c>
      <c r="AC939" s="7" t="s">
        <v>5617</v>
      </c>
      <c r="AD939" s="7">
        <v>68245</v>
      </c>
    </row>
    <row r="940" spans="1:30" x14ac:dyDescent="0.25">
      <c r="A940" s="7">
        <v>68250</v>
      </c>
      <c r="B940" s="7">
        <v>68</v>
      </c>
      <c r="C940" s="7" t="s">
        <v>50</v>
      </c>
      <c r="D940" s="7" t="s">
        <v>5485</v>
      </c>
      <c r="E940" s="7" t="s">
        <v>1204</v>
      </c>
      <c r="F940" s="7" t="s">
        <v>57</v>
      </c>
      <c r="G940" s="7" t="s">
        <v>5487</v>
      </c>
      <c r="H940" s="7" t="s">
        <v>5488</v>
      </c>
      <c r="I940" s="7" t="s">
        <v>1205</v>
      </c>
      <c r="J940" s="8" t="s">
        <v>5618</v>
      </c>
      <c r="K940" s="8" t="s">
        <v>1447</v>
      </c>
      <c r="L940" s="7" t="s">
        <v>5619</v>
      </c>
      <c r="M940" s="7" t="s">
        <v>5485</v>
      </c>
      <c r="N940" s="7" t="s">
        <v>54</v>
      </c>
      <c r="O940" s="7" t="s">
        <v>54</v>
      </c>
      <c r="P940" s="7">
        <v>9</v>
      </c>
      <c r="Q940" s="7">
        <v>8</v>
      </c>
      <c r="R940" s="7">
        <v>5</v>
      </c>
      <c r="S940" s="7" t="s">
        <v>5620</v>
      </c>
      <c r="T940" s="7">
        <v>68250</v>
      </c>
      <c r="U940" s="7" t="s">
        <v>2129</v>
      </c>
      <c r="V940" s="7">
        <v>2</v>
      </c>
      <c r="W940" s="7" t="s">
        <v>76</v>
      </c>
      <c r="X940" s="7">
        <f>VLOOKUP($A940,[2]Worksheet!$B$5:$L$7983,8,0)</f>
        <v>6.0542770458500001</v>
      </c>
      <c r="Y940" s="7">
        <f>VLOOKUP($A940,[2]Worksheet!$B$5:$L$7983,7,0)</f>
        <v>-73.816910918199994</v>
      </c>
      <c r="Z940" s="7">
        <v>2</v>
      </c>
      <c r="AA940" s="7">
        <v>68</v>
      </c>
      <c r="AB940" s="7" t="s">
        <v>5485</v>
      </c>
      <c r="AC940" s="7" t="s">
        <v>5621</v>
      </c>
      <c r="AD940" s="7">
        <v>68250</v>
      </c>
    </row>
    <row r="941" spans="1:30" x14ac:dyDescent="0.25">
      <c r="A941" s="7">
        <v>68255</v>
      </c>
      <c r="B941" s="7">
        <v>68</v>
      </c>
      <c r="C941" s="7" t="s">
        <v>50</v>
      </c>
      <c r="D941" s="7" t="s">
        <v>5485</v>
      </c>
      <c r="E941" s="7" t="s">
        <v>5622</v>
      </c>
      <c r="F941" s="7" t="s">
        <v>57</v>
      </c>
      <c r="G941" s="7" t="s">
        <v>5487</v>
      </c>
      <c r="H941" s="7" t="s">
        <v>5488</v>
      </c>
      <c r="I941" s="7" t="s">
        <v>5623</v>
      </c>
      <c r="J941" s="8" t="s">
        <v>5624</v>
      </c>
      <c r="K941" s="8" t="s">
        <v>5625</v>
      </c>
      <c r="L941" s="7" t="s">
        <v>5626</v>
      </c>
      <c r="M941" s="7" t="s">
        <v>5485</v>
      </c>
      <c r="N941" s="7" t="s">
        <v>54</v>
      </c>
      <c r="O941" s="7" t="s">
        <v>54</v>
      </c>
      <c r="P941" s="7">
        <v>9</v>
      </c>
      <c r="Q941" s="7">
        <v>9</v>
      </c>
      <c r="R941" s="7">
        <v>5</v>
      </c>
      <c r="S941" s="7" t="s">
        <v>5627</v>
      </c>
      <c r="T941" s="7">
        <v>68255</v>
      </c>
      <c r="U941" s="7" t="s">
        <v>2129</v>
      </c>
      <c r="V941" s="7">
        <v>2</v>
      </c>
      <c r="W941" s="7" t="s">
        <v>55</v>
      </c>
      <c r="X941" s="7">
        <f>VLOOKUP($A941,[2]Worksheet!$B$5:$L$7983,8,0)</f>
        <v>7.4707195926400001</v>
      </c>
      <c r="Y941" s="7">
        <f>VLOOKUP($A941,[2]Worksheet!$B$5:$L$7983,7,0)</f>
        <v>-73.202877931499998</v>
      </c>
      <c r="Z941" s="7">
        <v>2</v>
      </c>
      <c r="AA941" s="7">
        <v>68</v>
      </c>
      <c r="AB941" s="7" t="s">
        <v>5485</v>
      </c>
      <c r="AC941" s="7" t="s">
        <v>5628</v>
      </c>
      <c r="AD941" s="7">
        <v>68255</v>
      </c>
    </row>
    <row r="942" spans="1:30" x14ac:dyDescent="0.25">
      <c r="A942" s="7">
        <v>68264</v>
      </c>
      <c r="B942" s="7">
        <v>68</v>
      </c>
      <c r="C942" s="7" t="s">
        <v>50</v>
      </c>
      <c r="D942" s="7" t="s">
        <v>5485</v>
      </c>
      <c r="E942" s="7" t="s">
        <v>5629</v>
      </c>
      <c r="F942" s="7" t="s">
        <v>57</v>
      </c>
      <c r="G942" s="7" t="s">
        <v>5487</v>
      </c>
      <c r="H942" s="7" t="s">
        <v>5488</v>
      </c>
      <c r="I942" s="7" t="s">
        <v>5630</v>
      </c>
      <c r="J942" s="8" t="s">
        <v>216</v>
      </c>
      <c r="K942" s="8" t="s">
        <v>1441</v>
      </c>
      <c r="L942" s="7" t="s">
        <v>5631</v>
      </c>
      <c r="M942" s="7" t="s">
        <v>5485</v>
      </c>
      <c r="N942" s="7" t="s">
        <v>54</v>
      </c>
      <c r="O942" s="7" t="s">
        <v>54</v>
      </c>
      <c r="P942" s="7">
        <v>9</v>
      </c>
      <c r="Q942" s="7">
        <v>6</v>
      </c>
      <c r="R942" s="7">
        <v>5</v>
      </c>
      <c r="S942" s="7" t="s">
        <v>5632</v>
      </c>
      <c r="T942" s="7">
        <v>68264</v>
      </c>
      <c r="U942" s="7" t="s">
        <v>2129</v>
      </c>
      <c r="V942" s="7">
        <v>2</v>
      </c>
      <c r="W942" s="7" t="s">
        <v>55</v>
      </c>
      <c r="X942" s="7">
        <f>VLOOKUP($A942,[2]Worksheet!$B$5:$L$7983,8,0)</f>
        <v>6.1374024968300001</v>
      </c>
      <c r="Y942" s="7">
        <f>VLOOKUP($A942,[2]Worksheet!$B$5:$L$7983,7,0)</f>
        <v>-73.098738021299994</v>
      </c>
      <c r="Z942" s="7">
        <v>2</v>
      </c>
      <c r="AA942" s="7">
        <v>68</v>
      </c>
      <c r="AB942" s="7" t="s">
        <v>5485</v>
      </c>
      <c r="AC942" s="7" t="s">
        <v>5633</v>
      </c>
      <c r="AD942" s="7">
        <v>68264</v>
      </c>
    </row>
    <row r="943" spans="1:30" x14ac:dyDescent="0.25">
      <c r="A943" s="7">
        <v>68266</v>
      </c>
      <c r="B943" s="7">
        <v>68</v>
      </c>
      <c r="C943" s="7" t="s">
        <v>50</v>
      </c>
      <c r="D943" s="7" t="s">
        <v>5485</v>
      </c>
      <c r="E943" s="7" t="s">
        <v>5634</v>
      </c>
      <c r="F943" s="7" t="s">
        <v>57</v>
      </c>
      <c r="G943" s="7" t="s">
        <v>5487</v>
      </c>
      <c r="H943" s="7" t="s">
        <v>5488</v>
      </c>
      <c r="I943" s="7" t="s">
        <v>5635</v>
      </c>
      <c r="J943" s="8" t="s">
        <v>261</v>
      </c>
      <c r="K943" s="8" t="s">
        <v>5096</v>
      </c>
      <c r="L943" s="7" t="s">
        <v>5636</v>
      </c>
      <c r="M943" s="7" t="s">
        <v>5485</v>
      </c>
      <c r="N943" s="7" t="s">
        <v>54</v>
      </c>
      <c r="O943" s="7" t="s">
        <v>54</v>
      </c>
      <c r="P943" s="7">
        <v>9</v>
      </c>
      <c r="Q943" s="7">
        <v>6</v>
      </c>
      <c r="R943" s="7">
        <v>5</v>
      </c>
      <c r="S943" s="7" t="s">
        <v>5637</v>
      </c>
      <c r="T943" s="7">
        <v>68266</v>
      </c>
      <c r="U943" s="7" t="s">
        <v>2129</v>
      </c>
      <c r="V943" s="7">
        <v>2</v>
      </c>
      <c r="W943" s="7" t="s">
        <v>55</v>
      </c>
      <c r="X943" s="7">
        <f>VLOOKUP($A943,[2]Worksheet!$B$5:$L$7983,8,0)</f>
        <v>6.6680338903500003</v>
      </c>
      <c r="Y943" s="7">
        <f>VLOOKUP($A943,[2]Worksheet!$B$5:$L$7983,7,0)</f>
        <v>-72.699647035300003</v>
      </c>
      <c r="Z943" s="7">
        <v>2</v>
      </c>
      <c r="AA943" s="7">
        <v>68</v>
      </c>
      <c r="AB943" s="7" t="s">
        <v>5485</v>
      </c>
      <c r="AC943" s="7" t="s">
        <v>5638</v>
      </c>
      <c r="AD943" s="7">
        <v>68266</v>
      </c>
    </row>
    <row r="944" spans="1:30" x14ac:dyDescent="0.25">
      <c r="A944" s="7">
        <v>68271</v>
      </c>
      <c r="B944" s="7">
        <v>68</v>
      </c>
      <c r="C944" s="7" t="s">
        <v>50</v>
      </c>
      <c r="D944" s="7" t="s">
        <v>5485</v>
      </c>
      <c r="E944" s="7" t="s">
        <v>5639</v>
      </c>
      <c r="F944" s="7" t="s">
        <v>57</v>
      </c>
      <c r="G944" s="7" t="s">
        <v>5487</v>
      </c>
      <c r="H944" s="7" t="s">
        <v>5488</v>
      </c>
      <c r="I944" s="7" t="s">
        <v>5640</v>
      </c>
      <c r="J944" s="8" t="s">
        <v>5641</v>
      </c>
      <c r="K944" s="8" t="s">
        <v>5642</v>
      </c>
      <c r="L944" s="7" t="s">
        <v>5643</v>
      </c>
      <c r="M944" s="7" t="s">
        <v>5485</v>
      </c>
      <c r="N944" s="7" t="s">
        <v>54</v>
      </c>
      <c r="O944" s="7" t="s">
        <v>54</v>
      </c>
      <c r="P944" s="7">
        <v>9</v>
      </c>
      <c r="Q944" s="7">
        <v>7</v>
      </c>
      <c r="R944" s="7">
        <v>5</v>
      </c>
      <c r="S944" s="7" t="s">
        <v>5644</v>
      </c>
      <c r="T944" s="7">
        <v>68271</v>
      </c>
      <c r="U944" s="7" t="s">
        <v>2129</v>
      </c>
      <c r="V944" s="7">
        <v>2</v>
      </c>
      <c r="W944" s="7" t="s">
        <v>55</v>
      </c>
      <c r="X944" s="7">
        <f>VLOOKUP($A944,[2]Worksheet!$B$5:$L$7983,8,0)</f>
        <v>5.8046663682600004</v>
      </c>
      <c r="Y944" s="7">
        <f>VLOOKUP($A944,[2]Worksheet!$B$5:$L$7983,7,0)</f>
        <v>-73.971423067499998</v>
      </c>
      <c r="Z944" s="7">
        <v>2</v>
      </c>
      <c r="AA944" s="7">
        <v>68</v>
      </c>
      <c r="AB944" s="7" t="s">
        <v>5485</v>
      </c>
      <c r="AC944" s="7" t="s">
        <v>5645</v>
      </c>
      <c r="AD944" s="7">
        <v>68271</v>
      </c>
    </row>
    <row r="945" spans="1:30" x14ac:dyDescent="0.25">
      <c r="A945" s="7">
        <v>68276</v>
      </c>
      <c r="B945" s="7">
        <v>68</v>
      </c>
      <c r="C945" s="7" t="s">
        <v>50</v>
      </c>
      <c r="D945" s="7" t="s">
        <v>5485</v>
      </c>
      <c r="E945" s="7" t="s">
        <v>5646</v>
      </c>
      <c r="F945" s="7" t="s">
        <v>57</v>
      </c>
      <c r="G945" s="7" t="s">
        <v>5487</v>
      </c>
      <c r="H945" s="7" t="s">
        <v>5488</v>
      </c>
      <c r="I945" s="7" t="s">
        <v>5647</v>
      </c>
      <c r="J945" s="8" t="s">
        <v>5648</v>
      </c>
      <c r="K945" s="8" t="s">
        <v>5649</v>
      </c>
      <c r="L945" s="7" t="s">
        <v>5650</v>
      </c>
      <c r="M945" s="7" t="s">
        <v>5485</v>
      </c>
      <c r="N945" s="7" t="s">
        <v>54</v>
      </c>
      <c r="O945" s="7" t="s">
        <v>54</v>
      </c>
      <c r="P945" s="7">
        <v>9</v>
      </c>
      <c r="Q945" s="7">
        <v>13</v>
      </c>
      <c r="R945" s="7">
        <v>5</v>
      </c>
      <c r="S945" s="7" t="s">
        <v>5651</v>
      </c>
      <c r="T945" s="7">
        <v>68276</v>
      </c>
      <c r="U945" s="7" t="s">
        <v>2129</v>
      </c>
      <c r="V945" s="7">
        <v>2</v>
      </c>
      <c r="W945" s="7" t="s">
        <v>55</v>
      </c>
      <c r="X945" s="7">
        <f>VLOOKUP($A945,[2]Worksheet!$B$5:$L$7983,8,0)</f>
        <v>7.0723604029100002</v>
      </c>
      <c r="Y945" s="7">
        <f>VLOOKUP($A945,[2]Worksheet!$B$5:$L$7983,7,0)</f>
        <v>-73.099032616800002</v>
      </c>
      <c r="Z945" s="7">
        <v>2</v>
      </c>
      <c r="AA945" s="7">
        <v>68</v>
      </c>
      <c r="AB945" s="7" t="s">
        <v>5485</v>
      </c>
      <c r="AC945" s="7" t="s">
        <v>5652</v>
      </c>
      <c r="AD945" s="7">
        <v>68276</v>
      </c>
    </row>
    <row r="946" spans="1:30" x14ac:dyDescent="0.25">
      <c r="A946" s="7">
        <v>68296</v>
      </c>
      <c r="B946" s="7">
        <v>68</v>
      </c>
      <c r="C946" s="7" t="s">
        <v>50</v>
      </c>
      <c r="D946" s="7" t="s">
        <v>5485</v>
      </c>
      <c r="E946" s="7" t="s">
        <v>5653</v>
      </c>
      <c r="F946" s="7" t="s">
        <v>57</v>
      </c>
      <c r="G946" s="7" t="s">
        <v>5487</v>
      </c>
      <c r="H946" s="7" t="s">
        <v>5488</v>
      </c>
      <c r="I946" s="7" t="s">
        <v>5654</v>
      </c>
      <c r="J946" s="8" t="s">
        <v>5655</v>
      </c>
      <c r="K946" s="8" t="s">
        <v>1638</v>
      </c>
      <c r="L946" s="7" t="s">
        <v>5656</v>
      </c>
      <c r="M946" s="7" t="s">
        <v>5485</v>
      </c>
      <c r="N946" s="7" t="s">
        <v>54</v>
      </c>
      <c r="O946" s="7" t="s">
        <v>54</v>
      </c>
      <c r="P946" s="7">
        <v>9</v>
      </c>
      <c r="Q946" s="7">
        <v>5</v>
      </c>
      <c r="R946" s="7">
        <v>5</v>
      </c>
      <c r="S946" s="7" t="s">
        <v>5657</v>
      </c>
      <c r="T946" s="7">
        <v>68296</v>
      </c>
      <c r="U946" s="7" t="s">
        <v>2129</v>
      </c>
      <c r="V946" s="7">
        <v>2</v>
      </c>
      <c r="W946" s="7" t="s">
        <v>55</v>
      </c>
      <c r="X946" s="7">
        <f>VLOOKUP($A946,[2]Worksheet!$B$5:$L$7983,8,0)</f>
        <v>6.6384150020500003</v>
      </c>
      <c r="Y946" s="7">
        <f>VLOOKUP($A946,[2]Worksheet!$B$5:$L$7983,7,0)</f>
        <v>-73.287764726299997</v>
      </c>
      <c r="Z946" s="7">
        <v>2</v>
      </c>
      <c r="AA946" s="7">
        <v>68</v>
      </c>
      <c r="AB946" s="7" t="s">
        <v>5485</v>
      </c>
      <c r="AC946" s="7" t="s">
        <v>5658</v>
      </c>
      <c r="AD946" s="7">
        <v>68296</v>
      </c>
    </row>
    <row r="947" spans="1:30" x14ac:dyDescent="0.25">
      <c r="A947" s="7">
        <v>68298</v>
      </c>
      <c r="B947" s="7">
        <v>68</v>
      </c>
      <c r="C947" s="7" t="s">
        <v>50</v>
      </c>
      <c r="D947" s="7" t="s">
        <v>5485</v>
      </c>
      <c r="E947" s="7" t="s">
        <v>5659</v>
      </c>
      <c r="F947" s="7" t="s">
        <v>57</v>
      </c>
      <c r="G947" s="7" t="s">
        <v>5487</v>
      </c>
      <c r="H947" s="7" t="s">
        <v>5488</v>
      </c>
      <c r="I947" s="7" t="s">
        <v>5660</v>
      </c>
      <c r="J947" s="8" t="s">
        <v>349</v>
      </c>
      <c r="K947" s="8" t="s">
        <v>1549</v>
      </c>
      <c r="L947" s="7" t="s">
        <v>5661</v>
      </c>
      <c r="M947" s="7" t="s">
        <v>5485</v>
      </c>
      <c r="N947" s="7" t="s">
        <v>54</v>
      </c>
      <c r="O947" s="7" t="s">
        <v>54</v>
      </c>
      <c r="P947" s="7">
        <v>9</v>
      </c>
      <c r="Q947" s="7">
        <v>7</v>
      </c>
      <c r="R947" s="7">
        <v>5</v>
      </c>
      <c r="S947" s="7" t="s">
        <v>5662</v>
      </c>
      <c r="T947" s="7">
        <v>68298</v>
      </c>
      <c r="U947" s="7" t="s">
        <v>2129</v>
      </c>
      <c r="V947" s="7">
        <v>2</v>
      </c>
      <c r="W947" s="7" t="s">
        <v>55</v>
      </c>
      <c r="X947" s="7">
        <f>VLOOKUP($A947,[2]Worksheet!$B$5:$L$7983,8,0)</f>
        <v>5.9459812030699997</v>
      </c>
      <c r="Y947" s="7">
        <f>VLOOKUP($A947,[2]Worksheet!$B$5:$L$7983,7,0)</f>
        <v>-73.344183540100005</v>
      </c>
      <c r="Z947" s="7">
        <v>2</v>
      </c>
      <c r="AA947" s="7">
        <v>68</v>
      </c>
      <c r="AB947" s="7" t="s">
        <v>5485</v>
      </c>
      <c r="AC947" s="7" t="s">
        <v>5663</v>
      </c>
      <c r="AD947" s="7">
        <v>68298</v>
      </c>
    </row>
    <row r="948" spans="1:30" x14ac:dyDescent="0.25">
      <c r="A948" s="7">
        <v>68307</v>
      </c>
      <c r="B948" s="7">
        <v>68</v>
      </c>
      <c r="C948" s="7" t="s">
        <v>50</v>
      </c>
      <c r="D948" s="7" t="s">
        <v>5485</v>
      </c>
      <c r="E948" s="7" t="s">
        <v>5664</v>
      </c>
      <c r="F948" s="7" t="s">
        <v>57</v>
      </c>
      <c r="G948" s="7" t="s">
        <v>5487</v>
      </c>
      <c r="H948" s="7" t="s">
        <v>5488</v>
      </c>
      <c r="I948" s="7" t="s">
        <v>5665</v>
      </c>
      <c r="J948" s="8" t="s">
        <v>5666</v>
      </c>
      <c r="K948" s="8" t="s">
        <v>5667</v>
      </c>
      <c r="L948" s="7" t="str">
        <f>_xlfn.CONCAT(J948,"_",K948)</f>
        <v>7.07277510908_-73.1682558736</v>
      </c>
      <c r="M948" s="7" t="s">
        <v>5485</v>
      </c>
      <c r="N948" s="7" t="s">
        <v>54</v>
      </c>
      <c r="O948" s="7" t="s">
        <v>54</v>
      </c>
      <c r="R948" s="7">
        <v>5</v>
      </c>
      <c r="T948" s="7">
        <v>68307</v>
      </c>
      <c r="U948" s="7" t="s">
        <v>2129</v>
      </c>
      <c r="V948" s="7">
        <v>2</v>
      </c>
      <c r="W948" s="7" t="s">
        <v>55</v>
      </c>
      <c r="X948" s="7">
        <f>VLOOKUP($A948,[2]Worksheet!$B$5:$L$7983,8,0)</f>
        <v>7.0727751090800002</v>
      </c>
      <c r="Y948" s="7">
        <f>VLOOKUP($A948,[2]Worksheet!$B$5:$L$7983,7,0)</f>
        <v>-73.168255873600003</v>
      </c>
      <c r="Z948" s="7">
        <v>2</v>
      </c>
      <c r="AA948" s="7">
        <v>68</v>
      </c>
      <c r="AB948" s="7" t="s">
        <v>5485</v>
      </c>
      <c r="AC948" s="7" t="s">
        <v>5668</v>
      </c>
      <c r="AD948" s="7">
        <v>68307</v>
      </c>
    </row>
    <row r="949" spans="1:30" x14ac:dyDescent="0.25">
      <c r="A949" s="7">
        <v>68318</v>
      </c>
      <c r="B949" s="7">
        <v>68</v>
      </c>
      <c r="C949" s="7" t="s">
        <v>50</v>
      </c>
      <c r="D949" s="7" t="s">
        <v>5485</v>
      </c>
      <c r="E949" s="7" t="s">
        <v>5669</v>
      </c>
      <c r="F949" s="7" t="s">
        <v>57</v>
      </c>
      <c r="G949" s="7" t="s">
        <v>5487</v>
      </c>
      <c r="H949" s="7" t="s">
        <v>5488</v>
      </c>
      <c r="I949" s="7" t="s">
        <v>5670</v>
      </c>
      <c r="J949" s="8" t="s">
        <v>151</v>
      </c>
      <c r="K949" s="8" t="s">
        <v>5671</v>
      </c>
      <c r="L949" s="7" t="s">
        <v>5672</v>
      </c>
      <c r="M949" s="7" t="s">
        <v>5485</v>
      </c>
      <c r="N949" s="7" t="s">
        <v>54</v>
      </c>
      <c r="O949" s="7" t="s">
        <v>54</v>
      </c>
      <c r="P949" s="7">
        <v>9</v>
      </c>
      <c r="Q949" s="7">
        <v>5</v>
      </c>
      <c r="R949" s="7">
        <v>5</v>
      </c>
      <c r="S949" s="7" t="s">
        <v>5673</v>
      </c>
      <c r="T949" s="7">
        <v>68318</v>
      </c>
      <c r="U949" s="7" t="s">
        <v>2129</v>
      </c>
      <c r="V949" s="7">
        <v>2</v>
      </c>
      <c r="W949" s="7" t="s">
        <v>55</v>
      </c>
      <c r="X949" s="7">
        <f>VLOOKUP($A949,[2]Worksheet!$B$5:$L$7983,8,0)</f>
        <v>6.8765634523400001</v>
      </c>
      <c r="Y949" s="7">
        <f>VLOOKUP($A949,[2]Worksheet!$B$5:$L$7983,7,0)</f>
        <v>-72.856322013600007</v>
      </c>
      <c r="Z949" s="7">
        <v>2</v>
      </c>
      <c r="AA949" s="7">
        <v>68</v>
      </c>
      <c r="AB949" s="7" t="s">
        <v>5485</v>
      </c>
      <c r="AC949" s="7" t="s">
        <v>5674</v>
      </c>
      <c r="AD949" s="7">
        <v>68318</v>
      </c>
    </row>
    <row r="950" spans="1:30" x14ac:dyDescent="0.25">
      <c r="A950" s="7">
        <v>68320</v>
      </c>
      <c r="B950" s="7">
        <v>68</v>
      </c>
      <c r="C950" s="7" t="s">
        <v>50</v>
      </c>
      <c r="D950" s="7" t="s">
        <v>5485</v>
      </c>
      <c r="E950" s="7" t="s">
        <v>452</v>
      </c>
      <c r="F950" s="7" t="s">
        <v>57</v>
      </c>
      <c r="G950" s="7" t="s">
        <v>5487</v>
      </c>
      <c r="H950" s="7" t="s">
        <v>5488</v>
      </c>
      <c r="I950" s="7" t="s">
        <v>453</v>
      </c>
      <c r="J950" s="8" t="s">
        <v>727</v>
      </c>
      <c r="K950" s="8" t="s">
        <v>1413</v>
      </c>
      <c r="L950" s="7" t="s">
        <v>5675</v>
      </c>
      <c r="M950" s="7" t="s">
        <v>5485</v>
      </c>
      <c r="N950" s="7" t="s">
        <v>54</v>
      </c>
      <c r="O950" s="7" t="s">
        <v>54</v>
      </c>
      <c r="P950" s="7">
        <v>9</v>
      </c>
      <c r="Q950" s="7">
        <v>9</v>
      </c>
      <c r="R950" s="7">
        <v>5</v>
      </c>
      <c r="S950" s="7" t="s">
        <v>5676</v>
      </c>
      <c r="T950" s="7">
        <v>68320</v>
      </c>
      <c r="U950" s="7" t="s">
        <v>2129</v>
      </c>
      <c r="V950" s="7">
        <v>2</v>
      </c>
      <c r="W950" s="7" t="s">
        <v>76</v>
      </c>
      <c r="X950" s="7">
        <f>VLOOKUP($A950,[2]Worksheet!$B$5:$L$7983,8,0)</f>
        <v>6.2458467646200004</v>
      </c>
      <c r="Y950" s="7">
        <f>VLOOKUP($A950,[2]Worksheet!$B$5:$L$7983,7,0)</f>
        <v>-73.419292028800001</v>
      </c>
      <c r="Z950" s="7">
        <v>2</v>
      </c>
      <c r="AA950" s="7">
        <v>68</v>
      </c>
      <c r="AB950" s="7" t="s">
        <v>5485</v>
      </c>
      <c r="AC950" s="7" t="s">
        <v>5677</v>
      </c>
      <c r="AD950" s="7">
        <v>68320</v>
      </c>
    </row>
    <row r="951" spans="1:30" x14ac:dyDescent="0.25">
      <c r="A951" s="7">
        <v>68322</v>
      </c>
      <c r="B951" s="7">
        <v>68</v>
      </c>
      <c r="C951" s="7" t="s">
        <v>50</v>
      </c>
      <c r="D951" s="7" t="s">
        <v>5485</v>
      </c>
      <c r="E951" s="7" t="s">
        <v>5678</v>
      </c>
      <c r="F951" s="7" t="s">
        <v>57</v>
      </c>
      <c r="G951" s="7" t="s">
        <v>5487</v>
      </c>
      <c r="H951" s="7" t="s">
        <v>5488</v>
      </c>
      <c r="I951" s="7" t="s">
        <v>5679</v>
      </c>
      <c r="J951" s="8" t="s">
        <v>5680</v>
      </c>
      <c r="K951" s="8" t="s">
        <v>1549</v>
      </c>
      <c r="L951" s="7" t="s">
        <v>5681</v>
      </c>
      <c r="M951" s="7" t="s">
        <v>5485</v>
      </c>
      <c r="N951" s="7" t="s">
        <v>54</v>
      </c>
      <c r="O951" s="7" t="s">
        <v>54</v>
      </c>
      <c r="P951" s="7">
        <v>9</v>
      </c>
      <c r="Q951" s="7">
        <v>7</v>
      </c>
      <c r="R951" s="7">
        <v>5</v>
      </c>
      <c r="S951" s="7" t="s">
        <v>5682</v>
      </c>
      <c r="T951" s="7">
        <v>68322</v>
      </c>
      <c r="U951" s="7" t="s">
        <v>2129</v>
      </c>
      <c r="V951" s="7">
        <v>2</v>
      </c>
      <c r="W951" s="7" t="s">
        <v>55</v>
      </c>
      <c r="X951" s="7">
        <f>VLOOKUP($A951,[2]Worksheet!$B$5:$L$7983,8,0)</f>
        <v>6.3085880130299996</v>
      </c>
      <c r="Y951" s="7">
        <f>VLOOKUP($A951,[2]Worksheet!$B$5:$L$7983,7,0)</f>
        <v>-73.320699085800001</v>
      </c>
      <c r="Z951" s="7">
        <v>2</v>
      </c>
      <c r="AA951" s="7">
        <v>68</v>
      </c>
      <c r="AB951" s="7" t="s">
        <v>5485</v>
      </c>
      <c r="AC951" s="7" t="s">
        <v>5683</v>
      </c>
      <c r="AD951" s="7">
        <v>68322</v>
      </c>
    </row>
    <row r="952" spans="1:30" x14ac:dyDescent="0.25">
      <c r="A952" s="7">
        <v>68324</v>
      </c>
      <c r="B952" s="7">
        <v>68</v>
      </c>
      <c r="C952" s="7" t="s">
        <v>50</v>
      </c>
      <c r="D952" s="7" t="s">
        <v>5485</v>
      </c>
      <c r="E952" s="7" t="s">
        <v>5684</v>
      </c>
      <c r="F952" s="7" t="s">
        <v>57</v>
      </c>
      <c r="G952" s="7" t="s">
        <v>5487</v>
      </c>
      <c r="H952" s="7" t="s">
        <v>5488</v>
      </c>
      <c r="I952" s="7" t="s">
        <v>5685</v>
      </c>
      <c r="J952" s="8" t="s">
        <v>349</v>
      </c>
      <c r="K952" s="8" t="s">
        <v>2034</v>
      </c>
      <c r="L952" s="7" t="s">
        <v>5686</v>
      </c>
      <c r="M952" s="7" t="s">
        <v>5485</v>
      </c>
      <c r="N952" s="7" t="s">
        <v>54</v>
      </c>
      <c r="O952" s="7" t="s">
        <v>54</v>
      </c>
      <c r="P952" s="7">
        <v>9</v>
      </c>
      <c r="Q952" s="7">
        <v>7</v>
      </c>
      <c r="R952" s="7">
        <v>5</v>
      </c>
      <c r="S952" s="7" t="s">
        <v>5687</v>
      </c>
      <c r="T952" s="7">
        <v>68324</v>
      </c>
      <c r="U952" s="7" t="s">
        <v>2129</v>
      </c>
      <c r="V952" s="7">
        <v>2</v>
      </c>
      <c r="W952" s="7" t="s">
        <v>55</v>
      </c>
      <c r="X952" s="7">
        <f>VLOOKUP($A952,[2]Worksheet!$B$5:$L$7983,8,0)</f>
        <v>5.9541360764200002</v>
      </c>
      <c r="Y952" s="7">
        <f>VLOOKUP($A952,[2]Worksheet!$B$5:$L$7983,7,0)</f>
        <v>-73.700802095499995</v>
      </c>
      <c r="Z952" s="7">
        <v>2</v>
      </c>
      <c r="AA952" s="7">
        <v>68</v>
      </c>
      <c r="AB952" s="7" t="s">
        <v>5485</v>
      </c>
      <c r="AC952" s="7" t="s">
        <v>5688</v>
      </c>
      <c r="AD952" s="7">
        <v>68324</v>
      </c>
    </row>
    <row r="953" spans="1:30" x14ac:dyDescent="0.25">
      <c r="A953" s="7">
        <v>68327</v>
      </c>
      <c r="B953" s="7">
        <v>68</v>
      </c>
      <c r="C953" s="7" t="s">
        <v>50</v>
      </c>
      <c r="D953" s="7" t="s">
        <v>5485</v>
      </c>
      <c r="E953" s="7" t="s">
        <v>5689</v>
      </c>
      <c r="F953" s="7" t="s">
        <v>57</v>
      </c>
      <c r="G953" s="7" t="s">
        <v>5487</v>
      </c>
      <c r="H953" s="7" t="s">
        <v>5488</v>
      </c>
      <c r="I953" s="7" t="s">
        <v>5690</v>
      </c>
      <c r="J953" s="8" t="s">
        <v>278</v>
      </c>
      <c r="K953" s="8" t="s">
        <v>1624</v>
      </c>
      <c r="L953" s="7" t="s">
        <v>5691</v>
      </c>
      <c r="M953" s="7" t="s">
        <v>5485</v>
      </c>
      <c r="N953" s="7" t="s">
        <v>54</v>
      </c>
      <c r="O953" s="7" t="s">
        <v>54</v>
      </c>
      <c r="P953" s="7">
        <v>9</v>
      </c>
      <c r="Q953" s="7">
        <v>6</v>
      </c>
      <c r="R953" s="7">
        <v>5</v>
      </c>
      <c r="S953" s="7" t="s">
        <v>5692</v>
      </c>
      <c r="T953" s="7">
        <v>68327</v>
      </c>
      <c r="U953" s="7" t="s">
        <v>2129</v>
      </c>
      <c r="V953" s="7">
        <v>2</v>
      </c>
      <c r="W953" s="7" t="s">
        <v>55</v>
      </c>
      <c r="X953" s="7">
        <f>VLOOKUP($A953,[2]Worksheet!$B$5:$L$7983,8,0)</f>
        <v>6.02484917625</v>
      </c>
      <c r="Y953" s="7">
        <f>VLOOKUP($A953,[2]Worksheet!$B$5:$L$7983,7,0)</f>
        <v>-73.575325953299995</v>
      </c>
      <c r="Z953" s="7">
        <v>2</v>
      </c>
      <c r="AA953" s="7">
        <v>68</v>
      </c>
      <c r="AB953" s="7" t="s">
        <v>5485</v>
      </c>
      <c r="AC953" s="7" t="s">
        <v>5693</v>
      </c>
      <c r="AD953" s="7">
        <v>68327</v>
      </c>
    </row>
    <row r="954" spans="1:30" x14ac:dyDescent="0.25">
      <c r="A954" s="7">
        <v>68344</v>
      </c>
      <c r="B954" s="7">
        <v>68</v>
      </c>
      <c r="C954" s="7" t="s">
        <v>50</v>
      </c>
      <c r="D954" s="7" t="s">
        <v>5485</v>
      </c>
      <c r="E954" s="7" t="s">
        <v>5694</v>
      </c>
      <c r="F954" s="7" t="s">
        <v>57</v>
      </c>
      <c r="G954" s="7" t="s">
        <v>5487</v>
      </c>
      <c r="H954" s="7" t="s">
        <v>5488</v>
      </c>
      <c r="I954" s="7" t="s">
        <v>5695</v>
      </c>
      <c r="J954" s="8" t="s">
        <v>337</v>
      </c>
      <c r="K954" s="8" t="s">
        <v>1413</v>
      </c>
      <c r="L954" s="7" t="s">
        <v>5696</v>
      </c>
      <c r="M954" s="7" t="s">
        <v>5485</v>
      </c>
      <c r="N954" s="7" t="s">
        <v>54</v>
      </c>
      <c r="O954" s="7" t="s">
        <v>54</v>
      </c>
      <c r="P954" s="7">
        <v>9</v>
      </c>
      <c r="Q954" s="7">
        <v>4</v>
      </c>
      <c r="R954" s="7">
        <v>5</v>
      </c>
      <c r="S954" s="7" t="s">
        <v>5697</v>
      </c>
      <c r="T954" s="7">
        <v>68344</v>
      </c>
      <c r="U954" s="7" t="s">
        <v>2129</v>
      </c>
      <c r="V954" s="7">
        <v>2</v>
      </c>
      <c r="W954" s="7" t="s">
        <v>55</v>
      </c>
      <c r="X954" s="7">
        <f>VLOOKUP($A954,[2]Worksheet!$B$5:$L$7983,8,0)</f>
        <v>6.5429638864699999</v>
      </c>
      <c r="Y954" s="7">
        <f>VLOOKUP($A954,[2]Worksheet!$B$5:$L$7983,7,0)</f>
        <v>-73.3081448099</v>
      </c>
      <c r="Z954" s="7">
        <v>2</v>
      </c>
      <c r="AA954" s="7">
        <v>68</v>
      </c>
      <c r="AB954" s="7" t="s">
        <v>5485</v>
      </c>
      <c r="AC954" s="7" t="s">
        <v>5698</v>
      </c>
      <c r="AD954" s="7">
        <v>68344</v>
      </c>
    </row>
    <row r="955" spans="1:30" x14ac:dyDescent="0.25">
      <c r="A955" s="7">
        <v>68368</v>
      </c>
      <c r="B955" s="7">
        <v>68</v>
      </c>
      <c r="C955" s="7" t="s">
        <v>50</v>
      </c>
      <c r="D955" s="7" t="s">
        <v>5485</v>
      </c>
      <c r="E955" s="7" t="s">
        <v>5699</v>
      </c>
      <c r="F955" s="7" t="s">
        <v>57</v>
      </c>
      <c r="G955" s="7" t="s">
        <v>5487</v>
      </c>
      <c r="H955" s="7" t="s">
        <v>5488</v>
      </c>
      <c r="I955" s="7" t="s">
        <v>5700</v>
      </c>
      <c r="J955" s="8" t="s">
        <v>420</v>
      </c>
      <c r="K955" s="8" t="s">
        <v>1280</v>
      </c>
      <c r="L955" s="7" t="s">
        <v>5701</v>
      </c>
      <c r="M955" s="7" t="s">
        <v>5485</v>
      </c>
      <c r="N955" s="7" t="s">
        <v>54</v>
      </c>
      <c r="O955" s="7" t="s">
        <v>54</v>
      </c>
      <c r="P955" s="7">
        <v>9</v>
      </c>
      <c r="Q955" s="7">
        <v>11</v>
      </c>
      <c r="R955" s="7">
        <v>5</v>
      </c>
      <c r="S955" s="7" t="s">
        <v>5702</v>
      </c>
      <c r="T955" s="7">
        <v>68368</v>
      </c>
      <c r="U955" s="7" t="s">
        <v>2129</v>
      </c>
      <c r="V955" s="7">
        <v>2</v>
      </c>
      <c r="W955" s="7" t="s">
        <v>55</v>
      </c>
      <c r="X955" s="7">
        <f>VLOOKUP($A955,[2]Worksheet!$B$5:$L$7983,8,0)</f>
        <v>5.8765434642100001</v>
      </c>
      <c r="Y955" s="7">
        <f>VLOOKUP($A955,[2]Worksheet!$B$5:$L$7983,7,0)</f>
        <v>-73.783328173599998</v>
      </c>
      <c r="Z955" s="7">
        <v>2</v>
      </c>
      <c r="AA955" s="7">
        <v>68</v>
      </c>
      <c r="AB955" s="7" t="s">
        <v>5485</v>
      </c>
      <c r="AC955" s="7" t="s">
        <v>5703</v>
      </c>
      <c r="AD955" s="7">
        <v>68368</v>
      </c>
    </row>
    <row r="956" spans="1:30" x14ac:dyDescent="0.25">
      <c r="A956" s="7">
        <v>68370</v>
      </c>
      <c r="B956" s="7">
        <v>68</v>
      </c>
      <c r="C956" s="7" t="s">
        <v>50</v>
      </c>
      <c r="D956" s="7" t="s">
        <v>5485</v>
      </c>
      <c r="E956" s="7" t="s">
        <v>5704</v>
      </c>
      <c r="F956" s="7" t="s">
        <v>57</v>
      </c>
      <c r="G956" s="7" t="s">
        <v>5487</v>
      </c>
      <c r="H956" s="7" t="s">
        <v>5488</v>
      </c>
      <c r="I956" s="7" t="s">
        <v>5705</v>
      </c>
      <c r="J956" s="8" t="s">
        <v>261</v>
      </c>
      <c r="K956" s="8" t="s">
        <v>5706</v>
      </c>
      <c r="L956" s="7" t="s">
        <v>5707</v>
      </c>
      <c r="M956" s="7" t="s">
        <v>5485</v>
      </c>
      <c r="N956" s="7" t="s">
        <v>54</v>
      </c>
      <c r="O956" s="7" t="s">
        <v>54</v>
      </c>
      <c r="P956" s="7">
        <v>9</v>
      </c>
      <c r="Q956" s="7">
        <v>6</v>
      </c>
      <c r="R956" s="7">
        <v>5</v>
      </c>
      <c r="S956" s="7" t="s">
        <v>5708</v>
      </c>
      <c r="T956" s="7">
        <v>68370</v>
      </c>
      <c r="U956" s="7" t="s">
        <v>2129</v>
      </c>
      <c r="V956" s="7">
        <v>2</v>
      </c>
      <c r="W956" s="7" t="s">
        <v>55</v>
      </c>
      <c r="X956" s="7">
        <f>VLOOKUP($A956,[2]Worksheet!$B$5:$L$7983,8,0)</f>
        <v>6.7327270947800004</v>
      </c>
      <c r="Y956" s="7">
        <f>VLOOKUP($A956,[2]Worksheet!$B$5:$L$7983,7,0)</f>
        <v>-73.096053062099998</v>
      </c>
      <c r="Z956" s="7">
        <v>2</v>
      </c>
      <c r="AA956" s="7">
        <v>68</v>
      </c>
      <c r="AB956" s="7" t="s">
        <v>5485</v>
      </c>
      <c r="AC956" s="7" t="s">
        <v>5709</v>
      </c>
      <c r="AD956" s="7">
        <v>68370</v>
      </c>
    </row>
    <row r="957" spans="1:30" x14ac:dyDescent="0.25">
      <c r="A957" s="7">
        <v>68377</v>
      </c>
      <c r="B957" s="7">
        <v>68</v>
      </c>
      <c r="C957" s="7" t="s">
        <v>50</v>
      </c>
      <c r="D957" s="7" t="s">
        <v>5485</v>
      </c>
      <c r="E957" s="7" t="s">
        <v>5710</v>
      </c>
      <c r="F957" s="7" t="s">
        <v>57</v>
      </c>
      <c r="G957" s="7" t="s">
        <v>5487</v>
      </c>
      <c r="H957" s="7" t="s">
        <v>5488</v>
      </c>
      <c r="I957" s="7" t="s">
        <v>5711</v>
      </c>
      <c r="J957" s="8" t="s">
        <v>5712</v>
      </c>
      <c r="K957" s="8" t="s">
        <v>5713</v>
      </c>
      <c r="L957" s="7" t="s">
        <v>5714</v>
      </c>
      <c r="M957" s="7" t="s">
        <v>5485</v>
      </c>
      <c r="N957" s="7" t="s">
        <v>54</v>
      </c>
      <c r="O957" s="7" t="s">
        <v>54</v>
      </c>
      <c r="P957" s="7">
        <v>9</v>
      </c>
      <c r="Q957" s="7">
        <v>10</v>
      </c>
      <c r="R957" s="7">
        <v>5</v>
      </c>
      <c r="S957" s="7" t="s">
        <v>5715</v>
      </c>
      <c r="T957" s="7">
        <v>68377</v>
      </c>
      <c r="U957" s="7" t="s">
        <v>2129</v>
      </c>
      <c r="V957" s="7">
        <v>2</v>
      </c>
      <c r="W957" s="7" t="s">
        <v>55</v>
      </c>
      <c r="X957" s="7">
        <f>VLOOKUP($A957,[2]Worksheet!$B$5:$L$7983,8,0)</f>
        <v>5.8595498478500003</v>
      </c>
      <c r="Y957" s="7">
        <f>VLOOKUP($A957,[2]Worksheet!$B$5:$L$7983,7,0)</f>
        <v>-73.965625865800007</v>
      </c>
      <c r="Z957" s="7">
        <v>2</v>
      </c>
      <c r="AA957" s="7">
        <v>68</v>
      </c>
      <c r="AB957" s="7" t="s">
        <v>5485</v>
      </c>
      <c r="AC957" s="7" t="s">
        <v>5716</v>
      </c>
      <c r="AD957" s="7">
        <v>68377</v>
      </c>
    </row>
    <row r="958" spans="1:30" x14ac:dyDescent="0.25">
      <c r="A958" s="7">
        <v>68397</v>
      </c>
      <c r="B958" s="7">
        <v>68</v>
      </c>
      <c r="C958" s="7" t="s">
        <v>50</v>
      </c>
      <c r="D958" s="7" t="s">
        <v>5485</v>
      </c>
      <c r="E958" s="7" t="s">
        <v>2869</v>
      </c>
      <c r="F958" s="7" t="s">
        <v>57</v>
      </c>
      <c r="G958" s="7" t="s">
        <v>5487</v>
      </c>
      <c r="H958" s="7" t="s">
        <v>5488</v>
      </c>
      <c r="I958" s="7" t="s">
        <v>2870</v>
      </c>
      <c r="J958" s="8" t="s">
        <v>461</v>
      </c>
      <c r="K958" s="8" t="s">
        <v>1584</v>
      </c>
      <c r="L958" s="7" t="str">
        <f>_xlfn.CONCAT(J958,"_",K958)</f>
        <v>6.25_-73.4666667</v>
      </c>
      <c r="M958" s="7" t="s">
        <v>5485</v>
      </c>
      <c r="N958" s="7" t="s">
        <v>54</v>
      </c>
      <c r="O958" s="7" t="s">
        <v>54</v>
      </c>
      <c r="P958" s="7">
        <v>9</v>
      </c>
      <c r="Q958" s="7">
        <v>6</v>
      </c>
      <c r="R958" s="7">
        <v>5</v>
      </c>
      <c r="S958" s="7" t="s">
        <v>5717</v>
      </c>
      <c r="T958" s="7">
        <v>68397</v>
      </c>
      <c r="U958" s="7" t="s">
        <v>2129</v>
      </c>
      <c r="V958" s="7">
        <v>2</v>
      </c>
      <c r="W958" s="7" t="s">
        <v>76</v>
      </c>
      <c r="X958" s="7">
        <f>VLOOKUP($A958,[2]Worksheet!$B$5:$L$7983,8,0)</f>
        <v>6.1785093258400003</v>
      </c>
      <c r="Y958" s="7">
        <f>VLOOKUP($A958,[2]Worksheet!$B$5:$L$7983,7,0)</f>
        <v>-73.5895900302</v>
      </c>
      <c r="Z958" s="7">
        <v>2</v>
      </c>
      <c r="AA958" s="7">
        <v>68</v>
      </c>
      <c r="AB958" s="7" t="s">
        <v>5485</v>
      </c>
      <c r="AC958" s="7" t="s">
        <v>5718</v>
      </c>
      <c r="AD958" s="7">
        <v>68397</v>
      </c>
    </row>
    <row r="959" spans="1:30" x14ac:dyDescent="0.25">
      <c r="A959" s="7">
        <v>68385</v>
      </c>
      <c r="B959" s="7">
        <v>68</v>
      </c>
      <c r="C959" s="7" t="s">
        <v>50</v>
      </c>
      <c r="D959" s="7" t="s">
        <v>5485</v>
      </c>
      <c r="E959" s="7" t="s">
        <v>5719</v>
      </c>
      <c r="F959" s="7" t="s">
        <v>57</v>
      </c>
      <c r="G959" s="7" t="s">
        <v>5487</v>
      </c>
      <c r="H959" s="7" t="s">
        <v>5488</v>
      </c>
      <c r="I959" s="7" t="s">
        <v>5720</v>
      </c>
      <c r="J959" s="8" t="s">
        <v>5721</v>
      </c>
      <c r="K959" s="8" t="s">
        <v>5722</v>
      </c>
      <c r="L959" s="7" t="s">
        <v>5723</v>
      </c>
      <c r="M959" s="7" t="s">
        <v>617</v>
      </c>
      <c r="N959" s="7" t="s">
        <v>54</v>
      </c>
      <c r="O959" s="7" t="s">
        <v>54</v>
      </c>
      <c r="P959" s="7">
        <v>9</v>
      </c>
      <c r="Q959" s="7">
        <v>9</v>
      </c>
      <c r="R959" s="7">
        <v>5</v>
      </c>
      <c r="S959" s="7" t="s">
        <v>5724</v>
      </c>
      <c r="T959" s="7">
        <v>68385</v>
      </c>
      <c r="U959" s="7" t="s">
        <v>619</v>
      </c>
      <c r="V959" s="7">
        <v>2</v>
      </c>
      <c r="W959" s="7" t="s">
        <v>55</v>
      </c>
      <c r="X959" s="7">
        <f>VLOOKUP($A959,[2]Worksheet!$B$5:$L$7983,8,0)</f>
        <v>6.21874861486</v>
      </c>
      <c r="Y959" s="7">
        <f>VLOOKUP($A959,[2]Worksheet!$B$5:$L$7983,7,0)</f>
        <v>-73.811085276399993</v>
      </c>
      <c r="Z959" s="7">
        <v>2</v>
      </c>
      <c r="AA959" s="7">
        <v>68</v>
      </c>
      <c r="AB959" s="7" t="s">
        <v>5485</v>
      </c>
      <c r="AC959" s="7" t="s">
        <v>5725</v>
      </c>
      <c r="AD959" s="7">
        <v>68385</v>
      </c>
    </row>
    <row r="960" spans="1:30" x14ac:dyDescent="0.25">
      <c r="A960" s="7">
        <v>68406</v>
      </c>
      <c r="B960" s="7">
        <v>68</v>
      </c>
      <c r="C960" s="7" t="s">
        <v>50</v>
      </c>
      <c r="D960" s="7" t="s">
        <v>5485</v>
      </c>
      <c r="E960" s="7" t="s">
        <v>5726</v>
      </c>
      <c r="F960" s="7" t="s">
        <v>57</v>
      </c>
      <c r="G960" s="7" t="s">
        <v>5487</v>
      </c>
      <c r="H960" s="7" t="s">
        <v>5488</v>
      </c>
      <c r="I960" s="7" t="s">
        <v>5727</v>
      </c>
      <c r="J960" s="8" t="s">
        <v>3095</v>
      </c>
      <c r="K960" s="8" t="s">
        <v>1755</v>
      </c>
      <c r="L960" s="7" t="s">
        <v>5728</v>
      </c>
      <c r="M960" s="7" t="s">
        <v>5485</v>
      </c>
      <c r="N960" s="7" t="s">
        <v>54</v>
      </c>
      <c r="O960" s="7" t="s">
        <v>54</v>
      </c>
      <c r="P960" s="7">
        <v>9</v>
      </c>
      <c r="Q960" s="7">
        <v>7</v>
      </c>
      <c r="R960" s="7">
        <v>5</v>
      </c>
      <c r="S960" s="7" t="s">
        <v>5729</v>
      </c>
      <c r="T960" s="7">
        <v>68406</v>
      </c>
      <c r="U960" s="7" t="s">
        <v>2129</v>
      </c>
      <c r="V960" s="7">
        <v>2</v>
      </c>
      <c r="W960" s="7" t="s">
        <v>55</v>
      </c>
      <c r="X960" s="7">
        <f>VLOOKUP($A960,[2]Worksheet!$B$5:$L$7983,8,0)</f>
        <v>7.1133560811200001</v>
      </c>
      <c r="Y960" s="7">
        <f>VLOOKUP($A960,[2]Worksheet!$B$5:$L$7983,7,0)</f>
        <v>-73.2195514422</v>
      </c>
      <c r="Z960" s="7">
        <v>2</v>
      </c>
      <c r="AA960" s="7">
        <v>68</v>
      </c>
      <c r="AB960" s="7" t="s">
        <v>5485</v>
      </c>
      <c r="AC960" s="7" t="s">
        <v>5730</v>
      </c>
      <c r="AD960" s="7">
        <v>68406</v>
      </c>
    </row>
    <row r="961" spans="1:30" x14ac:dyDescent="0.25">
      <c r="A961" s="7">
        <v>68418</v>
      </c>
      <c r="B961" s="7">
        <v>68</v>
      </c>
      <c r="C961" s="7" t="s">
        <v>50</v>
      </c>
      <c r="D961" s="7" t="s">
        <v>5485</v>
      </c>
      <c r="E961" s="7" t="s">
        <v>5731</v>
      </c>
      <c r="F961" s="7" t="s">
        <v>57</v>
      </c>
      <c r="G961" s="7" t="s">
        <v>5487</v>
      </c>
      <c r="H961" s="7" t="s">
        <v>5488</v>
      </c>
      <c r="I961" s="7" t="s">
        <v>5732</v>
      </c>
      <c r="J961" s="8" t="s">
        <v>653</v>
      </c>
      <c r="K961" s="8" t="s">
        <v>4250</v>
      </c>
      <c r="L961" s="7" t="s">
        <v>5733</v>
      </c>
      <c r="M961" s="7" t="s">
        <v>5485</v>
      </c>
      <c r="N961" s="7" t="s">
        <v>54</v>
      </c>
      <c r="O961" s="7" t="s">
        <v>54</v>
      </c>
      <c r="P961" s="7">
        <v>9</v>
      </c>
      <c r="Q961" s="7">
        <v>10</v>
      </c>
      <c r="R961" s="7">
        <v>5</v>
      </c>
      <c r="S961" s="7" t="s">
        <v>5734</v>
      </c>
      <c r="T961" s="7">
        <v>68418</v>
      </c>
      <c r="U961" s="7" t="s">
        <v>2129</v>
      </c>
      <c r="V961" s="7">
        <v>2</v>
      </c>
      <c r="W961" s="7" t="s">
        <v>55</v>
      </c>
      <c r="X961" s="7">
        <f>VLOOKUP($A961,[2]Worksheet!$B$5:$L$7983,8,0)</f>
        <v>6.7551751937800004</v>
      </c>
      <c r="Y961" s="7">
        <f>VLOOKUP($A961,[2]Worksheet!$B$5:$L$7983,7,0)</f>
        <v>-73.1026566715</v>
      </c>
      <c r="Z961" s="7">
        <v>2</v>
      </c>
      <c r="AA961" s="7">
        <v>68</v>
      </c>
      <c r="AB961" s="7" t="s">
        <v>5485</v>
      </c>
      <c r="AC961" s="7" t="s">
        <v>5735</v>
      </c>
      <c r="AD961" s="7">
        <v>68418</v>
      </c>
    </row>
    <row r="962" spans="1:30" x14ac:dyDescent="0.25">
      <c r="A962" s="7">
        <v>68425</v>
      </c>
      <c r="B962" s="7">
        <v>68</v>
      </c>
      <c r="C962" s="7" t="s">
        <v>50</v>
      </c>
      <c r="D962" s="7" t="s">
        <v>5485</v>
      </c>
      <c r="E962" s="7" t="s">
        <v>5736</v>
      </c>
      <c r="F962" s="7" t="s">
        <v>57</v>
      </c>
      <c r="G962" s="7" t="s">
        <v>5487</v>
      </c>
      <c r="H962" s="7" t="s">
        <v>5488</v>
      </c>
      <c r="I962" s="7" t="s">
        <v>5737</v>
      </c>
      <c r="J962" s="8" t="s">
        <v>337</v>
      </c>
      <c r="K962" s="8" t="s">
        <v>5738</v>
      </c>
      <c r="L962" s="7" t="s">
        <v>5739</v>
      </c>
      <c r="M962" s="7" t="s">
        <v>5485</v>
      </c>
      <c r="N962" s="7" t="s">
        <v>54</v>
      </c>
      <c r="O962" s="7" t="s">
        <v>54</v>
      </c>
      <c r="P962" s="7">
        <v>9</v>
      </c>
      <c r="Q962" s="7">
        <v>10</v>
      </c>
      <c r="R962" s="7">
        <v>5</v>
      </c>
      <c r="S962" s="7" t="s">
        <v>5740</v>
      </c>
      <c r="T962" s="7">
        <v>68425</v>
      </c>
      <c r="U962" s="7" t="s">
        <v>2129</v>
      </c>
      <c r="V962" s="7">
        <v>2</v>
      </c>
      <c r="W962" s="7" t="s">
        <v>55</v>
      </c>
      <c r="X962" s="7">
        <f>VLOOKUP($A962,[2]Worksheet!$B$5:$L$7983,8,0)</f>
        <v>6.5065804281400004</v>
      </c>
      <c r="Y962" s="7">
        <f>VLOOKUP($A962,[2]Worksheet!$B$5:$L$7983,7,0)</f>
        <v>-72.593105458599993</v>
      </c>
      <c r="Z962" s="7">
        <v>2</v>
      </c>
      <c r="AA962" s="7">
        <v>68</v>
      </c>
      <c r="AB962" s="7" t="s">
        <v>5485</v>
      </c>
      <c r="AC962" s="7" t="s">
        <v>5741</v>
      </c>
      <c r="AD962" s="7">
        <v>68425</v>
      </c>
    </row>
    <row r="963" spans="1:30" x14ac:dyDescent="0.25">
      <c r="A963" s="7">
        <v>68432</v>
      </c>
      <c r="B963" s="7">
        <v>68</v>
      </c>
      <c r="C963" s="7" t="s">
        <v>50</v>
      </c>
      <c r="D963" s="7" t="s">
        <v>5485</v>
      </c>
      <c r="E963" s="7" t="s">
        <v>5742</v>
      </c>
      <c r="F963" s="7" t="s">
        <v>57</v>
      </c>
      <c r="G963" s="7" t="s">
        <v>5487</v>
      </c>
      <c r="H963" s="7" t="s">
        <v>5488</v>
      </c>
      <c r="I963" s="7" t="s">
        <v>5743</v>
      </c>
      <c r="J963" s="8" t="s">
        <v>5744</v>
      </c>
      <c r="K963" s="8" t="s">
        <v>1719</v>
      </c>
      <c r="L963" s="7" t="s">
        <v>5745</v>
      </c>
      <c r="M963" s="7" t="s">
        <v>5485</v>
      </c>
      <c r="N963" s="7" t="s">
        <v>54</v>
      </c>
      <c r="O963" s="7" t="s">
        <v>54</v>
      </c>
      <c r="P963" s="7">
        <v>9</v>
      </c>
      <c r="Q963" s="7">
        <v>6</v>
      </c>
      <c r="R963" s="7">
        <v>5</v>
      </c>
      <c r="S963" s="7" t="s">
        <v>5746</v>
      </c>
      <c r="T963" s="7">
        <v>68432</v>
      </c>
      <c r="U963" s="7" t="s">
        <v>2129</v>
      </c>
      <c r="V963" s="7">
        <v>2</v>
      </c>
      <c r="W963" s="7" t="s">
        <v>55</v>
      </c>
      <c r="X963" s="7">
        <f>VLOOKUP($A963,[2]Worksheet!$B$5:$L$7983,8,0)</f>
        <v>6.7030584577800001</v>
      </c>
      <c r="Y963" s="7">
        <f>VLOOKUP($A963,[2]Worksheet!$B$5:$L$7983,7,0)</f>
        <v>-72.732379804600001</v>
      </c>
      <c r="Z963" s="7">
        <v>2</v>
      </c>
      <c r="AA963" s="7">
        <v>68</v>
      </c>
      <c r="AB963" s="7" t="s">
        <v>5485</v>
      </c>
      <c r="AC963" s="7" t="s">
        <v>5747</v>
      </c>
      <c r="AD963" s="7">
        <v>68432</v>
      </c>
    </row>
    <row r="964" spans="1:30" x14ac:dyDescent="0.25">
      <c r="A964" s="7">
        <v>68444</v>
      </c>
      <c r="B964" s="7">
        <v>68</v>
      </c>
      <c r="C964" s="7" t="s">
        <v>50</v>
      </c>
      <c r="D964" s="7" t="s">
        <v>5485</v>
      </c>
      <c r="E964" s="7" t="s">
        <v>5748</v>
      </c>
      <c r="F964" s="7" t="s">
        <v>57</v>
      </c>
      <c r="G964" s="7" t="s">
        <v>5487</v>
      </c>
      <c r="H964" s="7" t="s">
        <v>5488</v>
      </c>
      <c r="I964" s="7" t="s">
        <v>5749</v>
      </c>
      <c r="J964" s="8" t="s">
        <v>3095</v>
      </c>
      <c r="K964" s="8" t="s">
        <v>4250</v>
      </c>
      <c r="L964" s="7" t="s">
        <v>5750</v>
      </c>
      <c r="M964" s="7" t="s">
        <v>5485</v>
      </c>
      <c r="N964" s="7" t="s">
        <v>54</v>
      </c>
      <c r="O964" s="7" t="s">
        <v>54</v>
      </c>
      <c r="P964" s="7">
        <v>9</v>
      </c>
      <c r="Q964" s="7">
        <v>7</v>
      </c>
      <c r="R964" s="7">
        <v>5</v>
      </c>
      <c r="S964" s="7" t="s">
        <v>5751</v>
      </c>
      <c r="T964" s="7">
        <v>68444</v>
      </c>
      <c r="U964" s="7" t="s">
        <v>2129</v>
      </c>
      <c r="V964" s="7">
        <v>2</v>
      </c>
      <c r="W964" s="7" t="s">
        <v>55</v>
      </c>
      <c r="X964" s="7">
        <f>VLOOKUP($A964,[2]Worksheet!$B$5:$L$7983,8,0)</f>
        <v>7.3231751243299996</v>
      </c>
      <c r="Y964" s="7">
        <f>VLOOKUP($A964,[2]Worksheet!$B$5:$L$7983,7,0)</f>
        <v>-73.015565644600002</v>
      </c>
      <c r="Z964" s="7">
        <v>2</v>
      </c>
      <c r="AA964" s="7">
        <v>68</v>
      </c>
      <c r="AB964" s="7" t="s">
        <v>5485</v>
      </c>
      <c r="AC964" s="7" t="s">
        <v>5752</v>
      </c>
      <c r="AD964" s="7">
        <v>68444</v>
      </c>
    </row>
    <row r="965" spans="1:30" x14ac:dyDescent="0.25">
      <c r="A965" s="7">
        <v>68464</v>
      </c>
      <c r="B965" s="7">
        <v>68</v>
      </c>
      <c r="C965" s="7" t="s">
        <v>50</v>
      </c>
      <c r="D965" s="7" t="s">
        <v>5485</v>
      </c>
      <c r="E965" s="7" t="s">
        <v>5753</v>
      </c>
      <c r="F965" s="7" t="s">
        <v>57</v>
      </c>
      <c r="G965" s="7" t="s">
        <v>5487</v>
      </c>
      <c r="H965" s="7" t="s">
        <v>5488</v>
      </c>
      <c r="I965" s="7" t="s">
        <v>5754</v>
      </c>
      <c r="J965" s="8" t="s">
        <v>337</v>
      </c>
      <c r="K965" s="8" t="s">
        <v>1434</v>
      </c>
      <c r="L965" s="7" t="s">
        <v>5755</v>
      </c>
      <c r="M965" s="7" t="s">
        <v>5485</v>
      </c>
      <c r="N965" s="7" t="s">
        <v>54</v>
      </c>
      <c r="O965" s="7" t="s">
        <v>54</v>
      </c>
      <c r="P965" s="7">
        <v>9</v>
      </c>
      <c r="Q965" s="7">
        <v>7</v>
      </c>
      <c r="R965" s="7">
        <v>5</v>
      </c>
      <c r="S965" s="7" t="s">
        <v>5756</v>
      </c>
      <c r="T965" s="7">
        <v>68464</v>
      </c>
      <c r="U965" s="7" t="s">
        <v>2129</v>
      </c>
      <c r="V965" s="7">
        <v>2</v>
      </c>
      <c r="W965" s="7" t="s">
        <v>55</v>
      </c>
      <c r="X965" s="7">
        <f>VLOOKUP($A965,[2]Worksheet!$B$5:$L$7983,8,0)</f>
        <v>6.4752099527800002</v>
      </c>
      <c r="Y965" s="7">
        <f>VLOOKUP($A965,[2]Worksheet!$B$5:$L$7983,7,0)</f>
        <v>-72.969813792099998</v>
      </c>
      <c r="Z965" s="7">
        <v>2</v>
      </c>
      <c r="AA965" s="7">
        <v>68</v>
      </c>
      <c r="AB965" s="7" t="s">
        <v>5485</v>
      </c>
      <c r="AC965" s="7" t="s">
        <v>5757</v>
      </c>
      <c r="AD965" s="7">
        <v>68464</v>
      </c>
    </row>
    <row r="966" spans="1:30" x14ac:dyDescent="0.25">
      <c r="A966" s="7">
        <v>68468</v>
      </c>
      <c r="B966" s="7">
        <v>68</v>
      </c>
      <c r="C966" s="7" t="s">
        <v>50</v>
      </c>
      <c r="D966" s="7" t="s">
        <v>5485</v>
      </c>
      <c r="E966" s="7" t="s">
        <v>5758</v>
      </c>
      <c r="F966" s="7" t="s">
        <v>57</v>
      </c>
      <c r="G966" s="7" t="s">
        <v>5487</v>
      </c>
      <c r="H966" s="7" t="s">
        <v>5488</v>
      </c>
      <c r="I966" s="7" t="s">
        <v>5759</v>
      </c>
      <c r="J966" s="8" t="s">
        <v>261</v>
      </c>
      <c r="K966" s="8" t="s">
        <v>1631</v>
      </c>
      <c r="L966" s="7" t="s">
        <v>5760</v>
      </c>
      <c r="M966" s="7" t="s">
        <v>5485</v>
      </c>
      <c r="N966" s="7" t="s">
        <v>54</v>
      </c>
      <c r="O966" s="7" t="s">
        <v>54</v>
      </c>
      <c r="P966" s="7">
        <v>9</v>
      </c>
      <c r="Q966" s="7">
        <v>10</v>
      </c>
      <c r="R966" s="7">
        <v>5</v>
      </c>
      <c r="S966" s="7" t="s">
        <v>5761</v>
      </c>
      <c r="T966" s="7">
        <v>68468</v>
      </c>
      <c r="U966" s="7" t="s">
        <v>2129</v>
      </c>
      <c r="V966" s="7">
        <v>2</v>
      </c>
      <c r="W966" s="7" t="s">
        <v>55</v>
      </c>
      <c r="X966" s="7">
        <f>VLOOKUP($A966,[2]Worksheet!$B$5:$L$7983,8,0)</f>
        <v>6.6743572314000001</v>
      </c>
      <c r="Y966" s="7">
        <f>VLOOKUP($A966,[2]Worksheet!$B$5:$L$7983,7,0)</f>
        <v>-72.809472228299995</v>
      </c>
      <c r="Z966" s="7">
        <v>2</v>
      </c>
      <c r="AA966" s="7">
        <v>68</v>
      </c>
      <c r="AB966" s="7" t="s">
        <v>5485</v>
      </c>
      <c r="AC966" s="7" t="s">
        <v>5762</v>
      </c>
      <c r="AD966" s="7">
        <v>68468</v>
      </c>
    </row>
    <row r="967" spans="1:30" x14ac:dyDescent="0.25">
      <c r="A967" s="7">
        <v>68498</v>
      </c>
      <c r="B967" s="7">
        <v>68</v>
      </c>
      <c r="C967" s="7" t="s">
        <v>50</v>
      </c>
      <c r="D967" s="7" t="s">
        <v>5485</v>
      </c>
      <c r="E967" s="7" t="s">
        <v>5763</v>
      </c>
      <c r="F967" s="7" t="s">
        <v>57</v>
      </c>
      <c r="G967" s="7" t="s">
        <v>5487</v>
      </c>
      <c r="H967" s="7" t="s">
        <v>5488</v>
      </c>
      <c r="I967" s="7" t="s">
        <v>5764</v>
      </c>
      <c r="J967" s="8" t="s">
        <v>355</v>
      </c>
      <c r="K967" s="8" t="s">
        <v>4250</v>
      </c>
      <c r="L967" s="7" t="s">
        <v>5765</v>
      </c>
      <c r="M967" s="7" t="s">
        <v>5485</v>
      </c>
      <c r="N967" s="7" t="s">
        <v>54</v>
      </c>
      <c r="O967" s="7" t="s">
        <v>54</v>
      </c>
      <c r="P967" s="7">
        <v>9</v>
      </c>
      <c r="Q967" s="7">
        <v>8</v>
      </c>
      <c r="R967" s="7">
        <v>5</v>
      </c>
      <c r="S967" s="7" t="s">
        <v>5766</v>
      </c>
      <c r="T967" s="7">
        <v>68498</v>
      </c>
      <c r="U967" s="7" t="s">
        <v>2129</v>
      </c>
      <c r="V967" s="7">
        <v>2</v>
      </c>
      <c r="W967" s="7" t="s">
        <v>55</v>
      </c>
      <c r="X967" s="7">
        <f>VLOOKUP($A967,[2]Worksheet!$B$5:$L$7983,8,0)</f>
        <v>6.3399877298499998</v>
      </c>
      <c r="Y967" s="7">
        <f>VLOOKUP($A967,[2]Worksheet!$B$5:$L$7983,7,0)</f>
        <v>-73.122563036399995</v>
      </c>
      <c r="Z967" s="7">
        <v>2</v>
      </c>
      <c r="AA967" s="7">
        <v>68</v>
      </c>
      <c r="AB967" s="7" t="s">
        <v>5485</v>
      </c>
      <c r="AC967" s="7" t="s">
        <v>5767</v>
      </c>
      <c r="AD967" s="7">
        <v>68498</v>
      </c>
    </row>
    <row r="968" spans="1:30" x14ac:dyDescent="0.25">
      <c r="A968" s="7">
        <v>68500</v>
      </c>
      <c r="B968" s="7">
        <v>68</v>
      </c>
      <c r="C968" s="7" t="s">
        <v>50</v>
      </c>
      <c r="D968" s="7" t="s">
        <v>5485</v>
      </c>
      <c r="E968" s="7" t="s">
        <v>5768</v>
      </c>
      <c r="F968" s="7" t="s">
        <v>57</v>
      </c>
      <c r="G968" s="7" t="s">
        <v>5487</v>
      </c>
      <c r="H968" s="7" t="s">
        <v>5488</v>
      </c>
      <c r="I968" s="7" t="s">
        <v>5769</v>
      </c>
      <c r="J968" s="8" t="s">
        <v>727</v>
      </c>
      <c r="K968" s="8" t="s">
        <v>1549</v>
      </c>
      <c r="L968" s="7" t="s">
        <v>5770</v>
      </c>
      <c r="M968" s="7" t="s">
        <v>5485</v>
      </c>
      <c r="N968" s="7" t="s">
        <v>54</v>
      </c>
      <c r="O968" s="7" t="s">
        <v>54</v>
      </c>
      <c r="P968" s="7">
        <v>9</v>
      </c>
      <c r="Q968" s="7">
        <v>4</v>
      </c>
      <c r="R968" s="7">
        <v>5</v>
      </c>
      <c r="S968" s="7" t="s">
        <v>5771</v>
      </c>
      <c r="T968" s="7">
        <v>68500</v>
      </c>
      <c r="U968" s="7" t="s">
        <v>2129</v>
      </c>
      <c r="V968" s="7">
        <v>2</v>
      </c>
      <c r="W968" s="7" t="s">
        <v>55</v>
      </c>
      <c r="X968" s="7">
        <f>VLOOKUP($A968,[2]Worksheet!$B$5:$L$7983,8,0)</f>
        <v>6.2651751325299996</v>
      </c>
      <c r="Y968" s="7">
        <f>VLOOKUP($A968,[2]Worksheet!$B$5:$L$7983,7,0)</f>
        <v>-73.2997860153</v>
      </c>
      <c r="Z968" s="7">
        <v>2</v>
      </c>
      <c r="AA968" s="7">
        <v>68</v>
      </c>
      <c r="AB968" s="7" t="s">
        <v>5485</v>
      </c>
      <c r="AC968" s="7" t="s">
        <v>5772</v>
      </c>
      <c r="AD968" s="7">
        <v>68500</v>
      </c>
    </row>
    <row r="969" spans="1:30" x14ac:dyDescent="0.25">
      <c r="A969" s="7">
        <v>68502</v>
      </c>
      <c r="B969" s="7">
        <v>68</v>
      </c>
      <c r="C969" s="7" t="s">
        <v>50</v>
      </c>
      <c r="D969" s="7" t="s">
        <v>5485</v>
      </c>
      <c r="E969" s="7" t="s">
        <v>5773</v>
      </c>
      <c r="F969" s="7" t="s">
        <v>57</v>
      </c>
      <c r="G969" s="7" t="s">
        <v>5487</v>
      </c>
      <c r="H969" s="7" t="s">
        <v>5488</v>
      </c>
      <c r="I969" s="7" t="s">
        <v>5774</v>
      </c>
      <c r="J969" s="8" t="s">
        <v>186</v>
      </c>
      <c r="K969" s="8" t="s">
        <v>1631</v>
      </c>
      <c r="L969" s="7" t="s">
        <v>5775</v>
      </c>
      <c r="M969" s="7" t="s">
        <v>5485</v>
      </c>
      <c r="N969" s="7" t="s">
        <v>54</v>
      </c>
      <c r="O969" s="7" t="s">
        <v>54</v>
      </c>
      <c r="P969" s="7">
        <v>9</v>
      </c>
      <c r="Q969" s="7">
        <v>6</v>
      </c>
      <c r="R969" s="7">
        <v>5</v>
      </c>
      <c r="S969" s="7" t="s">
        <v>5776</v>
      </c>
      <c r="T969" s="7">
        <v>68502</v>
      </c>
      <c r="U969" s="7" t="s">
        <v>2129</v>
      </c>
      <c r="V969" s="7">
        <v>2</v>
      </c>
      <c r="W969" s="7" t="s">
        <v>55</v>
      </c>
      <c r="X969" s="7">
        <f>VLOOKUP($A969,[2]Worksheet!$B$5:$L$7983,8,0)</f>
        <v>6.3440936853799998</v>
      </c>
      <c r="Y969" s="7">
        <f>VLOOKUP($A969,[2]Worksheet!$B$5:$L$7983,7,0)</f>
        <v>-72.816759844000003</v>
      </c>
      <c r="Z969" s="7">
        <v>2</v>
      </c>
      <c r="AA969" s="7">
        <v>68</v>
      </c>
      <c r="AB969" s="7" t="s">
        <v>5485</v>
      </c>
      <c r="AC969" s="7" t="s">
        <v>5777</v>
      </c>
      <c r="AD969" s="7">
        <v>68502</v>
      </c>
    </row>
    <row r="970" spans="1:30" x14ac:dyDescent="0.25">
      <c r="A970" s="7">
        <v>68522</v>
      </c>
      <c r="B970" s="7">
        <v>68</v>
      </c>
      <c r="C970" s="7" t="s">
        <v>50</v>
      </c>
      <c r="D970" s="7" t="s">
        <v>5485</v>
      </c>
      <c r="E970" s="7" t="s">
        <v>5778</v>
      </c>
      <c r="F970" s="7" t="s">
        <v>57</v>
      </c>
      <c r="G970" s="7" t="s">
        <v>5487</v>
      </c>
      <c r="H970" s="7" t="s">
        <v>5488</v>
      </c>
      <c r="I970" s="7" t="s">
        <v>5779</v>
      </c>
      <c r="J970" s="8" t="s">
        <v>337</v>
      </c>
      <c r="K970" s="8" t="s">
        <v>1549</v>
      </c>
      <c r="L970" s="7" t="s">
        <v>5780</v>
      </c>
      <c r="M970" s="7" t="s">
        <v>5485</v>
      </c>
      <c r="N970" s="7" t="s">
        <v>54</v>
      </c>
      <c r="O970" s="7" t="s">
        <v>54</v>
      </c>
      <c r="P970" s="7">
        <v>9</v>
      </c>
      <c r="Q970" s="7">
        <v>6</v>
      </c>
      <c r="R970" s="7">
        <v>5</v>
      </c>
      <c r="S970" s="7" t="s">
        <v>5781</v>
      </c>
      <c r="T970" s="7">
        <v>68522</v>
      </c>
      <c r="U970" s="7" t="s">
        <v>2129</v>
      </c>
      <c r="V970" s="7">
        <v>2</v>
      </c>
      <c r="W970" s="7" t="s">
        <v>55</v>
      </c>
      <c r="X970" s="7">
        <f>VLOOKUP($A970,[2]Worksheet!$B$5:$L$7983,8,0)</f>
        <v>6.53778933221</v>
      </c>
      <c r="Y970" s="7">
        <f>VLOOKUP($A970,[2]Worksheet!$B$5:$L$7983,7,0)</f>
        <v>-73.291090178199994</v>
      </c>
      <c r="Z970" s="7">
        <v>2</v>
      </c>
      <c r="AA970" s="7">
        <v>68</v>
      </c>
      <c r="AB970" s="7" t="s">
        <v>5485</v>
      </c>
      <c r="AC970" s="7" t="s">
        <v>5782</v>
      </c>
      <c r="AD970" s="7">
        <v>68522</v>
      </c>
    </row>
    <row r="971" spans="1:30" x14ac:dyDescent="0.25">
      <c r="A971" s="7">
        <v>68524</v>
      </c>
      <c r="B971" s="7">
        <v>68</v>
      </c>
      <c r="C971" s="7" t="s">
        <v>50</v>
      </c>
      <c r="D971" s="7" t="s">
        <v>5485</v>
      </c>
      <c r="E971" s="7" t="s">
        <v>5783</v>
      </c>
      <c r="F971" s="7" t="s">
        <v>57</v>
      </c>
      <c r="G971" s="7" t="s">
        <v>5487</v>
      </c>
      <c r="H971" s="7" t="s">
        <v>5488</v>
      </c>
      <c r="I971" s="7" t="s">
        <v>5784</v>
      </c>
      <c r="J971" s="8" t="s">
        <v>223</v>
      </c>
      <c r="K971" s="8" t="s">
        <v>1549</v>
      </c>
      <c r="L971" s="7" t="s">
        <v>5785</v>
      </c>
      <c r="M971" s="7" t="s">
        <v>5485</v>
      </c>
      <c r="N971" s="7" t="s">
        <v>54</v>
      </c>
      <c r="O971" s="7" t="s">
        <v>54</v>
      </c>
      <c r="P971" s="7">
        <v>9</v>
      </c>
      <c r="Q971" s="7">
        <v>18</v>
      </c>
      <c r="R971" s="7">
        <v>5</v>
      </c>
      <c r="S971" s="7" t="s">
        <v>5786</v>
      </c>
      <c r="T971" s="7">
        <v>68524</v>
      </c>
      <c r="U971" s="7" t="s">
        <v>2129</v>
      </c>
      <c r="V971" s="7">
        <v>2</v>
      </c>
      <c r="W971" s="7" t="s">
        <v>55</v>
      </c>
      <c r="X971" s="7">
        <f>VLOOKUP($A971,[2]Worksheet!$B$5:$L$7983,8,0)</f>
        <v>6.4061386561699996</v>
      </c>
      <c r="Y971" s="7">
        <f>VLOOKUP($A971,[2]Worksheet!$B$5:$L$7983,7,0)</f>
        <v>-73.287763974399994</v>
      </c>
      <c r="Z971" s="7">
        <v>2</v>
      </c>
      <c r="AA971" s="7">
        <v>68</v>
      </c>
      <c r="AB971" s="7" t="s">
        <v>5485</v>
      </c>
      <c r="AC971" s="7" t="s">
        <v>5787</v>
      </c>
      <c r="AD971" s="7">
        <v>68524</v>
      </c>
    </row>
    <row r="972" spans="1:30" x14ac:dyDescent="0.25">
      <c r="A972" s="7">
        <v>68533</v>
      </c>
      <c r="B972" s="7">
        <v>68</v>
      </c>
      <c r="C972" s="7" t="s">
        <v>50</v>
      </c>
      <c r="D972" s="7" t="s">
        <v>5485</v>
      </c>
      <c r="E972" s="7" t="s">
        <v>5788</v>
      </c>
      <c r="F972" s="7" t="s">
        <v>57</v>
      </c>
      <c r="G972" s="7" t="s">
        <v>5487</v>
      </c>
      <c r="H972" s="7" t="s">
        <v>5488</v>
      </c>
      <c r="I972" s="7" t="s">
        <v>5789</v>
      </c>
      <c r="J972" s="8" t="s">
        <v>377</v>
      </c>
      <c r="K972" s="8" t="s">
        <v>1877</v>
      </c>
      <c r="L972" s="7" t="s">
        <v>5790</v>
      </c>
      <c r="M972" s="7" t="s">
        <v>5485</v>
      </c>
      <c r="N972" s="7" t="s">
        <v>54</v>
      </c>
      <c r="O972" s="7" t="s">
        <v>54</v>
      </c>
      <c r="P972" s="7">
        <v>9</v>
      </c>
      <c r="Q972" s="7">
        <v>6</v>
      </c>
      <c r="R972" s="7">
        <v>5</v>
      </c>
      <c r="S972" s="7" t="s">
        <v>5791</v>
      </c>
      <c r="T972" s="7">
        <v>68533</v>
      </c>
      <c r="U972" s="7" t="s">
        <v>2129</v>
      </c>
      <c r="V972" s="7">
        <v>2</v>
      </c>
      <c r="W972" s="7" t="s">
        <v>55</v>
      </c>
      <c r="X972" s="7">
        <f>VLOOKUP($A972,[2]Worksheet!$B$5:$L$7983,8,0)</f>
        <v>6.4165923783399998</v>
      </c>
      <c r="Y972" s="7">
        <f>VLOOKUP($A972,[2]Worksheet!$B$5:$L$7983,7,0)</f>
        <v>-73.170399537199998</v>
      </c>
      <c r="Z972" s="7">
        <v>2</v>
      </c>
      <c r="AA972" s="7">
        <v>68</v>
      </c>
      <c r="AB972" s="7" t="s">
        <v>5485</v>
      </c>
      <c r="AC972" s="7" t="s">
        <v>5792</v>
      </c>
      <c r="AD972" s="7">
        <v>68533</v>
      </c>
    </row>
    <row r="973" spans="1:30" x14ac:dyDescent="0.25">
      <c r="A973" s="7">
        <v>68547</v>
      </c>
      <c r="B973" s="7">
        <v>68</v>
      </c>
      <c r="C973" s="7" t="s">
        <v>50</v>
      </c>
      <c r="D973" s="7" t="s">
        <v>5485</v>
      </c>
      <c r="E973" s="7" t="s">
        <v>5793</v>
      </c>
      <c r="F973" s="7" t="s">
        <v>57</v>
      </c>
      <c r="G973" s="7" t="s">
        <v>5487</v>
      </c>
      <c r="H973" s="7" t="s">
        <v>5488</v>
      </c>
      <c r="I973" s="7" t="s">
        <v>5794</v>
      </c>
      <c r="J973" s="8" t="s">
        <v>5795</v>
      </c>
      <c r="K973" s="8" t="s">
        <v>5796</v>
      </c>
      <c r="L973" s="7" t="s">
        <v>5797</v>
      </c>
      <c r="M973" s="7" t="s">
        <v>5485</v>
      </c>
      <c r="N973" s="7" t="s">
        <v>54</v>
      </c>
      <c r="O973" s="7" t="s">
        <v>54</v>
      </c>
      <c r="P973" s="7">
        <v>9</v>
      </c>
      <c r="Q973" s="7">
        <v>11</v>
      </c>
      <c r="R973" s="7">
        <v>5</v>
      </c>
      <c r="S973" s="7" t="s">
        <v>5798</v>
      </c>
      <c r="T973" s="7">
        <v>68547</v>
      </c>
      <c r="U973" s="7" t="s">
        <v>2129</v>
      </c>
      <c r="V973" s="7">
        <v>2</v>
      </c>
      <c r="W973" s="7" t="s">
        <v>55</v>
      </c>
      <c r="X973" s="7">
        <f>VLOOKUP($A973,[2]Worksheet!$B$5:$L$7983,8,0)</f>
        <v>6.9974758040699996</v>
      </c>
      <c r="Y973" s="7">
        <f>VLOOKUP($A973,[2]Worksheet!$B$5:$L$7983,7,0)</f>
        <v>-73.054660853000001</v>
      </c>
      <c r="Z973" s="7">
        <v>2</v>
      </c>
      <c r="AA973" s="7">
        <v>68</v>
      </c>
      <c r="AB973" s="7" t="s">
        <v>5485</v>
      </c>
      <c r="AC973" s="7" t="s">
        <v>5799</v>
      </c>
      <c r="AD973" s="7">
        <v>68547</v>
      </c>
    </row>
    <row r="974" spans="1:30" x14ac:dyDescent="0.25">
      <c r="A974" s="7">
        <v>68549</v>
      </c>
      <c r="B974" s="7">
        <v>68</v>
      </c>
      <c r="C974" s="7" t="s">
        <v>50</v>
      </c>
      <c r="D974" s="7" t="s">
        <v>5485</v>
      </c>
      <c r="E974" s="7" t="s">
        <v>5800</v>
      </c>
      <c r="F974" s="7" t="s">
        <v>57</v>
      </c>
      <c r="G974" s="7" t="s">
        <v>5487</v>
      </c>
      <c r="H974" s="7" t="s">
        <v>5488</v>
      </c>
      <c r="I974" s="7" t="s">
        <v>5801</v>
      </c>
      <c r="J974" s="8" t="s">
        <v>337</v>
      </c>
      <c r="K974" s="8" t="s">
        <v>1713</v>
      </c>
      <c r="L974" s="7" t="s">
        <v>5802</v>
      </c>
      <c r="M974" s="7" t="s">
        <v>5485</v>
      </c>
      <c r="N974" s="7" t="s">
        <v>54</v>
      </c>
      <c r="O974" s="7" t="s">
        <v>54</v>
      </c>
      <c r="P974" s="7">
        <v>9</v>
      </c>
      <c r="Q974" s="7">
        <v>8</v>
      </c>
      <c r="R974" s="7">
        <v>5</v>
      </c>
      <c r="S974" s="7" t="s">
        <v>5803</v>
      </c>
      <c r="T974" s="7">
        <v>68549</v>
      </c>
      <c r="U974" s="7" t="s">
        <v>2129</v>
      </c>
      <c r="V974" s="7">
        <v>2</v>
      </c>
      <c r="W974" s="7" t="s">
        <v>55</v>
      </c>
      <c r="X974" s="7">
        <f>VLOOKUP($A974,[2]Worksheet!$B$5:$L$7983,8,0)</f>
        <v>6.5320602703699997</v>
      </c>
      <c r="Y974" s="7">
        <f>VLOOKUP($A974,[2]Worksheet!$B$5:$L$7983,7,0)</f>
        <v>-73.172914316800004</v>
      </c>
      <c r="Z974" s="7">
        <v>2</v>
      </c>
      <c r="AA974" s="7">
        <v>68</v>
      </c>
      <c r="AB974" s="7" t="s">
        <v>5485</v>
      </c>
      <c r="AC974" s="7" t="s">
        <v>5804</v>
      </c>
      <c r="AD974" s="7">
        <v>68549</v>
      </c>
    </row>
    <row r="975" spans="1:30" x14ac:dyDescent="0.25">
      <c r="A975" s="7">
        <v>68572</v>
      </c>
      <c r="B975" s="7">
        <v>68</v>
      </c>
      <c r="C975" s="7" t="s">
        <v>50</v>
      </c>
      <c r="D975" s="7" t="s">
        <v>5485</v>
      </c>
      <c r="E975" s="7" t="s">
        <v>5805</v>
      </c>
      <c r="F975" s="7" t="s">
        <v>57</v>
      </c>
      <c r="G975" s="7" t="s">
        <v>5487</v>
      </c>
      <c r="H975" s="7" t="s">
        <v>5488</v>
      </c>
      <c r="I975" s="7" t="s">
        <v>5806</v>
      </c>
      <c r="J975" s="8" t="s">
        <v>420</v>
      </c>
      <c r="K975" s="8" t="s">
        <v>1921</v>
      </c>
      <c r="L975" s="7" t="s">
        <v>5807</v>
      </c>
      <c r="M975" s="7" t="s">
        <v>5485</v>
      </c>
      <c r="N975" s="7" t="s">
        <v>54</v>
      </c>
      <c r="O975" s="7" t="s">
        <v>54</v>
      </c>
      <c r="P975" s="7">
        <v>9</v>
      </c>
      <c r="Q975" s="7">
        <v>15</v>
      </c>
      <c r="R975" s="7">
        <v>5</v>
      </c>
      <c r="S975" s="7" t="s">
        <v>5808</v>
      </c>
      <c r="T975" s="7">
        <v>68572</v>
      </c>
      <c r="U975" s="7" t="s">
        <v>2129</v>
      </c>
      <c r="V975" s="7">
        <v>2</v>
      </c>
      <c r="W975" s="7" t="s">
        <v>55</v>
      </c>
      <c r="X975" s="7">
        <f>VLOOKUP($A975,[2]Worksheet!$B$5:$L$7983,8,0)</f>
        <v>5.8779626654400001</v>
      </c>
      <c r="Y975" s="7">
        <f>VLOOKUP($A975,[2]Worksheet!$B$5:$L$7983,7,0)</f>
        <v>-73.678134102399994</v>
      </c>
      <c r="Z975" s="7">
        <v>2</v>
      </c>
      <c r="AA975" s="7">
        <v>68</v>
      </c>
      <c r="AB975" s="7" t="s">
        <v>5485</v>
      </c>
      <c r="AC975" s="7" t="s">
        <v>5809</v>
      </c>
      <c r="AD975" s="7">
        <v>68572</v>
      </c>
    </row>
    <row r="976" spans="1:30" x14ac:dyDescent="0.25">
      <c r="A976" s="7">
        <v>68573</v>
      </c>
      <c r="B976" s="7">
        <v>68</v>
      </c>
      <c r="C976" s="7" t="s">
        <v>50</v>
      </c>
      <c r="D976" s="7" t="s">
        <v>5485</v>
      </c>
      <c r="E976" s="7" t="s">
        <v>5810</v>
      </c>
      <c r="F976" s="7" t="s">
        <v>57</v>
      </c>
      <c r="G976" s="7" t="s">
        <v>5487</v>
      </c>
      <c r="H976" s="7" t="s">
        <v>5488</v>
      </c>
      <c r="I976" s="7" t="s">
        <v>5811</v>
      </c>
      <c r="J976" s="8" t="s">
        <v>5812</v>
      </c>
      <c r="K976" s="8" t="s">
        <v>5813</v>
      </c>
      <c r="L976" s="7" t="s">
        <v>5814</v>
      </c>
      <c r="M976" s="7" t="s">
        <v>617</v>
      </c>
      <c r="N976" s="7" t="s">
        <v>54</v>
      </c>
      <c r="O976" s="7" t="s">
        <v>54</v>
      </c>
      <c r="P976" s="7">
        <v>9</v>
      </c>
      <c r="Q976" s="7">
        <v>12</v>
      </c>
      <c r="R976" s="7">
        <v>5</v>
      </c>
      <c r="S976" s="7" t="s">
        <v>5815</v>
      </c>
      <c r="T976" s="7">
        <v>68573</v>
      </c>
      <c r="U976" s="7" t="s">
        <v>619</v>
      </c>
      <c r="V976" s="7">
        <v>2</v>
      </c>
      <c r="W976" s="7" t="s">
        <v>55</v>
      </c>
      <c r="X976" s="7">
        <f>VLOOKUP($A976,[2]Worksheet!$B$5:$L$7983,8,0)</f>
        <v>6.6508067020699997</v>
      </c>
      <c r="Y976" s="7">
        <f>VLOOKUP($A976,[2]Worksheet!$B$5:$L$7983,7,0)</f>
        <v>-74.056094289399994</v>
      </c>
      <c r="Z976" s="7">
        <v>2</v>
      </c>
      <c r="AA976" s="7">
        <v>68</v>
      </c>
      <c r="AB976" s="7" t="s">
        <v>5485</v>
      </c>
      <c r="AC976" s="7" t="s">
        <v>5816</v>
      </c>
      <c r="AD976" s="7">
        <v>68573</v>
      </c>
    </row>
    <row r="977" spans="1:30" x14ac:dyDescent="0.25">
      <c r="A977" s="7">
        <v>68575</v>
      </c>
      <c r="B977" s="7">
        <v>68</v>
      </c>
      <c r="C977" s="7" t="s">
        <v>50</v>
      </c>
      <c r="D977" s="7" t="s">
        <v>5485</v>
      </c>
      <c r="E977" s="7" t="s">
        <v>5817</v>
      </c>
      <c r="F977" s="7" t="s">
        <v>57</v>
      </c>
      <c r="G977" s="7" t="s">
        <v>5487</v>
      </c>
      <c r="H977" s="7" t="s">
        <v>5488</v>
      </c>
      <c r="I977" s="7" t="s">
        <v>5818</v>
      </c>
      <c r="J977" s="8" t="s">
        <v>789</v>
      </c>
      <c r="K977" s="8" t="s">
        <v>2846</v>
      </c>
      <c r="L977" s="7" t="s">
        <v>5819</v>
      </c>
      <c r="M977" s="7" t="s">
        <v>617</v>
      </c>
      <c r="N977" s="7" t="s">
        <v>54</v>
      </c>
      <c r="O977" s="7" t="s">
        <v>54</v>
      </c>
      <c r="P977" s="7">
        <v>9</v>
      </c>
      <c r="Q977" s="7">
        <v>14</v>
      </c>
      <c r="R977" s="7">
        <v>5</v>
      </c>
      <c r="S977" s="7" t="s">
        <v>5820</v>
      </c>
      <c r="T977" s="7">
        <v>68575</v>
      </c>
      <c r="U977" s="7" t="s">
        <v>619</v>
      </c>
      <c r="V977" s="7">
        <v>2</v>
      </c>
      <c r="W977" s="7" t="s">
        <v>55</v>
      </c>
      <c r="X977" s="7">
        <f>VLOOKUP($A977,[2]Worksheet!$B$5:$L$7983,8,0)</f>
        <v>7.34906614379</v>
      </c>
      <c r="Y977" s="7">
        <f>VLOOKUP($A977,[2]Worksheet!$B$5:$L$7983,7,0)</f>
        <v>-73.899334022900007</v>
      </c>
      <c r="Z977" s="7">
        <v>2</v>
      </c>
      <c r="AA977" s="7">
        <v>68</v>
      </c>
      <c r="AB977" s="7" t="s">
        <v>5485</v>
      </c>
      <c r="AC977" s="7" t="s">
        <v>5821</v>
      </c>
      <c r="AD977" s="7">
        <v>68575</v>
      </c>
    </row>
    <row r="978" spans="1:30" x14ac:dyDescent="0.25">
      <c r="A978" s="7">
        <v>68615</v>
      </c>
      <c r="B978" s="7">
        <v>68</v>
      </c>
      <c r="C978" s="7" t="s">
        <v>50</v>
      </c>
      <c r="D978" s="7" t="s">
        <v>5485</v>
      </c>
      <c r="E978" s="7" t="s">
        <v>646</v>
      </c>
      <c r="F978" s="7" t="s">
        <v>57</v>
      </c>
      <c r="G978" s="7" t="s">
        <v>5487</v>
      </c>
      <c r="H978" s="7" t="s">
        <v>5488</v>
      </c>
      <c r="I978" s="7" t="s">
        <v>647</v>
      </c>
      <c r="J978" s="8" t="s">
        <v>5822</v>
      </c>
      <c r="K978" s="8" t="s">
        <v>5823</v>
      </c>
      <c r="L978" s="7" t="s">
        <v>5824</v>
      </c>
      <c r="M978" s="7" t="s">
        <v>5485</v>
      </c>
      <c r="N978" s="7" t="s">
        <v>54</v>
      </c>
      <c r="O978" s="7" t="s">
        <v>54</v>
      </c>
      <c r="P978" s="7">
        <v>9</v>
      </c>
      <c r="Q978" s="7">
        <v>8</v>
      </c>
      <c r="R978" s="7">
        <v>5</v>
      </c>
      <c r="S978" s="7" t="s">
        <v>5825</v>
      </c>
      <c r="T978" s="7">
        <v>68615</v>
      </c>
      <c r="U978" s="7" t="s">
        <v>2129</v>
      </c>
      <c r="V978" s="7">
        <v>2</v>
      </c>
      <c r="W978" s="7" t="s">
        <v>76</v>
      </c>
      <c r="X978" s="7">
        <f>VLOOKUP($A978,[2]Worksheet!$B$5:$L$7983,8,0)</f>
        <v>7.2650104862399996</v>
      </c>
      <c r="Y978" s="7">
        <f>VLOOKUP($A978,[2]Worksheet!$B$5:$L$7983,7,0)</f>
        <v>-73.150146911799993</v>
      </c>
      <c r="Z978" s="7">
        <v>2</v>
      </c>
      <c r="AA978" s="7">
        <v>68</v>
      </c>
      <c r="AB978" s="7" t="s">
        <v>5485</v>
      </c>
      <c r="AC978" s="7" t="s">
        <v>5826</v>
      </c>
      <c r="AD978" s="7">
        <v>68615</v>
      </c>
    </row>
    <row r="979" spans="1:30" x14ac:dyDescent="0.25">
      <c r="A979" s="7">
        <v>68655</v>
      </c>
      <c r="B979" s="7">
        <v>68</v>
      </c>
      <c r="C979" s="7" t="s">
        <v>50</v>
      </c>
      <c r="D979" s="7" t="s">
        <v>5485</v>
      </c>
      <c r="E979" s="7" t="s">
        <v>5827</v>
      </c>
      <c r="F979" s="7" t="s">
        <v>57</v>
      </c>
      <c r="G979" s="7" t="s">
        <v>5487</v>
      </c>
      <c r="H979" s="7" t="s">
        <v>5488</v>
      </c>
      <c r="I979" s="7" t="s">
        <v>5828</v>
      </c>
      <c r="J979" s="8" t="s">
        <v>5829</v>
      </c>
      <c r="K979" s="8" t="s">
        <v>5830</v>
      </c>
      <c r="L979" s="7" t="s">
        <v>5831</v>
      </c>
      <c r="M979" s="7" t="s">
        <v>617</v>
      </c>
      <c r="N979" s="7" t="s">
        <v>54</v>
      </c>
      <c r="O979" s="7" t="s">
        <v>54</v>
      </c>
      <c r="P979" s="7">
        <v>9</v>
      </c>
      <c r="Q979" s="7">
        <v>16</v>
      </c>
      <c r="R979" s="7">
        <v>5</v>
      </c>
      <c r="S979" s="7" t="s">
        <v>5832</v>
      </c>
      <c r="T979" s="7">
        <v>68655</v>
      </c>
      <c r="U979" s="7" t="s">
        <v>619</v>
      </c>
      <c r="V979" s="7">
        <v>2</v>
      </c>
      <c r="W979" s="7" t="s">
        <v>55</v>
      </c>
      <c r="X979" s="7">
        <f>VLOOKUP($A979,[2]Worksheet!$B$5:$L$7983,8,0)</f>
        <v>7.3919119441800003</v>
      </c>
      <c r="Y979" s="7">
        <f>VLOOKUP($A979,[2]Worksheet!$B$5:$L$7983,7,0)</f>
        <v>-73.499050160799996</v>
      </c>
      <c r="Z979" s="7">
        <v>2</v>
      </c>
      <c r="AA979" s="7">
        <v>68</v>
      </c>
      <c r="AB979" s="7" t="s">
        <v>5485</v>
      </c>
      <c r="AC979" s="7" t="s">
        <v>5833</v>
      </c>
      <c r="AD979" s="7">
        <v>68655</v>
      </c>
    </row>
    <row r="980" spans="1:30" x14ac:dyDescent="0.25">
      <c r="A980" s="7">
        <v>68669</v>
      </c>
      <c r="B980" s="7">
        <v>68</v>
      </c>
      <c r="C980" s="7" t="s">
        <v>50</v>
      </c>
      <c r="D980" s="7" t="s">
        <v>5485</v>
      </c>
      <c r="E980" s="7" t="s">
        <v>940</v>
      </c>
      <c r="F980" s="7" t="s">
        <v>57</v>
      </c>
      <c r="G980" s="7" t="s">
        <v>5487</v>
      </c>
      <c r="H980" s="7" t="s">
        <v>5488</v>
      </c>
      <c r="I980" s="7" t="s">
        <v>943</v>
      </c>
      <c r="J980" s="8" t="s">
        <v>859</v>
      </c>
      <c r="K980" s="8" t="s">
        <v>1631</v>
      </c>
      <c r="L980" s="7" t="s">
        <v>5834</v>
      </c>
      <c r="M980" s="7" t="s">
        <v>5485</v>
      </c>
      <c r="N980" s="7" t="s">
        <v>54</v>
      </c>
      <c r="O980" s="7" t="s">
        <v>54</v>
      </c>
      <c r="P980" s="7">
        <v>9</v>
      </c>
      <c r="Q980" s="7">
        <v>10</v>
      </c>
      <c r="R980" s="7">
        <v>5</v>
      </c>
      <c r="S980" s="7" t="s">
        <v>5835</v>
      </c>
      <c r="T980" s="7">
        <v>68669</v>
      </c>
      <c r="U980" s="7" t="s">
        <v>2129</v>
      </c>
      <c r="V980" s="7">
        <v>2</v>
      </c>
      <c r="W980" s="7" t="s">
        <v>76</v>
      </c>
      <c r="X980" s="7">
        <f>VLOOKUP($A980,[2]Worksheet!$B$5:$L$7983,8,0)</f>
        <v>6.8123101521900002</v>
      </c>
      <c r="Y980" s="7">
        <f>VLOOKUP($A980,[2]Worksheet!$B$5:$L$7983,7,0)</f>
        <v>-72.848804236199996</v>
      </c>
      <c r="Z980" s="7">
        <v>2</v>
      </c>
      <c r="AA980" s="7">
        <v>68</v>
      </c>
      <c r="AB980" s="7" t="s">
        <v>5485</v>
      </c>
      <c r="AC980" s="7" t="s">
        <v>5836</v>
      </c>
      <c r="AD980" s="7">
        <v>68669</v>
      </c>
    </row>
    <row r="981" spans="1:30" x14ac:dyDescent="0.25">
      <c r="A981" s="7">
        <v>68673</v>
      </c>
      <c r="B981" s="7">
        <v>68</v>
      </c>
      <c r="C981" s="7" t="s">
        <v>50</v>
      </c>
      <c r="D981" s="7" t="s">
        <v>5485</v>
      </c>
      <c r="E981" s="7" t="s">
        <v>5837</v>
      </c>
      <c r="F981" s="7" t="s">
        <v>57</v>
      </c>
      <c r="G981" s="7" t="s">
        <v>5487</v>
      </c>
      <c r="H981" s="7" t="s">
        <v>5488</v>
      </c>
      <c r="I981" s="7" t="s">
        <v>5838</v>
      </c>
      <c r="J981" s="8" t="s">
        <v>216</v>
      </c>
      <c r="K981" s="8" t="s">
        <v>1584</v>
      </c>
      <c r="L981" s="7" t="s">
        <v>5839</v>
      </c>
      <c r="M981" s="7" t="s">
        <v>5485</v>
      </c>
      <c r="N981" s="7" t="s">
        <v>54</v>
      </c>
      <c r="O981" s="7" t="s">
        <v>54</v>
      </c>
      <c r="P981" s="7">
        <v>9</v>
      </c>
      <c r="Q981" s="7">
        <v>10</v>
      </c>
      <c r="R981" s="7">
        <v>5</v>
      </c>
      <c r="S981" s="7" t="s">
        <v>5840</v>
      </c>
      <c r="T981" s="7">
        <v>68673</v>
      </c>
      <c r="U981" s="7" t="s">
        <v>2129</v>
      </c>
      <c r="V981" s="7">
        <v>2</v>
      </c>
      <c r="W981" s="7" t="s">
        <v>55</v>
      </c>
      <c r="X981" s="7">
        <f>VLOOKUP($A981,[2]Worksheet!$B$5:$L$7983,8,0)</f>
        <v>6.1262445812199999</v>
      </c>
      <c r="Y981" s="7">
        <f>VLOOKUP($A981,[2]Worksheet!$B$5:$L$7983,7,0)</f>
        <v>-73.509387345199997</v>
      </c>
      <c r="Z981" s="7">
        <v>2</v>
      </c>
      <c r="AA981" s="7">
        <v>68</v>
      </c>
      <c r="AB981" s="7" t="s">
        <v>5485</v>
      </c>
      <c r="AC981" s="7" t="s">
        <v>5841</v>
      </c>
      <c r="AD981" s="7">
        <v>68673</v>
      </c>
    </row>
    <row r="982" spans="1:30" x14ac:dyDescent="0.25">
      <c r="A982" s="7">
        <v>68679</v>
      </c>
      <c r="B982" s="7">
        <v>68</v>
      </c>
      <c r="C982" s="7" t="s">
        <v>50</v>
      </c>
      <c r="D982" s="7" t="s">
        <v>5485</v>
      </c>
      <c r="E982" s="7" t="s">
        <v>5842</v>
      </c>
      <c r="F982" s="7" t="s">
        <v>57</v>
      </c>
      <c r="G982" s="7" t="s">
        <v>5487</v>
      </c>
      <c r="H982" s="7" t="s">
        <v>5488</v>
      </c>
      <c r="I982" s="7" t="s">
        <v>5843</v>
      </c>
      <c r="J982" s="8" t="s">
        <v>337</v>
      </c>
      <c r="K982" s="8" t="s">
        <v>4250</v>
      </c>
      <c r="L982" s="7" t="s">
        <v>5844</v>
      </c>
      <c r="M982" s="7" t="s">
        <v>5485</v>
      </c>
      <c r="N982" s="7" t="s">
        <v>54</v>
      </c>
      <c r="O982" s="7" t="s">
        <v>54</v>
      </c>
      <c r="P982" s="7">
        <v>9</v>
      </c>
      <c r="Q982" s="7">
        <v>7</v>
      </c>
      <c r="R982" s="7">
        <v>5</v>
      </c>
      <c r="S982" s="7" t="s">
        <v>5845</v>
      </c>
      <c r="T982" s="7">
        <v>68679</v>
      </c>
      <c r="U982" s="7" t="s">
        <v>2129</v>
      </c>
      <c r="V982" s="7">
        <v>2</v>
      </c>
      <c r="W982" s="7" t="s">
        <v>55</v>
      </c>
      <c r="X982" s="7">
        <f>VLOOKUP($A982,[2]Worksheet!$B$5:$L$7983,8,0)</f>
        <v>6.5556094669</v>
      </c>
      <c r="Y982" s="7">
        <f>VLOOKUP($A982,[2]Worksheet!$B$5:$L$7983,7,0)</f>
        <v>-73.136881497900006</v>
      </c>
      <c r="Z982" s="7">
        <v>2</v>
      </c>
      <c r="AA982" s="7">
        <v>68</v>
      </c>
      <c r="AB982" s="7" t="s">
        <v>5485</v>
      </c>
      <c r="AC982" s="7" t="s">
        <v>5846</v>
      </c>
      <c r="AD982" s="7">
        <v>68679</v>
      </c>
    </row>
    <row r="983" spans="1:30" x14ac:dyDescent="0.25">
      <c r="A983" s="7">
        <v>68682</v>
      </c>
      <c r="B983" s="7">
        <v>68</v>
      </c>
      <c r="C983" s="7" t="s">
        <v>50</v>
      </c>
      <c r="D983" s="7" t="s">
        <v>5485</v>
      </c>
      <c r="E983" s="7" t="s">
        <v>5847</v>
      </c>
      <c r="F983" s="7" t="s">
        <v>57</v>
      </c>
      <c r="G983" s="7" t="s">
        <v>5487</v>
      </c>
      <c r="H983" s="7" t="s">
        <v>5488</v>
      </c>
      <c r="I983" s="7" t="s">
        <v>5848</v>
      </c>
      <c r="J983" s="8" t="s">
        <v>5849</v>
      </c>
      <c r="K983" s="8" t="s">
        <v>5850</v>
      </c>
      <c r="L983" s="7" t="s">
        <v>5851</v>
      </c>
      <c r="M983" s="7" t="s">
        <v>5485</v>
      </c>
      <c r="N983" s="7" t="s">
        <v>54</v>
      </c>
      <c r="O983" s="7" t="s">
        <v>54</v>
      </c>
      <c r="P983" s="7">
        <v>9</v>
      </c>
      <c r="Q983" s="7">
        <v>11</v>
      </c>
      <c r="R983" s="7">
        <v>5</v>
      </c>
      <c r="S983" s="7" t="s">
        <v>5852</v>
      </c>
      <c r="T983" s="7">
        <v>68682</v>
      </c>
      <c r="U983" s="7" t="s">
        <v>2129</v>
      </c>
      <c r="V983" s="7">
        <v>2</v>
      </c>
      <c r="W983" s="7" t="s">
        <v>55</v>
      </c>
      <c r="X983" s="7">
        <f>VLOOKUP($A983,[2]Worksheet!$B$5:$L$7983,8,0)</f>
        <v>6.4275479356899998</v>
      </c>
      <c r="Y983" s="7">
        <f>VLOOKUP($A983,[2]Worksheet!$B$5:$L$7983,7,0)</f>
        <v>-72.867638119099993</v>
      </c>
      <c r="Z983" s="7">
        <v>2</v>
      </c>
      <c r="AA983" s="7">
        <v>68</v>
      </c>
      <c r="AB983" s="7" t="s">
        <v>5485</v>
      </c>
      <c r="AC983" s="7" t="s">
        <v>5853</v>
      </c>
      <c r="AD983" s="7">
        <v>68682</v>
      </c>
    </row>
    <row r="984" spans="1:30" x14ac:dyDescent="0.25">
      <c r="A984" s="7">
        <v>68684</v>
      </c>
      <c r="B984" s="7">
        <v>68</v>
      </c>
      <c r="C984" s="7" t="s">
        <v>50</v>
      </c>
      <c r="D984" s="7" t="s">
        <v>5485</v>
      </c>
      <c r="E984" s="7" t="s">
        <v>5854</v>
      </c>
      <c r="F984" s="7" t="s">
        <v>57</v>
      </c>
      <c r="G984" s="7" t="s">
        <v>5487</v>
      </c>
      <c r="H984" s="7" t="s">
        <v>5488</v>
      </c>
      <c r="I984" s="7" t="s">
        <v>5855</v>
      </c>
      <c r="J984" s="8" t="s">
        <v>130</v>
      </c>
      <c r="K984" s="8" t="s">
        <v>5066</v>
      </c>
      <c r="L984" s="7" t="s">
        <v>5856</v>
      </c>
      <c r="M984" s="7" t="s">
        <v>5485</v>
      </c>
      <c r="N984" s="7" t="s">
        <v>54</v>
      </c>
      <c r="O984" s="7" t="s">
        <v>54</v>
      </c>
      <c r="P984" s="7">
        <v>9</v>
      </c>
      <c r="Q984" s="7">
        <v>19</v>
      </c>
      <c r="R984" s="7">
        <v>5</v>
      </c>
      <c r="S984" s="7" t="s">
        <v>5857</v>
      </c>
      <c r="T984" s="7">
        <v>68684</v>
      </c>
      <c r="U984" s="7" t="s">
        <v>2129</v>
      </c>
      <c r="V984" s="7">
        <v>2</v>
      </c>
      <c r="W984" s="7" t="s">
        <v>55</v>
      </c>
      <c r="X984" s="7">
        <f>VLOOKUP($A984,[2]Worksheet!$B$5:$L$7983,8,0)</f>
        <v>6.6589947972700001</v>
      </c>
      <c r="Y984" s="7">
        <f>VLOOKUP($A984,[2]Worksheet!$B$5:$L$7983,7,0)</f>
        <v>-72.733615961400005</v>
      </c>
      <c r="Z984" s="7">
        <v>2</v>
      </c>
      <c r="AA984" s="7">
        <v>68</v>
      </c>
      <c r="AB984" s="7" t="s">
        <v>5485</v>
      </c>
      <c r="AC984" s="7" t="s">
        <v>5858</v>
      </c>
      <c r="AD984" s="7">
        <v>68684</v>
      </c>
    </row>
    <row r="985" spans="1:30" x14ac:dyDescent="0.25">
      <c r="A985" s="7">
        <v>68686</v>
      </c>
      <c r="B985" s="7">
        <v>68</v>
      </c>
      <c r="C985" s="7" t="s">
        <v>50</v>
      </c>
      <c r="D985" s="7" t="s">
        <v>5485</v>
      </c>
      <c r="E985" s="7" t="s">
        <v>5313</v>
      </c>
      <c r="F985" s="7" t="s">
        <v>57</v>
      </c>
      <c r="G985" s="7" t="s">
        <v>5487</v>
      </c>
      <c r="H985" s="7" t="s">
        <v>5488</v>
      </c>
      <c r="I985" s="7" t="s">
        <v>5314</v>
      </c>
      <c r="J985" s="8" t="s">
        <v>5655</v>
      </c>
      <c r="K985" s="8" t="s">
        <v>1719</v>
      </c>
      <c r="L985" s="7" t="s">
        <v>5859</v>
      </c>
      <c r="M985" s="7" t="s">
        <v>5485</v>
      </c>
      <c r="N985" s="7" t="s">
        <v>54</v>
      </c>
      <c r="O985" s="7" t="s">
        <v>54</v>
      </c>
      <c r="P985" s="7">
        <v>9</v>
      </c>
      <c r="Q985" s="7">
        <v>10</v>
      </c>
      <c r="R985" s="7">
        <v>5</v>
      </c>
      <c r="S985" s="7" t="s">
        <v>5860</v>
      </c>
      <c r="T985" s="7">
        <v>68686</v>
      </c>
      <c r="U985" s="7" t="s">
        <v>2129</v>
      </c>
      <c r="V985" s="7">
        <v>2</v>
      </c>
      <c r="W985" s="7" t="s">
        <v>76</v>
      </c>
      <c r="X985" s="7">
        <f>VLOOKUP($A985,[2]Worksheet!$B$5:$L$7983,8,0)</f>
        <v>6.5756253926000001</v>
      </c>
      <c r="Y985" s="7">
        <f>VLOOKUP($A985,[2]Worksheet!$B$5:$L$7983,7,0)</f>
        <v>-72.644155092399998</v>
      </c>
      <c r="Z985" s="7">
        <v>2</v>
      </c>
      <c r="AA985" s="7">
        <v>68</v>
      </c>
      <c r="AB985" s="7" t="s">
        <v>5485</v>
      </c>
      <c r="AC985" s="7" t="s">
        <v>5861</v>
      </c>
      <c r="AD985" s="7">
        <v>68686</v>
      </c>
    </row>
    <row r="986" spans="1:30" x14ac:dyDescent="0.25">
      <c r="A986" s="7">
        <v>68689</v>
      </c>
      <c r="B986" s="7">
        <v>68</v>
      </c>
      <c r="C986" s="7" t="s">
        <v>50</v>
      </c>
      <c r="D986" s="7" t="s">
        <v>5485</v>
      </c>
      <c r="E986" s="7" t="s">
        <v>5862</v>
      </c>
      <c r="F986" s="7" t="s">
        <v>57</v>
      </c>
      <c r="G986" s="7" t="s">
        <v>5487</v>
      </c>
      <c r="H986" s="7" t="s">
        <v>5488</v>
      </c>
      <c r="I986" s="7" t="s">
        <v>5863</v>
      </c>
      <c r="J986" s="8" t="s">
        <v>5864</v>
      </c>
      <c r="K986" s="8" t="s">
        <v>5865</v>
      </c>
      <c r="L986" s="7" t="s">
        <v>5866</v>
      </c>
      <c r="M986" s="7" t="s">
        <v>5485</v>
      </c>
      <c r="N986" s="7" t="s">
        <v>54</v>
      </c>
      <c r="O986" s="7" t="s">
        <v>54</v>
      </c>
      <c r="P986" s="7">
        <v>9</v>
      </c>
      <c r="Q986" s="7">
        <v>22</v>
      </c>
      <c r="R986" s="7">
        <v>5</v>
      </c>
      <c r="S986" s="7" t="s">
        <v>5867</v>
      </c>
      <c r="T986" s="7">
        <v>68689</v>
      </c>
      <c r="U986" s="7" t="s">
        <v>2129</v>
      </c>
      <c r="V986" s="7">
        <v>2</v>
      </c>
      <c r="W986" s="7" t="s">
        <v>55</v>
      </c>
      <c r="X986" s="7">
        <f>VLOOKUP($A986,[2]Worksheet!$B$5:$L$7983,8,0)</f>
        <v>6.8803829351200001</v>
      </c>
      <c r="Y986" s="7">
        <f>VLOOKUP($A986,[2]Worksheet!$B$5:$L$7983,7,0)</f>
        <v>-73.411023934400006</v>
      </c>
      <c r="Z986" s="7">
        <v>2</v>
      </c>
      <c r="AA986" s="7">
        <v>68</v>
      </c>
      <c r="AB986" s="7" t="s">
        <v>5485</v>
      </c>
      <c r="AC986" s="7" t="s">
        <v>5868</v>
      </c>
      <c r="AD986" s="7">
        <v>68689</v>
      </c>
    </row>
    <row r="987" spans="1:30" x14ac:dyDescent="0.25">
      <c r="A987" s="7">
        <v>68705</v>
      </c>
      <c r="B987" s="7">
        <v>68</v>
      </c>
      <c r="C987" s="7" t="s">
        <v>50</v>
      </c>
      <c r="D987" s="7" t="s">
        <v>5485</v>
      </c>
      <c r="E987" s="7" t="s">
        <v>741</v>
      </c>
      <c r="F987" s="7" t="s">
        <v>57</v>
      </c>
      <c r="G987" s="7" t="s">
        <v>5487</v>
      </c>
      <c r="H987" s="7" t="s">
        <v>5488</v>
      </c>
      <c r="I987" s="7" t="s">
        <v>742</v>
      </c>
      <c r="J987" s="8" t="s">
        <v>5869</v>
      </c>
      <c r="K987" s="8" t="s">
        <v>5870</v>
      </c>
      <c r="L987" s="7" t="s">
        <v>5871</v>
      </c>
      <c r="M987" s="7" t="s">
        <v>5485</v>
      </c>
      <c r="N987" s="7" t="s">
        <v>54</v>
      </c>
      <c r="O987" s="7" t="s">
        <v>54</v>
      </c>
      <c r="P987" s="7">
        <v>9</v>
      </c>
      <c r="Q987" s="7">
        <v>13</v>
      </c>
      <c r="R987" s="7">
        <v>5</v>
      </c>
      <c r="S987" s="7" t="s">
        <v>5872</v>
      </c>
      <c r="T987" s="7">
        <v>68705</v>
      </c>
      <c r="U987" s="7" t="s">
        <v>2129</v>
      </c>
      <c r="V987" s="7">
        <v>2</v>
      </c>
      <c r="W987" s="7" t="s">
        <v>76</v>
      </c>
      <c r="X987" s="7">
        <f>VLOOKUP($A987,[2]Worksheet!$B$5:$L$7983,8,0)</f>
        <v>6.9905106807199999</v>
      </c>
      <c r="Y987" s="7">
        <f>VLOOKUP($A987,[2]Worksheet!$B$5:$L$7983,7,0)</f>
        <v>-72.907336278800003</v>
      </c>
      <c r="Z987" s="7">
        <v>2</v>
      </c>
      <c r="AA987" s="7">
        <v>68</v>
      </c>
      <c r="AB987" s="7" t="s">
        <v>5485</v>
      </c>
      <c r="AC987" s="7" t="s">
        <v>5873</v>
      </c>
      <c r="AD987" s="7">
        <v>68705</v>
      </c>
    </row>
    <row r="988" spans="1:30" x14ac:dyDescent="0.25">
      <c r="A988" s="7">
        <v>68720</v>
      </c>
      <c r="B988" s="7">
        <v>68</v>
      </c>
      <c r="C988" s="7" t="s">
        <v>50</v>
      </c>
      <c r="D988" s="7" t="s">
        <v>5485</v>
      </c>
      <c r="E988" s="7" t="s">
        <v>5874</v>
      </c>
      <c r="F988" s="7" t="s">
        <v>57</v>
      </c>
      <c r="G988" s="7" t="s">
        <v>5487</v>
      </c>
      <c r="H988" s="7" t="s">
        <v>5488</v>
      </c>
      <c r="I988" s="7" t="s">
        <v>5875</v>
      </c>
      <c r="J988" s="8" t="s">
        <v>5876</v>
      </c>
      <c r="K988" s="8" t="s">
        <v>5877</v>
      </c>
      <c r="L988" s="7" t="s">
        <v>5878</v>
      </c>
      <c r="M988" s="7" t="s">
        <v>5485</v>
      </c>
      <c r="N988" s="7" t="s">
        <v>54</v>
      </c>
      <c r="O988" s="7" t="s">
        <v>54</v>
      </c>
      <c r="P988" s="7">
        <v>9</v>
      </c>
      <c r="Q988" s="7">
        <v>21</v>
      </c>
      <c r="R988" s="7">
        <v>5</v>
      </c>
      <c r="S988" s="7" t="s">
        <v>5879</v>
      </c>
      <c r="T988" s="7">
        <v>68720</v>
      </c>
      <c r="U988" s="7" t="s">
        <v>2129</v>
      </c>
      <c r="V988" s="7">
        <v>2</v>
      </c>
      <c r="W988" s="7" t="s">
        <v>55</v>
      </c>
      <c r="X988" s="7">
        <f>VLOOKUP($A988,[2]Worksheet!$B$5:$L$7983,8,0)</f>
        <v>6.3396453498499996</v>
      </c>
      <c r="Y988" s="7">
        <f>VLOOKUP($A988,[2]Worksheet!$B$5:$L$7983,7,0)</f>
        <v>-73.616793269300004</v>
      </c>
      <c r="Z988" s="7">
        <v>2</v>
      </c>
      <c r="AA988" s="7">
        <v>68</v>
      </c>
      <c r="AB988" s="7" t="s">
        <v>5485</v>
      </c>
      <c r="AC988" s="7" t="s">
        <v>5880</v>
      </c>
      <c r="AD988" s="7">
        <v>68720</v>
      </c>
    </row>
    <row r="989" spans="1:30" x14ac:dyDescent="0.25">
      <c r="A989" s="7">
        <v>68745</v>
      </c>
      <c r="B989" s="7">
        <v>68</v>
      </c>
      <c r="C989" s="7" t="s">
        <v>50</v>
      </c>
      <c r="D989" s="7" t="s">
        <v>5485</v>
      </c>
      <c r="E989" s="7" t="s">
        <v>5881</v>
      </c>
      <c r="F989" s="7" t="s">
        <v>57</v>
      </c>
      <c r="G989" s="7" t="s">
        <v>5487</v>
      </c>
      <c r="H989" s="7" t="s">
        <v>5488</v>
      </c>
      <c r="I989" s="7" t="s">
        <v>5882</v>
      </c>
      <c r="J989" s="8" t="s">
        <v>5883</v>
      </c>
      <c r="K989" s="8" t="s">
        <v>5884</v>
      </c>
      <c r="L989" s="7" t="s">
        <v>5885</v>
      </c>
      <c r="M989" s="7" t="s">
        <v>5485</v>
      </c>
      <c r="N989" s="7" t="s">
        <v>54</v>
      </c>
      <c r="O989" s="7" t="s">
        <v>54</v>
      </c>
      <c r="P989" s="7">
        <v>9</v>
      </c>
      <c r="Q989" s="7">
        <v>8</v>
      </c>
      <c r="R989" s="7">
        <v>5</v>
      </c>
      <c r="S989" s="7" t="s">
        <v>5886</v>
      </c>
      <c r="T989" s="7">
        <v>68745</v>
      </c>
      <c r="U989" s="7" t="s">
        <v>2129</v>
      </c>
      <c r="V989" s="7">
        <v>2</v>
      </c>
      <c r="W989" s="7" t="s">
        <v>55</v>
      </c>
      <c r="X989" s="7">
        <f>VLOOKUP($A989,[2]Worksheet!$B$5:$L$7983,8,0)</f>
        <v>6.4434711366800004</v>
      </c>
      <c r="Y989" s="7">
        <f>VLOOKUP($A989,[2]Worksheet!$B$5:$L$7983,7,0)</f>
        <v>-73.337367672799999</v>
      </c>
      <c r="Z989" s="7">
        <v>2</v>
      </c>
      <c r="AA989" s="7">
        <v>68</v>
      </c>
      <c r="AB989" s="7" t="s">
        <v>5485</v>
      </c>
      <c r="AC989" s="7" t="s">
        <v>5887</v>
      </c>
      <c r="AD989" s="7">
        <v>68745</v>
      </c>
    </row>
    <row r="990" spans="1:30" x14ac:dyDescent="0.25">
      <c r="A990" s="7">
        <v>68755</v>
      </c>
      <c r="B990" s="7">
        <v>68</v>
      </c>
      <c r="C990" s="7" t="s">
        <v>50</v>
      </c>
      <c r="D990" s="7" t="s">
        <v>5485</v>
      </c>
      <c r="E990" s="7" t="s">
        <v>5888</v>
      </c>
      <c r="F990" s="7" t="s">
        <v>57</v>
      </c>
      <c r="G990" s="7" t="s">
        <v>5487</v>
      </c>
      <c r="H990" s="7" t="s">
        <v>5488</v>
      </c>
      <c r="I990" s="7" t="s">
        <v>5889</v>
      </c>
      <c r="J990" s="8" t="s">
        <v>5890</v>
      </c>
      <c r="K990" s="8" t="s">
        <v>5034</v>
      </c>
      <c r="L990" s="7" t="s">
        <v>5891</v>
      </c>
      <c r="M990" s="7" t="s">
        <v>5485</v>
      </c>
      <c r="N990" s="7" t="s">
        <v>54</v>
      </c>
      <c r="O990" s="7" t="s">
        <v>54</v>
      </c>
      <c r="P990" s="7">
        <v>9</v>
      </c>
      <c r="Q990" s="7">
        <v>7</v>
      </c>
      <c r="R990" s="7">
        <v>5</v>
      </c>
      <c r="S990" s="7" t="s">
        <v>5892</v>
      </c>
      <c r="T990" s="7">
        <v>68755</v>
      </c>
      <c r="U990" s="7" t="s">
        <v>2129</v>
      </c>
      <c r="V990" s="7">
        <v>2</v>
      </c>
      <c r="W990" s="7" t="s">
        <v>55</v>
      </c>
      <c r="X990" s="7">
        <f>VLOOKUP($A990,[2]Worksheet!$B$5:$L$7983,8,0)</f>
        <v>6.4638555155199997</v>
      </c>
      <c r="Y990" s="7">
        <f>VLOOKUP($A990,[2]Worksheet!$B$5:$L$7983,7,0)</f>
        <v>-73.261196423800001</v>
      </c>
      <c r="Z990" s="7">
        <v>2</v>
      </c>
      <c r="AA990" s="7">
        <v>68</v>
      </c>
      <c r="AB990" s="7" t="s">
        <v>5485</v>
      </c>
      <c r="AC990" s="7" t="s">
        <v>5893</v>
      </c>
      <c r="AD990" s="7">
        <v>68755</v>
      </c>
    </row>
    <row r="991" spans="1:30" x14ac:dyDescent="0.25">
      <c r="A991" s="7">
        <v>68770</v>
      </c>
      <c r="B991" s="7">
        <v>68</v>
      </c>
      <c r="C991" s="7" t="s">
        <v>50</v>
      </c>
      <c r="D991" s="7" t="s">
        <v>5485</v>
      </c>
      <c r="E991" s="7" t="s">
        <v>5894</v>
      </c>
      <c r="F991" s="7" t="s">
        <v>57</v>
      </c>
      <c r="G991" s="7" t="s">
        <v>5487</v>
      </c>
      <c r="H991" s="7" t="s">
        <v>5488</v>
      </c>
      <c r="I991" s="7" t="s">
        <v>5895</v>
      </c>
      <c r="J991" s="8" t="s">
        <v>216</v>
      </c>
      <c r="K991" s="8" t="s">
        <v>1638</v>
      </c>
      <c r="L991" s="7" t="s">
        <v>5896</v>
      </c>
      <c r="M991" s="7" t="s">
        <v>5485</v>
      </c>
      <c r="N991" s="7" t="s">
        <v>54</v>
      </c>
      <c r="O991" s="7" t="s">
        <v>54</v>
      </c>
      <c r="P991" s="7">
        <v>9</v>
      </c>
      <c r="Q991" s="7">
        <v>6</v>
      </c>
      <c r="R991" s="7">
        <v>5</v>
      </c>
      <c r="S991" s="7" t="s">
        <v>5897</v>
      </c>
      <c r="T991" s="7">
        <v>68770</v>
      </c>
      <c r="U991" s="7" t="s">
        <v>2129</v>
      </c>
      <c r="V991" s="7">
        <v>2</v>
      </c>
      <c r="W991" s="7" t="s">
        <v>55</v>
      </c>
      <c r="X991" s="7">
        <f>VLOOKUP($A991,[2]Worksheet!$B$5:$L$7983,8,0)</f>
        <v>6.1035422951399996</v>
      </c>
      <c r="Y991" s="7">
        <f>VLOOKUP($A991,[2]Worksheet!$B$5:$L$7983,7,0)</f>
        <v>-73.438416355800001</v>
      </c>
      <c r="Z991" s="7">
        <v>2</v>
      </c>
      <c r="AA991" s="7">
        <v>68</v>
      </c>
      <c r="AB991" s="7" t="s">
        <v>5485</v>
      </c>
      <c r="AC991" s="7" t="s">
        <v>5898</v>
      </c>
      <c r="AD991" s="7">
        <v>68770</v>
      </c>
    </row>
    <row r="992" spans="1:30" x14ac:dyDescent="0.25">
      <c r="A992" s="7">
        <v>68773</v>
      </c>
      <c r="B992" s="7">
        <v>68</v>
      </c>
      <c r="C992" s="7" t="s">
        <v>50</v>
      </c>
      <c r="D992" s="7" t="s">
        <v>5485</v>
      </c>
      <c r="E992" s="7" t="s">
        <v>2735</v>
      </c>
      <c r="F992" s="7" t="s">
        <v>57</v>
      </c>
      <c r="G992" s="7" t="s">
        <v>5487</v>
      </c>
      <c r="H992" s="7" t="s">
        <v>5488</v>
      </c>
      <c r="I992" s="7" t="s">
        <v>2736</v>
      </c>
      <c r="J992" s="8" t="s">
        <v>278</v>
      </c>
      <c r="K992" s="8" t="s">
        <v>1331</v>
      </c>
      <c r="L992" s="7" t="s">
        <v>5899</v>
      </c>
      <c r="M992" s="7" t="s">
        <v>5485</v>
      </c>
      <c r="N992" s="7" t="s">
        <v>54</v>
      </c>
      <c r="O992" s="7" t="s">
        <v>54</v>
      </c>
      <c r="P992" s="7">
        <v>9</v>
      </c>
      <c r="Q992" s="7">
        <v>5</v>
      </c>
      <c r="R992" s="7">
        <v>5</v>
      </c>
      <c r="S992" s="7" t="s">
        <v>5900</v>
      </c>
      <c r="T992" s="7">
        <v>68773</v>
      </c>
      <c r="U992" s="7" t="s">
        <v>2129</v>
      </c>
      <c r="V992" s="7">
        <v>2</v>
      </c>
      <c r="W992" s="7" t="s">
        <v>76</v>
      </c>
      <c r="X992" s="7">
        <f>VLOOKUP($A992,[2]Worksheet!$B$5:$L$7983,8,0)</f>
        <v>5.9187434119800004</v>
      </c>
      <c r="Y992" s="7">
        <f>VLOOKUP($A992,[2]Worksheet!$B$5:$L$7983,7,0)</f>
        <v>-73.790974630500003</v>
      </c>
      <c r="Z992" s="7">
        <v>2</v>
      </c>
      <c r="AA992" s="7">
        <v>68</v>
      </c>
      <c r="AB992" s="7" t="s">
        <v>5485</v>
      </c>
      <c r="AC992" s="7" t="s">
        <v>5901</v>
      </c>
      <c r="AD992" s="7">
        <v>68773</v>
      </c>
    </row>
    <row r="993" spans="1:30" x14ac:dyDescent="0.25">
      <c r="A993" s="7">
        <v>68780</v>
      </c>
      <c r="B993" s="7">
        <v>68</v>
      </c>
      <c r="C993" s="7" t="s">
        <v>50</v>
      </c>
      <c r="D993" s="7" t="s">
        <v>5485</v>
      </c>
      <c r="E993" s="7" t="s">
        <v>5902</v>
      </c>
      <c r="F993" s="7" t="s">
        <v>57</v>
      </c>
      <c r="G993" s="7" t="s">
        <v>5487</v>
      </c>
      <c r="H993" s="7" t="s">
        <v>5488</v>
      </c>
      <c r="I993" s="7" t="s">
        <v>5903</v>
      </c>
      <c r="J993" s="8" t="s">
        <v>5090</v>
      </c>
      <c r="K993" s="8" t="s">
        <v>1613</v>
      </c>
      <c r="L993" s="7" t="s">
        <v>5904</v>
      </c>
      <c r="M993" s="7" t="s">
        <v>5485</v>
      </c>
      <c r="N993" s="7" t="s">
        <v>54</v>
      </c>
      <c r="O993" s="7" t="s">
        <v>54</v>
      </c>
      <c r="P993" s="7">
        <v>9</v>
      </c>
      <c r="Q993" s="7">
        <v>6</v>
      </c>
      <c r="R993" s="7">
        <v>5</v>
      </c>
      <c r="S993" s="7" t="s">
        <v>5905</v>
      </c>
      <c r="T993" s="7">
        <v>68780</v>
      </c>
      <c r="U993" s="7" t="s">
        <v>2129</v>
      </c>
      <c r="V993" s="7">
        <v>2</v>
      </c>
      <c r="W993" s="7" t="s">
        <v>55</v>
      </c>
      <c r="X993" s="7">
        <f>VLOOKUP($A993,[2]Worksheet!$B$5:$L$7983,8,0)</f>
        <v>7.3665795691899998</v>
      </c>
      <c r="Y993" s="7">
        <f>VLOOKUP($A993,[2]Worksheet!$B$5:$L$7983,7,0)</f>
        <v>-72.984231965899994</v>
      </c>
      <c r="Z993" s="7">
        <v>2</v>
      </c>
      <c r="AA993" s="7">
        <v>68</v>
      </c>
      <c r="AB993" s="7" t="s">
        <v>5485</v>
      </c>
      <c r="AC993" s="7" t="s">
        <v>5906</v>
      </c>
      <c r="AD993" s="7">
        <v>68780</v>
      </c>
    </row>
    <row r="994" spans="1:30" x14ac:dyDescent="0.25">
      <c r="A994" s="7">
        <v>68820</v>
      </c>
      <c r="B994" s="7">
        <v>68</v>
      </c>
      <c r="C994" s="7" t="s">
        <v>50</v>
      </c>
      <c r="D994" s="7" t="s">
        <v>5485</v>
      </c>
      <c r="E994" s="7" t="s">
        <v>5907</v>
      </c>
      <c r="F994" s="7" t="s">
        <v>57</v>
      </c>
      <c r="G994" s="7" t="s">
        <v>5487</v>
      </c>
      <c r="H994" s="7" t="s">
        <v>5488</v>
      </c>
      <c r="I994" s="7" t="s">
        <v>5908</v>
      </c>
      <c r="J994" s="8" t="s">
        <v>493</v>
      </c>
      <c r="K994" s="8" t="s">
        <v>5909</v>
      </c>
      <c r="L994" s="7" t="s">
        <v>5910</v>
      </c>
      <c r="M994" s="7" t="s">
        <v>5485</v>
      </c>
      <c r="N994" s="7" t="s">
        <v>54</v>
      </c>
      <c r="O994" s="7" t="s">
        <v>54</v>
      </c>
      <c r="P994" s="7">
        <v>9</v>
      </c>
      <c r="Q994" s="7">
        <v>4</v>
      </c>
      <c r="R994" s="7">
        <v>5</v>
      </c>
      <c r="S994" s="7" t="s">
        <v>5911</v>
      </c>
      <c r="T994" s="7">
        <v>68820</v>
      </c>
      <c r="U994" s="7" t="s">
        <v>2129</v>
      </c>
      <c r="V994" s="7">
        <v>2</v>
      </c>
      <c r="W994" s="7" t="s">
        <v>55</v>
      </c>
      <c r="X994" s="7">
        <f>VLOOKUP($A994,[2]Worksheet!$B$5:$L$7983,8,0)</f>
        <v>7.2027352413400001</v>
      </c>
      <c r="Y994" s="7">
        <f>VLOOKUP($A994,[2]Worksheet!$B$5:$L$7983,7,0)</f>
        <v>-72.966018263600006</v>
      </c>
      <c r="Z994" s="7">
        <v>2</v>
      </c>
      <c r="AA994" s="7">
        <v>68</v>
      </c>
      <c r="AB994" s="7" t="s">
        <v>5485</v>
      </c>
      <c r="AC994" s="7" t="s">
        <v>5912</v>
      </c>
      <c r="AD994" s="7">
        <v>68820</v>
      </c>
    </row>
    <row r="995" spans="1:30" x14ac:dyDescent="0.25">
      <c r="A995" s="7">
        <v>68855</v>
      </c>
      <c r="B995" s="7">
        <v>68</v>
      </c>
      <c r="C995" s="7" t="s">
        <v>50</v>
      </c>
      <c r="D995" s="7" t="s">
        <v>5485</v>
      </c>
      <c r="E995" s="7" t="s">
        <v>5913</v>
      </c>
      <c r="F995" s="7" t="s">
        <v>57</v>
      </c>
      <c r="G995" s="7" t="s">
        <v>5487</v>
      </c>
      <c r="H995" s="7" t="s">
        <v>5488</v>
      </c>
      <c r="I995" s="7" t="s">
        <v>5914</v>
      </c>
      <c r="J995" s="8" t="s">
        <v>377</v>
      </c>
      <c r="K995" s="8" t="s">
        <v>5706</v>
      </c>
      <c r="L995" s="7" t="s">
        <v>5915</v>
      </c>
      <c r="M995" s="7" t="s">
        <v>5485</v>
      </c>
      <c r="N995" s="7" t="s">
        <v>54</v>
      </c>
      <c r="O995" s="7" t="s">
        <v>54</v>
      </c>
      <c r="P995" s="7">
        <v>9</v>
      </c>
      <c r="Q995" s="7">
        <v>17</v>
      </c>
      <c r="R995" s="7">
        <v>5</v>
      </c>
      <c r="S995" s="7" t="s">
        <v>5916</v>
      </c>
      <c r="T995" s="7">
        <v>68855</v>
      </c>
      <c r="U995" s="7" t="s">
        <v>2129</v>
      </c>
      <c r="V995" s="7">
        <v>2</v>
      </c>
      <c r="W995" s="7" t="s">
        <v>55</v>
      </c>
      <c r="X995" s="7">
        <f>VLOOKUP($A995,[2]Worksheet!$B$5:$L$7983,8,0)</f>
        <v>6.4477896874400003</v>
      </c>
      <c r="Y995" s="7">
        <f>VLOOKUP($A995,[2]Worksheet!$B$5:$L$7983,7,0)</f>
        <v>-73.143737270900004</v>
      </c>
      <c r="Z995" s="7">
        <v>2</v>
      </c>
      <c r="AA995" s="7">
        <v>68</v>
      </c>
      <c r="AB995" s="7" t="s">
        <v>5485</v>
      </c>
      <c r="AC995" s="7" t="s">
        <v>5917</v>
      </c>
      <c r="AD995" s="7">
        <v>68855</v>
      </c>
    </row>
    <row r="996" spans="1:30" x14ac:dyDescent="0.25">
      <c r="A996" s="7">
        <v>68861</v>
      </c>
      <c r="B996" s="7">
        <v>68</v>
      </c>
      <c r="C996" s="7" t="s">
        <v>50</v>
      </c>
      <c r="D996" s="7" t="s">
        <v>5485</v>
      </c>
      <c r="E996" s="7" t="s">
        <v>5918</v>
      </c>
      <c r="F996" s="7" t="s">
        <v>57</v>
      </c>
      <c r="G996" s="7" t="s">
        <v>5487</v>
      </c>
      <c r="H996" s="7" t="s">
        <v>5488</v>
      </c>
      <c r="I996" s="7" t="s">
        <v>5919</v>
      </c>
      <c r="J996" s="8" t="s">
        <v>278</v>
      </c>
      <c r="K996" s="8" t="s">
        <v>1921</v>
      </c>
      <c r="L996" s="7" t="s">
        <v>5920</v>
      </c>
      <c r="M996" s="7" t="s">
        <v>5485</v>
      </c>
      <c r="N996" s="7" t="s">
        <v>54</v>
      </c>
      <c r="O996" s="7" t="s">
        <v>54</v>
      </c>
      <c r="P996" s="7">
        <v>9</v>
      </c>
      <c r="Q996" s="7">
        <v>5</v>
      </c>
      <c r="R996" s="7">
        <v>5</v>
      </c>
      <c r="S996" s="7" t="s">
        <v>5921</v>
      </c>
      <c r="T996" s="7">
        <v>68861</v>
      </c>
      <c r="U996" s="7" t="s">
        <v>2129</v>
      </c>
      <c r="V996" s="7">
        <v>2</v>
      </c>
      <c r="W996" s="7" t="s">
        <v>55</v>
      </c>
      <c r="X996" s="7">
        <f>VLOOKUP($A996,[2]Worksheet!$B$5:$L$7983,8,0)</f>
        <v>6.0109534491399996</v>
      </c>
      <c r="Y996" s="7">
        <f>VLOOKUP($A996,[2]Worksheet!$B$5:$L$7983,7,0)</f>
        <v>-73.666299069199994</v>
      </c>
      <c r="Z996" s="7">
        <v>2</v>
      </c>
      <c r="AA996" s="7">
        <v>68</v>
      </c>
      <c r="AB996" s="7" t="s">
        <v>5485</v>
      </c>
      <c r="AC996" s="7" t="s">
        <v>5922</v>
      </c>
      <c r="AD996" s="7">
        <v>68861</v>
      </c>
    </row>
    <row r="997" spans="1:30" x14ac:dyDescent="0.25">
      <c r="A997" s="7">
        <v>68867</v>
      </c>
      <c r="B997" s="7">
        <v>68</v>
      </c>
      <c r="C997" s="7" t="s">
        <v>50</v>
      </c>
      <c r="D997" s="7" t="s">
        <v>5485</v>
      </c>
      <c r="E997" s="7" t="s">
        <v>5923</v>
      </c>
      <c r="F997" s="7" t="s">
        <v>57</v>
      </c>
      <c r="G997" s="7" t="s">
        <v>5487</v>
      </c>
      <c r="H997" s="7" t="s">
        <v>5488</v>
      </c>
      <c r="I997" s="7" t="s">
        <v>5924</v>
      </c>
      <c r="J997" s="8" t="s">
        <v>566</v>
      </c>
      <c r="K997" s="8" t="s">
        <v>5850</v>
      </c>
      <c r="L997" s="7" t="s">
        <v>5925</v>
      </c>
      <c r="M997" s="7" t="s">
        <v>5485</v>
      </c>
      <c r="N997" s="7" t="s">
        <v>54</v>
      </c>
      <c r="O997" s="7" t="s">
        <v>54</v>
      </c>
      <c r="P997" s="7">
        <v>9</v>
      </c>
      <c r="Q997" s="7">
        <v>5</v>
      </c>
      <c r="R997" s="7">
        <v>5</v>
      </c>
      <c r="S997" s="7" t="s">
        <v>5926</v>
      </c>
      <c r="T997" s="7">
        <v>68867</v>
      </c>
      <c r="U997" s="7" t="s">
        <v>2129</v>
      </c>
      <c r="V997" s="7">
        <v>2</v>
      </c>
      <c r="W997" s="7" t="s">
        <v>55</v>
      </c>
      <c r="X997" s="7">
        <f>VLOOKUP($A997,[2]Worksheet!$B$5:$L$7983,8,0)</f>
        <v>7.3098100233099998</v>
      </c>
      <c r="Y997" s="7">
        <f>VLOOKUP($A997,[2]Worksheet!$B$5:$L$7983,7,0)</f>
        <v>-72.871040875800006</v>
      </c>
      <c r="Z997" s="7">
        <v>2</v>
      </c>
      <c r="AA997" s="7">
        <v>68</v>
      </c>
      <c r="AB997" s="7" t="s">
        <v>5485</v>
      </c>
      <c r="AC997" s="7" t="s">
        <v>5927</v>
      </c>
      <c r="AD997" s="7">
        <v>68867</v>
      </c>
    </row>
    <row r="998" spans="1:30" x14ac:dyDescent="0.25">
      <c r="A998" s="7">
        <v>68872</v>
      </c>
      <c r="B998" s="7">
        <v>68</v>
      </c>
      <c r="C998" s="7" t="s">
        <v>50</v>
      </c>
      <c r="D998" s="7" t="s">
        <v>5485</v>
      </c>
      <c r="E998" s="7" t="s">
        <v>1397</v>
      </c>
      <c r="F998" s="7" t="s">
        <v>57</v>
      </c>
      <c r="G998" s="7" t="s">
        <v>5487</v>
      </c>
      <c r="H998" s="7" t="s">
        <v>5488</v>
      </c>
      <c r="I998" s="7" t="s">
        <v>1398</v>
      </c>
      <c r="J998" s="8" t="s">
        <v>5928</v>
      </c>
      <c r="K998" s="8" t="s">
        <v>5929</v>
      </c>
      <c r="L998" s="7" t="s">
        <v>5930</v>
      </c>
      <c r="M998" s="7" t="s">
        <v>5485</v>
      </c>
      <c r="N998" s="7" t="s">
        <v>54</v>
      </c>
      <c r="O998" s="7" t="s">
        <v>54</v>
      </c>
      <c r="P998" s="7">
        <v>9</v>
      </c>
      <c r="Q998" s="7">
        <v>10</v>
      </c>
      <c r="R998" s="7">
        <v>5</v>
      </c>
      <c r="S998" s="7" t="s">
        <v>5931</v>
      </c>
      <c r="T998" s="7">
        <v>68872</v>
      </c>
      <c r="U998" s="7" t="s">
        <v>2129</v>
      </c>
      <c r="V998" s="7">
        <v>2</v>
      </c>
      <c r="W998" s="7" t="s">
        <v>76</v>
      </c>
      <c r="X998" s="7">
        <f>VLOOKUP($A998,[2]Worksheet!$B$5:$L$7983,8,0)</f>
        <v>6.6700776716499997</v>
      </c>
      <c r="Y998" s="7">
        <f>VLOOKUP($A998,[2]Worksheet!$B$5:$L$7983,7,0)</f>
        <v>-73.174306688599998</v>
      </c>
      <c r="Z998" s="7">
        <v>2</v>
      </c>
      <c r="AA998" s="7">
        <v>68</v>
      </c>
      <c r="AB998" s="7" t="s">
        <v>5485</v>
      </c>
      <c r="AC998" s="7" t="s">
        <v>5932</v>
      </c>
      <c r="AD998" s="7">
        <v>68872</v>
      </c>
    </row>
    <row r="999" spans="1:30" x14ac:dyDescent="0.25">
      <c r="A999" s="7">
        <v>68895</v>
      </c>
      <c r="B999" s="7">
        <v>68</v>
      </c>
      <c r="C999" s="7" t="s">
        <v>50</v>
      </c>
      <c r="D999" s="7" t="s">
        <v>5485</v>
      </c>
      <c r="E999" s="7" t="s">
        <v>5933</v>
      </c>
      <c r="F999" s="7" t="s">
        <v>57</v>
      </c>
      <c r="G999" s="7" t="s">
        <v>5487</v>
      </c>
      <c r="H999" s="7" t="s">
        <v>5488</v>
      </c>
      <c r="I999" s="7" t="s">
        <v>5934</v>
      </c>
      <c r="J999" s="8" t="s">
        <v>859</v>
      </c>
      <c r="K999" s="8" t="s">
        <v>1549</v>
      </c>
      <c r="L999" s="7" t="s">
        <v>5935</v>
      </c>
      <c r="M999" s="7" t="s">
        <v>5485</v>
      </c>
      <c r="N999" s="7" t="s">
        <v>54</v>
      </c>
      <c r="O999" s="7" t="s">
        <v>54</v>
      </c>
      <c r="P999" s="7">
        <v>9</v>
      </c>
      <c r="Q999" s="7">
        <v>8</v>
      </c>
      <c r="R999" s="7">
        <v>5</v>
      </c>
      <c r="S999" s="7" t="s">
        <v>5936</v>
      </c>
      <c r="T999" s="7">
        <v>68895</v>
      </c>
      <c r="U999" s="7" t="s">
        <v>2129</v>
      </c>
      <c r="V999" s="7">
        <v>2</v>
      </c>
      <c r="W999" s="7" t="s">
        <v>55</v>
      </c>
      <c r="X999" s="7">
        <f>VLOOKUP($A999,[2]Worksheet!$B$5:$L$7983,8,0)</f>
        <v>6.8143389004200001</v>
      </c>
      <c r="Y999" s="7">
        <f>VLOOKUP($A999,[2]Worksheet!$B$5:$L$7983,7,0)</f>
        <v>-73.267910084099995</v>
      </c>
      <c r="Z999" s="7">
        <v>2</v>
      </c>
      <c r="AA999" s="7">
        <v>68</v>
      </c>
      <c r="AB999" s="7" t="s">
        <v>5485</v>
      </c>
      <c r="AC999" s="7" t="s">
        <v>5937</v>
      </c>
      <c r="AD999" s="7">
        <v>68895</v>
      </c>
    </row>
    <row r="1000" spans="1:30" x14ac:dyDescent="0.25">
      <c r="A1000" s="7">
        <v>70110</v>
      </c>
      <c r="B1000" s="7">
        <v>70</v>
      </c>
      <c r="C1000" s="7" t="s">
        <v>50</v>
      </c>
      <c r="D1000" s="7" t="s">
        <v>2735</v>
      </c>
      <c r="E1000" s="7" t="s">
        <v>1466</v>
      </c>
      <c r="F1000" s="7" t="s">
        <v>57</v>
      </c>
      <c r="G1000" s="7" t="s">
        <v>5938</v>
      </c>
      <c r="H1000" s="7" t="s">
        <v>2736</v>
      </c>
      <c r="I1000" s="7" t="s">
        <v>1467</v>
      </c>
      <c r="J1000" s="8" t="s">
        <v>5939</v>
      </c>
      <c r="K1000" s="8" t="s">
        <v>5940</v>
      </c>
      <c r="L1000" s="7" t="s">
        <v>5941</v>
      </c>
      <c r="M1000" s="7" t="s">
        <v>2735</v>
      </c>
      <c r="N1000" s="7" t="s">
        <v>54</v>
      </c>
      <c r="O1000" s="7" t="s">
        <v>54</v>
      </c>
      <c r="P1000" s="7">
        <v>5</v>
      </c>
      <c r="Q1000" s="7">
        <v>10</v>
      </c>
      <c r="R1000" s="7">
        <v>5</v>
      </c>
      <c r="S1000" s="7" t="s">
        <v>5942</v>
      </c>
      <c r="T1000" s="7">
        <v>70110</v>
      </c>
      <c r="U1000" s="7" t="s">
        <v>3135</v>
      </c>
      <c r="V1000" s="7">
        <v>5</v>
      </c>
      <c r="W1000" s="7" t="s">
        <v>76</v>
      </c>
      <c r="X1000" s="7">
        <f>VLOOKUP($A1000,[2]Worksheet!$B$5:$L$7983,8,0)</f>
        <v>9.3198572784899998</v>
      </c>
      <c r="Y1000" s="7">
        <f>VLOOKUP($A1000,[2]Worksheet!$B$5:$L$7983,7,0)</f>
        <v>-74.973015003100002</v>
      </c>
      <c r="Z1000" s="7">
        <v>3</v>
      </c>
      <c r="AA1000" s="7">
        <v>70</v>
      </c>
      <c r="AB1000" s="7" t="s">
        <v>2735</v>
      </c>
      <c r="AC1000" s="7" t="s">
        <v>5943</v>
      </c>
      <c r="AD1000" s="7">
        <v>70110</v>
      </c>
    </row>
    <row r="1001" spans="1:30" x14ac:dyDescent="0.25">
      <c r="A1001" s="7">
        <v>70124</v>
      </c>
      <c r="B1001" s="7">
        <v>70</v>
      </c>
      <c r="C1001" s="7" t="s">
        <v>50</v>
      </c>
      <c r="D1001" s="7" t="s">
        <v>2735</v>
      </c>
      <c r="E1001" s="7" t="s">
        <v>5944</v>
      </c>
      <c r="F1001" s="7" t="s">
        <v>57</v>
      </c>
      <c r="G1001" s="7" t="s">
        <v>5938</v>
      </c>
      <c r="H1001" s="7" t="s">
        <v>2736</v>
      </c>
      <c r="I1001" s="7" t="s">
        <v>5945</v>
      </c>
      <c r="J1001" s="8" t="s">
        <v>1144</v>
      </c>
      <c r="K1001" s="8" t="s">
        <v>467</v>
      </c>
      <c r="L1001" s="7" t="s">
        <v>5946</v>
      </c>
      <c r="M1001" s="7" t="s">
        <v>2735</v>
      </c>
      <c r="N1001" s="7" t="s">
        <v>54</v>
      </c>
      <c r="O1001" s="7" t="s">
        <v>54</v>
      </c>
      <c r="P1001" s="7">
        <v>5</v>
      </c>
      <c r="Q1001" s="7">
        <v>7</v>
      </c>
      <c r="R1001" s="7">
        <v>5</v>
      </c>
      <c r="S1001" s="7" t="s">
        <v>5947</v>
      </c>
      <c r="T1001" s="7">
        <v>70124</v>
      </c>
      <c r="U1001" s="7" t="s">
        <v>3135</v>
      </c>
      <c r="V1001" s="7">
        <v>5</v>
      </c>
      <c r="W1001" s="7" t="s">
        <v>55</v>
      </c>
      <c r="X1001" s="7">
        <f>VLOOKUP($A1001,[2]Worksheet!$B$5:$L$7983,8,0)</f>
        <v>8.7893239335499995</v>
      </c>
      <c r="Y1001" s="7">
        <f>VLOOKUP($A1001,[2]Worksheet!$B$5:$L$7983,7,0)</f>
        <v>-75.117140817399999</v>
      </c>
      <c r="Z1001" s="7">
        <v>3</v>
      </c>
      <c r="AA1001" s="7">
        <v>70</v>
      </c>
      <c r="AB1001" s="7" t="s">
        <v>2735</v>
      </c>
      <c r="AC1001" s="7" t="s">
        <v>5948</v>
      </c>
      <c r="AD1001" s="7">
        <v>70124</v>
      </c>
    </row>
    <row r="1002" spans="1:30" x14ac:dyDescent="0.25">
      <c r="A1002" s="7">
        <v>70230</v>
      </c>
      <c r="B1002" s="7">
        <v>70</v>
      </c>
      <c r="C1002" s="7" t="s">
        <v>50</v>
      </c>
      <c r="D1002" s="7" t="s">
        <v>2735</v>
      </c>
      <c r="E1002" s="7" t="s">
        <v>5949</v>
      </c>
      <c r="F1002" s="7" t="s">
        <v>57</v>
      </c>
      <c r="G1002" s="7" t="s">
        <v>5938</v>
      </c>
      <c r="H1002" s="7" t="s">
        <v>2736</v>
      </c>
      <c r="I1002" s="7" t="s">
        <v>5950</v>
      </c>
      <c r="J1002" s="8" t="s">
        <v>5951</v>
      </c>
      <c r="K1002" s="8" t="s">
        <v>5952</v>
      </c>
      <c r="L1002" s="7" t="s">
        <v>5953</v>
      </c>
      <c r="M1002" s="7" t="s">
        <v>2735</v>
      </c>
      <c r="N1002" s="7" t="s">
        <v>76</v>
      </c>
      <c r="O1002" s="7" t="s">
        <v>1189</v>
      </c>
      <c r="P1002" s="7">
        <v>5</v>
      </c>
      <c r="Q1002" s="7">
        <v>6</v>
      </c>
      <c r="R1002" s="7">
        <v>5</v>
      </c>
      <c r="S1002" s="7" t="s">
        <v>5954</v>
      </c>
      <c r="T1002" s="7">
        <v>70230</v>
      </c>
      <c r="U1002" s="7" t="s">
        <v>3135</v>
      </c>
      <c r="V1002" s="7">
        <v>5</v>
      </c>
      <c r="W1002" s="7" t="s">
        <v>55</v>
      </c>
      <c r="X1002" s="7">
        <f>VLOOKUP($A1002,[2]Worksheet!$B$5:$L$7983,8,0)</f>
        <v>9.5453516236800002</v>
      </c>
      <c r="Y1002" s="7">
        <f>VLOOKUP($A1002,[2]Worksheet!$B$5:$L$7983,7,0)</f>
        <v>-75.312696313499998</v>
      </c>
      <c r="Z1002" s="7">
        <v>3</v>
      </c>
      <c r="AA1002" s="7">
        <v>70</v>
      </c>
      <c r="AB1002" s="7" t="s">
        <v>2735</v>
      </c>
      <c r="AC1002" s="7" t="s">
        <v>5955</v>
      </c>
      <c r="AD1002" s="7">
        <v>70230</v>
      </c>
    </row>
    <row r="1003" spans="1:30" x14ac:dyDescent="0.25">
      <c r="A1003" s="7">
        <v>70204</v>
      </c>
      <c r="B1003" s="7">
        <v>70</v>
      </c>
      <c r="C1003" s="7" t="s">
        <v>50</v>
      </c>
      <c r="D1003" s="7" t="s">
        <v>2735</v>
      </c>
      <c r="E1003" s="7" t="s">
        <v>5956</v>
      </c>
      <c r="F1003" s="7" t="s">
        <v>57</v>
      </c>
      <c r="G1003" s="7" t="s">
        <v>5938</v>
      </c>
      <c r="H1003" s="7" t="s">
        <v>2736</v>
      </c>
      <c r="I1003" s="7" t="s">
        <v>5957</v>
      </c>
      <c r="J1003" s="8" t="s">
        <v>5958</v>
      </c>
      <c r="K1003" s="8" t="s">
        <v>5959</v>
      </c>
      <c r="L1003" s="7" t="s">
        <v>5960</v>
      </c>
      <c r="M1003" s="7" t="s">
        <v>2735</v>
      </c>
      <c r="N1003" s="7" t="s">
        <v>76</v>
      </c>
      <c r="O1003" s="7" t="s">
        <v>1189</v>
      </c>
      <c r="P1003" s="7">
        <v>5</v>
      </c>
      <c r="Q1003" s="7">
        <v>6</v>
      </c>
      <c r="R1003" s="7">
        <v>5</v>
      </c>
      <c r="S1003" s="7" t="s">
        <v>5961</v>
      </c>
      <c r="T1003" s="7">
        <v>70204</v>
      </c>
      <c r="U1003" s="7" t="s">
        <v>3135</v>
      </c>
      <c r="V1003" s="7">
        <v>5</v>
      </c>
      <c r="W1003" s="7" t="s">
        <v>55</v>
      </c>
      <c r="X1003" s="7">
        <f>VLOOKUP($A1003,[2]Worksheet!$B$5:$L$7983,8,0)</f>
        <v>9.4941928581100008</v>
      </c>
      <c r="Y1003" s="7">
        <f>VLOOKUP($A1003,[2]Worksheet!$B$5:$L$7983,7,0)</f>
        <v>-75.353256754900002</v>
      </c>
      <c r="Z1003" s="7">
        <v>3</v>
      </c>
      <c r="AA1003" s="7">
        <v>70</v>
      </c>
      <c r="AB1003" s="7" t="s">
        <v>2735</v>
      </c>
      <c r="AC1003" s="7" t="s">
        <v>5962</v>
      </c>
      <c r="AD1003" s="7">
        <v>70204</v>
      </c>
    </row>
    <row r="1004" spans="1:30" x14ac:dyDescent="0.25">
      <c r="A1004" s="7">
        <v>70215</v>
      </c>
      <c r="B1004" s="7">
        <v>70</v>
      </c>
      <c r="C1004" s="7" t="s">
        <v>50</v>
      </c>
      <c r="D1004" s="7" t="s">
        <v>2735</v>
      </c>
      <c r="E1004" s="7" t="s">
        <v>5963</v>
      </c>
      <c r="F1004" s="7" t="s">
        <v>57</v>
      </c>
      <c r="G1004" s="7" t="s">
        <v>5938</v>
      </c>
      <c r="H1004" s="7" t="s">
        <v>2736</v>
      </c>
      <c r="I1004" s="7" t="s">
        <v>5964</v>
      </c>
      <c r="J1004" s="8" t="s">
        <v>2810</v>
      </c>
      <c r="K1004" s="8" t="s">
        <v>286</v>
      </c>
      <c r="L1004" s="7" t="s">
        <v>5965</v>
      </c>
      <c r="M1004" s="7" t="s">
        <v>2735</v>
      </c>
      <c r="N1004" s="7" t="s">
        <v>54</v>
      </c>
      <c r="O1004" s="7" t="s">
        <v>54</v>
      </c>
      <c r="P1004" s="7">
        <v>5</v>
      </c>
      <c r="Q1004" s="7">
        <v>7</v>
      </c>
      <c r="R1004" s="7">
        <v>5</v>
      </c>
      <c r="S1004" s="7" t="s">
        <v>5966</v>
      </c>
      <c r="T1004" s="7">
        <v>70215</v>
      </c>
      <c r="U1004" s="7" t="s">
        <v>3135</v>
      </c>
      <c r="V1004" s="7">
        <v>5</v>
      </c>
      <c r="W1004" s="7" t="s">
        <v>55</v>
      </c>
      <c r="X1004" s="7">
        <f>VLOOKUP($A1004,[2]Worksheet!$B$5:$L$7983,8,0)</f>
        <v>9.3191055711700006</v>
      </c>
      <c r="Y1004" s="7">
        <f>VLOOKUP($A1004,[2]Worksheet!$B$5:$L$7983,7,0)</f>
        <v>-75.2931671674</v>
      </c>
      <c r="Z1004" s="7">
        <v>3</v>
      </c>
      <c r="AA1004" s="7">
        <v>70</v>
      </c>
      <c r="AB1004" s="7" t="s">
        <v>2735</v>
      </c>
      <c r="AC1004" s="7" t="s">
        <v>5967</v>
      </c>
      <c r="AD1004" s="7">
        <v>70215</v>
      </c>
    </row>
    <row r="1005" spans="1:30" x14ac:dyDescent="0.25">
      <c r="A1005" s="7">
        <v>70221</v>
      </c>
      <c r="B1005" s="7">
        <v>70</v>
      </c>
      <c r="C1005" s="7" t="s">
        <v>50</v>
      </c>
      <c r="D1005" s="7" t="s">
        <v>2735</v>
      </c>
      <c r="E1005" s="7" t="s">
        <v>5968</v>
      </c>
      <c r="F1005" s="7" t="s">
        <v>57</v>
      </c>
      <c r="G1005" s="7" t="s">
        <v>5938</v>
      </c>
      <c r="H1005" s="7" t="s">
        <v>2736</v>
      </c>
      <c r="I1005" s="7" t="s">
        <v>5969</v>
      </c>
      <c r="J1005" s="8" t="s">
        <v>1173</v>
      </c>
      <c r="K1005" s="8" t="s">
        <v>145</v>
      </c>
      <c r="L1005" s="7" t="s">
        <v>5970</v>
      </c>
      <c r="M1005" s="7" t="s">
        <v>2735</v>
      </c>
      <c r="N1005" s="7" t="s">
        <v>54</v>
      </c>
      <c r="O1005" s="7" t="s">
        <v>54</v>
      </c>
      <c r="P1005" s="7">
        <v>5</v>
      </c>
      <c r="Q1005" s="7">
        <v>7</v>
      </c>
      <c r="R1005" s="7">
        <v>5</v>
      </c>
      <c r="S1005" s="7" t="s">
        <v>5971</v>
      </c>
      <c r="T1005" s="7">
        <v>70221</v>
      </c>
      <c r="U1005" s="7" t="s">
        <v>3135</v>
      </c>
      <c r="V1005" s="7">
        <v>5</v>
      </c>
      <c r="W1005" s="7" t="s">
        <v>55</v>
      </c>
      <c r="X1005" s="7">
        <f>VLOOKUP($A1005,[2]Worksheet!$B$5:$L$7983,8,0)</f>
        <v>9.4024633943700007</v>
      </c>
      <c r="Y1005" s="7">
        <f>VLOOKUP($A1005,[2]Worksheet!$B$5:$L$7983,7,0)</f>
        <v>-75.691867099500001</v>
      </c>
      <c r="Z1005" s="7">
        <v>3</v>
      </c>
      <c r="AA1005" s="7">
        <v>70</v>
      </c>
      <c r="AB1005" s="7" t="s">
        <v>2735</v>
      </c>
      <c r="AC1005" s="7" t="s">
        <v>5972</v>
      </c>
      <c r="AD1005" s="7">
        <v>70221</v>
      </c>
    </row>
    <row r="1006" spans="1:30" x14ac:dyDescent="0.25">
      <c r="A1006" s="7">
        <v>70233</v>
      </c>
      <c r="B1006" s="7">
        <v>70</v>
      </c>
      <c r="C1006" s="7" t="s">
        <v>50</v>
      </c>
      <c r="D1006" s="7" t="s">
        <v>2735</v>
      </c>
      <c r="E1006" s="7" t="s">
        <v>5973</v>
      </c>
      <c r="F1006" s="7" t="s">
        <v>57</v>
      </c>
      <c r="G1006" s="7" t="s">
        <v>5938</v>
      </c>
      <c r="H1006" s="7" t="s">
        <v>2736</v>
      </c>
      <c r="I1006" s="7" t="s">
        <v>5974</v>
      </c>
      <c r="J1006" s="8" t="s">
        <v>5975</v>
      </c>
      <c r="K1006" s="8" t="s">
        <v>2664</v>
      </c>
      <c r="L1006" s="7" t="s">
        <v>5976</v>
      </c>
      <c r="M1006" s="7" t="s">
        <v>2735</v>
      </c>
      <c r="N1006" s="7" t="s">
        <v>54</v>
      </c>
      <c r="O1006" s="7" t="s">
        <v>54</v>
      </c>
      <c r="P1006" s="7">
        <v>5</v>
      </c>
      <c r="Q1006" s="7">
        <v>8</v>
      </c>
      <c r="R1006" s="7">
        <v>5</v>
      </c>
      <c r="S1006" s="7" t="s">
        <v>5977</v>
      </c>
      <c r="T1006" s="7">
        <v>70233</v>
      </c>
      <c r="U1006" s="7" t="s">
        <v>3135</v>
      </c>
      <c r="V1006" s="7">
        <v>5</v>
      </c>
      <c r="W1006" s="7" t="s">
        <v>55</v>
      </c>
      <c r="X1006" s="7">
        <f>VLOOKUP($A1006,[2]Worksheet!$B$5:$L$7983,8,0)</f>
        <v>9.0995318470199997</v>
      </c>
      <c r="Y1006" s="7">
        <f>VLOOKUP($A1006,[2]Worksheet!$B$5:$L$7983,7,0)</f>
        <v>-75.198831101500005</v>
      </c>
      <c r="Z1006" s="7">
        <v>3</v>
      </c>
      <c r="AA1006" s="7">
        <v>70</v>
      </c>
      <c r="AB1006" s="7" t="s">
        <v>2735</v>
      </c>
      <c r="AC1006" s="7" t="s">
        <v>5978</v>
      </c>
      <c r="AD1006" s="7">
        <v>70233</v>
      </c>
    </row>
    <row r="1007" spans="1:30" x14ac:dyDescent="0.25">
      <c r="A1007" s="7">
        <v>70235</v>
      </c>
      <c r="B1007" s="7">
        <v>70</v>
      </c>
      <c r="C1007" s="7" t="s">
        <v>50</v>
      </c>
      <c r="D1007" s="7" t="s">
        <v>2735</v>
      </c>
      <c r="E1007" s="7" t="s">
        <v>5979</v>
      </c>
      <c r="F1007" s="7" t="s">
        <v>57</v>
      </c>
      <c r="G1007" s="7" t="s">
        <v>5938</v>
      </c>
      <c r="H1007" s="7" t="s">
        <v>2736</v>
      </c>
      <c r="I1007" s="7" t="s">
        <v>5980</v>
      </c>
      <c r="J1007" s="8" t="s">
        <v>5981</v>
      </c>
      <c r="K1007" s="8" t="s">
        <v>5982</v>
      </c>
      <c r="L1007" s="7" t="s">
        <v>5983</v>
      </c>
      <c r="M1007" s="7" t="s">
        <v>2735</v>
      </c>
      <c r="N1007" s="7" t="s">
        <v>54</v>
      </c>
      <c r="O1007" s="7" t="s">
        <v>54</v>
      </c>
      <c r="P1007" s="7">
        <v>5</v>
      </c>
      <c r="Q1007" s="7">
        <v>7</v>
      </c>
      <c r="R1007" s="7">
        <v>5</v>
      </c>
      <c r="S1007" s="7" t="s">
        <v>5984</v>
      </c>
      <c r="T1007" s="7">
        <v>70235</v>
      </c>
      <c r="U1007" s="7" t="s">
        <v>3135</v>
      </c>
      <c r="V1007" s="7">
        <v>5</v>
      </c>
      <c r="W1007" s="7" t="s">
        <v>55</v>
      </c>
      <c r="X1007" s="7">
        <f>VLOOKUP($A1007,[2]Worksheet!$B$5:$L$7983,8,0)</f>
        <v>9.1596726194000002</v>
      </c>
      <c r="Y1007" s="7">
        <f>VLOOKUP($A1007,[2]Worksheet!$B$5:$L$7983,7,0)</f>
        <v>-75.049420016499994</v>
      </c>
      <c r="Z1007" s="7">
        <v>3</v>
      </c>
      <c r="AA1007" s="7">
        <v>70</v>
      </c>
      <c r="AB1007" s="7" t="s">
        <v>2735</v>
      </c>
      <c r="AC1007" s="7" t="s">
        <v>5985</v>
      </c>
      <c r="AD1007" s="7">
        <v>70235</v>
      </c>
    </row>
    <row r="1008" spans="1:30" x14ac:dyDescent="0.25">
      <c r="A1008" s="7">
        <v>70265</v>
      </c>
      <c r="B1008" s="7">
        <v>70</v>
      </c>
      <c r="C1008" s="7" t="s">
        <v>50</v>
      </c>
      <c r="D1008" s="7" t="s">
        <v>2735</v>
      </c>
      <c r="E1008" s="7" t="s">
        <v>5986</v>
      </c>
      <c r="F1008" s="7" t="s">
        <v>57</v>
      </c>
      <c r="G1008" s="7" t="s">
        <v>5938</v>
      </c>
      <c r="H1008" s="7" t="s">
        <v>2736</v>
      </c>
      <c r="I1008" s="7" t="s">
        <v>5987</v>
      </c>
      <c r="J1008" s="8" t="s">
        <v>5988</v>
      </c>
      <c r="K1008" s="8" t="s">
        <v>5989</v>
      </c>
      <c r="L1008" s="7" t="s">
        <v>5990</v>
      </c>
      <c r="M1008" s="7" t="s">
        <v>2735</v>
      </c>
      <c r="N1008" s="7" t="s">
        <v>54</v>
      </c>
      <c r="O1008" s="7" t="s">
        <v>54</v>
      </c>
      <c r="P1008" s="7">
        <v>5</v>
      </c>
      <c r="Q1008" s="7">
        <v>8</v>
      </c>
      <c r="R1008" s="7">
        <v>5</v>
      </c>
      <c r="S1008" s="7" t="s">
        <v>5991</v>
      </c>
      <c r="T1008" s="7">
        <v>70265</v>
      </c>
      <c r="U1008" s="7" t="s">
        <v>3135</v>
      </c>
      <c r="V1008" s="7">
        <v>5</v>
      </c>
      <c r="W1008" s="7" t="s">
        <v>55</v>
      </c>
      <c r="X1008" s="7">
        <f>VLOOKUP($A1008,[2]Worksheet!$B$5:$L$7983,8,0)</f>
        <v>8.4648470428600007</v>
      </c>
      <c r="Y1008" s="7">
        <f>VLOOKUP($A1008,[2]Worksheet!$B$5:$L$7983,7,0)</f>
        <v>-74.538345419600006</v>
      </c>
      <c r="Z1008" s="7">
        <v>3</v>
      </c>
      <c r="AA1008" s="7">
        <v>70</v>
      </c>
      <c r="AB1008" s="7" t="s">
        <v>2735</v>
      </c>
      <c r="AC1008" s="7" t="s">
        <v>5992</v>
      </c>
      <c r="AD1008" s="7">
        <v>70265</v>
      </c>
    </row>
    <row r="1009" spans="1:30" x14ac:dyDescent="0.25">
      <c r="A1009" s="7">
        <v>70400</v>
      </c>
      <c r="B1009" s="7">
        <v>70</v>
      </c>
      <c r="C1009" s="7" t="s">
        <v>50</v>
      </c>
      <c r="D1009" s="7" t="s">
        <v>2735</v>
      </c>
      <c r="E1009" s="7" t="s">
        <v>523</v>
      </c>
      <c r="F1009" s="7" t="s">
        <v>57</v>
      </c>
      <c r="G1009" s="7" t="s">
        <v>5938</v>
      </c>
      <c r="H1009" s="7" t="s">
        <v>2736</v>
      </c>
      <c r="I1009" s="7" t="s">
        <v>524</v>
      </c>
      <c r="J1009" s="8" t="s">
        <v>5993</v>
      </c>
      <c r="K1009" s="8" t="s">
        <v>5994</v>
      </c>
      <c r="L1009" s="7" t="s">
        <v>5995</v>
      </c>
      <c r="M1009" s="7" t="s">
        <v>2735</v>
      </c>
      <c r="N1009" s="7" t="s">
        <v>54</v>
      </c>
      <c r="O1009" s="7" t="s">
        <v>54</v>
      </c>
      <c r="P1009" s="7">
        <v>5</v>
      </c>
      <c r="Q1009" s="7">
        <v>8</v>
      </c>
      <c r="R1009" s="7">
        <v>5</v>
      </c>
      <c r="S1009" s="7" t="s">
        <v>5996</v>
      </c>
      <c r="T1009" s="7">
        <v>70400</v>
      </c>
      <c r="U1009" s="7" t="s">
        <v>3135</v>
      </c>
      <c r="V1009" s="7">
        <v>5</v>
      </c>
      <c r="W1009" s="7" t="s">
        <v>76</v>
      </c>
      <c r="X1009" s="7">
        <f>VLOOKUP($A1009,[2]Worksheet!$B$5:$L$7983,8,0)</f>
        <v>8.85397530961</v>
      </c>
      <c r="Y1009" s="7">
        <f>VLOOKUP($A1009,[2]Worksheet!$B$5:$L$7983,7,0)</f>
        <v>-75.276055795600001</v>
      </c>
      <c r="Z1009" s="7">
        <v>3</v>
      </c>
      <c r="AA1009" s="7">
        <v>70</v>
      </c>
      <c r="AB1009" s="7" t="s">
        <v>2735</v>
      </c>
      <c r="AC1009" s="7" t="s">
        <v>5997</v>
      </c>
      <c r="AD1009" s="7">
        <v>70400</v>
      </c>
    </row>
    <row r="1010" spans="1:30" x14ac:dyDescent="0.25">
      <c r="A1010" s="7">
        <v>70418</v>
      </c>
      <c r="B1010" s="7">
        <v>70</v>
      </c>
      <c r="C1010" s="7" t="s">
        <v>50</v>
      </c>
      <c r="D1010" s="7" t="s">
        <v>2735</v>
      </c>
      <c r="E1010" s="7" t="s">
        <v>5998</v>
      </c>
      <c r="F1010" s="7" t="s">
        <v>57</v>
      </c>
      <c r="G1010" s="7" t="s">
        <v>5938</v>
      </c>
      <c r="H1010" s="7" t="s">
        <v>2736</v>
      </c>
      <c r="I1010" s="7" t="s">
        <v>5999</v>
      </c>
      <c r="J1010" s="8" t="s">
        <v>6000</v>
      </c>
      <c r="K1010" s="8" t="s">
        <v>6001</v>
      </c>
      <c r="L1010" s="7" t="s">
        <v>6002</v>
      </c>
      <c r="M1010" s="7" t="s">
        <v>2735</v>
      </c>
      <c r="N1010" s="7" t="s">
        <v>76</v>
      </c>
      <c r="O1010" s="7" t="s">
        <v>1189</v>
      </c>
      <c r="P1010" s="7">
        <v>5</v>
      </c>
      <c r="Q1010" s="7">
        <v>12</v>
      </c>
      <c r="R1010" s="7">
        <v>5</v>
      </c>
      <c r="S1010" s="7" t="s">
        <v>6003</v>
      </c>
      <c r="T1010" s="7">
        <v>70418</v>
      </c>
      <c r="U1010" s="7" t="s">
        <v>3135</v>
      </c>
      <c r="V1010" s="7">
        <v>5</v>
      </c>
      <c r="W1010" s="7" t="s">
        <v>55</v>
      </c>
      <c r="X1010" s="7">
        <f>VLOOKUP($A1010,[2]Worksheet!$B$5:$L$7983,8,0)</f>
        <v>9.3802284077099998</v>
      </c>
      <c r="Y1010" s="7">
        <f>VLOOKUP($A1010,[2]Worksheet!$B$5:$L$7983,7,0)</f>
        <v>-75.268748892999994</v>
      </c>
      <c r="Z1010" s="7">
        <v>3</v>
      </c>
      <c r="AA1010" s="7">
        <v>70</v>
      </c>
      <c r="AB1010" s="7" t="s">
        <v>2735</v>
      </c>
      <c r="AC1010" s="7" t="s">
        <v>6004</v>
      </c>
      <c r="AD1010" s="7">
        <v>70418</v>
      </c>
    </row>
    <row r="1011" spans="1:30" x14ac:dyDescent="0.25">
      <c r="A1011" s="7">
        <v>70429</v>
      </c>
      <c r="B1011" s="7">
        <v>70</v>
      </c>
      <c r="C1011" s="7" t="s">
        <v>50</v>
      </c>
      <c r="D1011" s="7" t="s">
        <v>2735</v>
      </c>
      <c r="E1011" s="7" t="s">
        <v>6005</v>
      </c>
      <c r="F1011" s="7" t="s">
        <v>57</v>
      </c>
      <c r="G1011" s="7" t="s">
        <v>5938</v>
      </c>
      <c r="H1011" s="7" t="s">
        <v>2736</v>
      </c>
      <c r="I1011" s="7" t="s">
        <v>6006</v>
      </c>
      <c r="J1011" s="8" t="s">
        <v>202</v>
      </c>
      <c r="K1011" s="8" t="s">
        <v>3308</v>
      </c>
      <c r="L1011" s="7" t="s">
        <v>6007</v>
      </c>
      <c r="M1011" s="7" t="s">
        <v>2735</v>
      </c>
      <c r="N1011" s="7" t="s">
        <v>54</v>
      </c>
      <c r="O1011" s="7" t="s">
        <v>54</v>
      </c>
      <c r="P1011" s="7">
        <v>5</v>
      </c>
      <c r="Q1011" s="7">
        <v>8</v>
      </c>
      <c r="R1011" s="7">
        <v>5</v>
      </c>
      <c r="S1011" s="7" t="s">
        <v>6008</v>
      </c>
      <c r="T1011" s="7">
        <v>70429</v>
      </c>
      <c r="U1011" s="7" t="s">
        <v>3135</v>
      </c>
      <c r="V1011" s="7">
        <v>5</v>
      </c>
      <c r="W1011" s="7" t="s">
        <v>55</v>
      </c>
      <c r="X1011" s="7">
        <f>VLOOKUP($A1011,[2]Worksheet!$B$5:$L$7983,8,0)</f>
        <v>8.5407129963100008</v>
      </c>
      <c r="Y1011" s="7">
        <f>VLOOKUP($A1011,[2]Worksheet!$B$5:$L$7983,7,0)</f>
        <v>-74.628101398499993</v>
      </c>
      <c r="Z1011" s="7">
        <v>3</v>
      </c>
      <c r="AA1011" s="7">
        <v>70</v>
      </c>
      <c r="AB1011" s="7" t="s">
        <v>2735</v>
      </c>
      <c r="AC1011" s="7" t="s">
        <v>6009</v>
      </c>
      <c r="AD1011" s="7">
        <v>70429</v>
      </c>
    </row>
    <row r="1012" spans="1:30" x14ac:dyDescent="0.25">
      <c r="A1012" s="7">
        <v>70473</v>
      </c>
      <c r="B1012" s="7">
        <v>70</v>
      </c>
      <c r="C1012" s="7" t="s">
        <v>50</v>
      </c>
      <c r="D1012" s="7" t="s">
        <v>2735</v>
      </c>
      <c r="E1012" s="7" t="s">
        <v>6010</v>
      </c>
      <c r="F1012" s="7" t="s">
        <v>57</v>
      </c>
      <c r="G1012" s="7" t="s">
        <v>5938</v>
      </c>
      <c r="H1012" s="7" t="s">
        <v>2736</v>
      </c>
      <c r="I1012" s="7" t="s">
        <v>6011</v>
      </c>
      <c r="J1012" s="8" t="s">
        <v>1173</v>
      </c>
      <c r="K1012" s="8" t="s">
        <v>173</v>
      </c>
      <c r="L1012" s="7" t="s">
        <v>6012</v>
      </c>
      <c r="M1012" s="7" t="s">
        <v>2735</v>
      </c>
      <c r="N1012" s="7" t="s">
        <v>76</v>
      </c>
      <c r="O1012" s="7" t="s">
        <v>1189</v>
      </c>
      <c r="P1012" s="7">
        <v>5</v>
      </c>
      <c r="Q1012" s="7">
        <v>6</v>
      </c>
      <c r="R1012" s="7">
        <v>5</v>
      </c>
      <c r="S1012" s="7" t="s">
        <v>6013</v>
      </c>
      <c r="T1012" s="7">
        <v>70473</v>
      </c>
      <c r="U1012" s="7" t="s">
        <v>3135</v>
      </c>
      <c r="V1012" s="7">
        <v>5</v>
      </c>
      <c r="W1012" s="7" t="s">
        <v>55</v>
      </c>
      <c r="X1012" s="7">
        <f>VLOOKUP($A1012,[2]Worksheet!$B$5:$L$7983,8,0)</f>
        <v>9.3313193807800001</v>
      </c>
      <c r="Y1012" s="7">
        <f>VLOOKUP($A1012,[2]Worksheet!$B$5:$L$7983,7,0)</f>
        <v>-75.306199784599997</v>
      </c>
      <c r="Z1012" s="7">
        <v>3</v>
      </c>
      <c r="AA1012" s="7">
        <v>70</v>
      </c>
      <c r="AB1012" s="7" t="s">
        <v>2735</v>
      </c>
      <c r="AC1012" s="7" t="s">
        <v>6014</v>
      </c>
      <c r="AD1012" s="7">
        <v>70473</v>
      </c>
    </row>
    <row r="1013" spans="1:30" x14ac:dyDescent="0.25">
      <c r="A1013" s="7">
        <v>70508</v>
      </c>
      <c r="B1013" s="7">
        <v>70</v>
      </c>
      <c r="C1013" s="7" t="s">
        <v>50</v>
      </c>
      <c r="D1013" s="7" t="s">
        <v>2735</v>
      </c>
      <c r="E1013" s="7" t="s">
        <v>6015</v>
      </c>
      <c r="F1013" s="7" t="s">
        <v>57</v>
      </c>
      <c r="G1013" s="7" t="s">
        <v>5938</v>
      </c>
      <c r="H1013" s="7" t="s">
        <v>2736</v>
      </c>
      <c r="I1013" s="7" t="s">
        <v>6016</v>
      </c>
      <c r="J1013" s="8" t="s">
        <v>1187</v>
      </c>
      <c r="K1013" s="8" t="s">
        <v>467</v>
      </c>
      <c r="L1013" s="7" t="s">
        <v>6017</v>
      </c>
      <c r="M1013" s="7" t="s">
        <v>2735</v>
      </c>
      <c r="N1013" s="7" t="s">
        <v>76</v>
      </c>
      <c r="O1013" s="7" t="s">
        <v>1189</v>
      </c>
      <c r="P1013" s="7">
        <v>5</v>
      </c>
      <c r="Q1013" s="7">
        <v>6</v>
      </c>
      <c r="R1013" s="7">
        <v>5</v>
      </c>
      <c r="S1013" s="7" t="s">
        <v>6018</v>
      </c>
      <c r="T1013" s="7">
        <v>70508</v>
      </c>
      <c r="U1013" s="7" t="s">
        <v>3135</v>
      </c>
      <c r="V1013" s="7">
        <v>5</v>
      </c>
      <c r="W1013" s="7" t="s">
        <v>55</v>
      </c>
      <c r="X1013" s="7">
        <f>VLOOKUP($A1013,[2]Worksheet!$B$5:$L$7983,8,0)</f>
        <v>9.5266872387300001</v>
      </c>
      <c r="Y1013" s="7">
        <f>VLOOKUP($A1013,[2]Worksheet!$B$5:$L$7983,7,0)</f>
        <v>-75.229084440799994</v>
      </c>
      <c r="Z1013" s="7">
        <v>3</v>
      </c>
      <c r="AA1013" s="7">
        <v>70</v>
      </c>
      <c r="AB1013" s="7" t="s">
        <v>2735</v>
      </c>
      <c r="AC1013" s="7" t="s">
        <v>6019</v>
      </c>
      <c r="AD1013" s="7">
        <v>70508</v>
      </c>
    </row>
    <row r="1014" spans="1:30" x14ac:dyDescent="0.25">
      <c r="A1014" s="7">
        <v>70523</v>
      </c>
      <c r="B1014" s="7">
        <v>70</v>
      </c>
      <c r="C1014" s="7" t="s">
        <v>50</v>
      </c>
      <c r="D1014" s="7" t="s">
        <v>2735</v>
      </c>
      <c r="E1014" s="7" t="s">
        <v>6020</v>
      </c>
      <c r="F1014" s="7" t="s">
        <v>57</v>
      </c>
      <c r="G1014" s="7" t="s">
        <v>5938</v>
      </c>
      <c r="H1014" s="7" t="s">
        <v>2736</v>
      </c>
      <c r="I1014" s="7" t="s">
        <v>6021</v>
      </c>
      <c r="J1014" s="8" t="s">
        <v>2810</v>
      </c>
      <c r="K1014" s="8" t="s">
        <v>3252</v>
      </c>
      <c r="L1014" s="7" t="s">
        <v>6022</v>
      </c>
      <c r="M1014" s="7" t="s">
        <v>2735</v>
      </c>
      <c r="N1014" s="7" t="s">
        <v>76</v>
      </c>
      <c r="O1014" s="7" t="s">
        <v>1189</v>
      </c>
      <c r="P1014" s="7">
        <v>5</v>
      </c>
      <c r="Q1014" s="7">
        <v>7</v>
      </c>
      <c r="R1014" s="7">
        <v>5</v>
      </c>
      <c r="S1014" s="7" t="s">
        <v>6023</v>
      </c>
      <c r="T1014" s="7">
        <v>70523</v>
      </c>
      <c r="U1014" s="7" t="s">
        <v>3135</v>
      </c>
      <c r="V1014" s="7">
        <v>5</v>
      </c>
      <c r="W1014" s="7" t="s">
        <v>55</v>
      </c>
      <c r="X1014" s="7">
        <f>VLOOKUP($A1014,[2]Worksheet!$B$5:$L$7983,8,0)</f>
        <v>9.33310829781</v>
      </c>
      <c r="Y1014" s="7">
        <f>VLOOKUP($A1014,[2]Worksheet!$B$5:$L$7983,7,0)</f>
        <v>-75.541259150900004</v>
      </c>
      <c r="Z1014" s="7">
        <v>3</v>
      </c>
      <c r="AA1014" s="7">
        <v>70</v>
      </c>
      <c r="AB1014" s="7" t="s">
        <v>2735</v>
      </c>
      <c r="AC1014" s="7" t="s">
        <v>6024</v>
      </c>
      <c r="AD1014" s="7">
        <v>70523</v>
      </c>
    </row>
    <row r="1015" spans="1:30" x14ac:dyDescent="0.25">
      <c r="A1015" s="7">
        <v>70670</v>
      </c>
      <c r="B1015" s="7">
        <v>70</v>
      </c>
      <c r="C1015" s="7" t="s">
        <v>50</v>
      </c>
      <c r="D1015" s="7" t="s">
        <v>2735</v>
      </c>
      <c r="E1015" s="7" t="s">
        <v>6025</v>
      </c>
      <c r="F1015" s="7" t="s">
        <v>57</v>
      </c>
      <c r="G1015" s="7" t="s">
        <v>5938</v>
      </c>
      <c r="H1015" s="7" t="s">
        <v>2736</v>
      </c>
      <c r="I1015" s="7" t="s">
        <v>6026</v>
      </c>
      <c r="J1015" s="8" t="s">
        <v>3183</v>
      </c>
      <c r="K1015" s="8" t="s">
        <v>541</v>
      </c>
      <c r="L1015" s="7" t="s">
        <v>6027</v>
      </c>
      <c r="M1015" s="7" t="s">
        <v>2735</v>
      </c>
      <c r="N1015" s="7" t="s">
        <v>54</v>
      </c>
      <c r="O1015" s="7" t="s">
        <v>54</v>
      </c>
      <c r="P1015" s="7">
        <v>5</v>
      </c>
      <c r="Q1015" s="7">
        <v>7</v>
      </c>
      <c r="R1015" s="7">
        <v>5</v>
      </c>
      <c r="S1015" s="7" t="s">
        <v>6028</v>
      </c>
      <c r="T1015" s="7">
        <v>70670</v>
      </c>
      <c r="U1015" s="7" t="s">
        <v>3135</v>
      </c>
      <c r="V1015" s="7">
        <v>5</v>
      </c>
      <c r="W1015" s="7" t="s">
        <v>55</v>
      </c>
      <c r="X1015" s="7">
        <f>VLOOKUP($A1015,[2]Worksheet!$B$5:$L$7983,8,0)</f>
        <v>9.1832059554899992</v>
      </c>
      <c r="Y1015" s="7">
        <f>VLOOKUP($A1015,[2]Worksheet!$B$5:$L$7983,7,0)</f>
        <v>-75.380191230700007</v>
      </c>
      <c r="Z1015" s="7">
        <v>3</v>
      </c>
      <c r="AA1015" s="7">
        <v>70</v>
      </c>
      <c r="AB1015" s="7" t="s">
        <v>2735</v>
      </c>
      <c r="AC1015" s="7" t="s">
        <v>6029</v>
      </c>
      <c r="AD1015" s="7">
        <v>70670</v>
      </c>
    </row>
    <row r="1016" spans="1:30" x14ac:dyDescent="0.25">
      <c r="A1016" s="7">
        <v>70678</v>
      </c>
      <c r="B1016" s="7">
        <v>70</v>
      </c>
      <c r="C1016" s="7" t="s">
        <v>50</v>
      </c>
      <c r="D1016" s="7" t="s">
        <v>2735</v>
      </c>
      <c r="E1016" s="7" t="s">
        <v>6030</v>
      </c>
      <c r="F1016" s="7" t="s">
        <v>57</v>
      </c>
      <c r="G1016" s="7" t="s">
        <v>5938</v>
      </c>
      <c r="H1016" s="7" t="s">
        <v>2736</v>
      </c>
      <c r="I1016" s="7" t="s">
        <v>6031</v>
      </c>
      <c r="J1016" s="8" t="s">
        <v>5102</v>
      </c>
      <c r="K1016" s="8" t="s">
        <v>152</v>
      </c>
      <c r="L1016" s="7" t="s">
        <v>6032</v>
      </c>
      <c r="M1016" s="7" t="s">
        <v>2735</v>
      </c>
      <c r="N1016" s="7" t="s">
        <v>54</v>
      </c>
      <c r="O1016" s="7" t="s">
        <v>54</v>
      </c>
      <c r="P1016" s="7">
        <v>5</v>
      </c>
      <c r="Q1016" s="7">
        <v>15</v>
      </c>
      <c r="R1016" s="7">
        <v>5</v>
      </c>
      <c r="S1016" s="7" t="s">
        <v>6033</v>
      </c>
      <c r="T1016" s="7">
        <v>70678</v>
      </c>
      <c r="U1016" s="7" t="s">
        <v>3135</v>
      </c>
      <c r="V1016" s="7">
        <v>5</v>
      </c>
      <c r="W1016" s="7" t="s">
        <v>55</v>
      </c>
      <c r="X1016" s="7">
        <f>VLOOKUP($A1016,[2]Worksheet!$B$5:$L$7983,8,0)</f>
        <v>8.9299710595199997</v>
      </c>
      <c r="Y1016" s="7">
        <f>VLOOKUP($A1016,[2]Worksheet!$B$5:$L$7983,7,0)</f>
        <v>-75.031160809400006</v>
      </c>
      <c r="Z1016" s="7">
        <v>3</v>
      </c>
      <c r="AA1016" s="7">
        <v>70</v>
      </c>
      <c r="AB1016" s="7" t="s">
        <v>2735</v>
      </c>
      <c r="AC1016" s="7" t="s">
        <v>6034</v>
      </c>
      <c r="AD1016" s="7">
        <v>70678</v>
      </c>
    </row>
    <row r="1017" spans="1:30" x14ac:dyDescent="0.25">
      <c r="A1017" s="7">
        <v>70702</v>
      </c>
      <c r="B1017" s="7">
        <v>70</v>
      </c>
      <c r="C1017" s="7" t="s">
        <v>50</v>
      </c>
      <c r="D1017" s="7" t="s">
        <v>2735</v>
      </c>
      <c r="E1017" s="7" t="s">
        <v>6035</v>
      </c>
      <c r="F1017" s="7" t="s">
        <v>57</v>
      </c>
      <c r="G1017" s="7" t="s">
        <v>5938</v>
      </c>
      <c r="H1017" s="7" t="s">
        <v>2736</v>
      </c>
      <c r="I1017" s="7" t="s">
        <v>6036</v>
      </c>
      <c r="J1017" s="8" t="s">
        <v>6037</v>
      </c>
      <c r="K1017" s="8" t="s">
        <v>6038</v>
      </c>
      <c r="L1017" s="7" t="s">
        <v>6039</v>
      </c>
      <c r="M1017" s="7" t="s">
        <v>2735</v>
      </c>
      <c r="N1017" s="7" t="s">
        <v>54</v>
      </c>
      <c r="O1017" s="7" t="s">
        <v>54</v>
      </c>
      <c r="P1017" s="7">
        <v>5</v>
      </c>
      <c r="Q1017" s="7">
        <v>19</v>
      </c>
      <c r="R1017" s="7">
        <v>5</v>
      </c>
      <c r="S1017" s="7" t="s">
        <v>6040</v>
      </c>
      <c r="T1017" s="7">
        <v>70702</v>
      </c>
      <c r="U1017" s="7" t="s">
        <v>3135</v>
      </c>
      <c r="V1017" s="7">
        <v>5</v>
      </c>
      <c r="W1017" s="7" t="s">
        <v>55</v>
      </c>
      <c r="X1017" s="7">
        <f>VLOOKUP($A1017,[2]Worksheet!$B$5:$L$7983,8,0)</f>
        <v>9.2730659877099999</v>
      </c>
      <c r="Y1017" s="7">
        <f>VLOOKUP($A1017,[2]Worksheet!$B$5:$L$7983,7,0)</f>
        <v>-75.243564540199998</v>
      </c>
      <c r="Z1017" s="7">
        <v>3</v>
      </c>
      <c r="AA1017" s="7">
        <v>70</v>
      </c>
      <c r="AB1017" s="7" t="s">
        <v>2735</v>
      </c>
      <c r="AC1017" s="7" t="s">
        <v>6041</v>
      </c>
      <c r="AD1017" s="7">
        <v>70702</v>
      </c>
    </row>
    <row r="1018" spans="1:30" x14ac:dyDescent="0.25">
      <c r="A1018" s="7">
        <v>70742</v>
      </c>
      <c r="B1018" s="7">
        <v>70</v>
      </c>
      <c r="C1018" s="7" t="s">
        <v>50</v>
      </c>
      <c r="D1018" s="7" t="s">
        <v>2735</v>
      </c>
      <c r="E1018" s="7" t="s">
        <v>6042</v>
      </c>
      <c r="F1018" s="7" t="s">
        <v>57</v>
      </c>
      <c r="G1018" s="7" t="s">
        <v>5938</v>
      </c>
      <c r="H1018" s="7" t="s">
        <v>2736</v>
      </c>
      <c r="I1018" s="7" t="s">
        <v>6043</v>
      </c>
      <c r="J1018" s="8" t="s">
        <v>3183</v>
      </c>
      <c r="K1018" s="8" t="s">
        <v>325</v>
      </c>
      <c r="L1018" s="7" t="s">
        <v>6044</v>
      </c>
      <c r="M1018" s="7" t="s">
        <v>2735</v>
      </c>
      <c r="N1018" s="7" t="s">
        <v>54</v>
      </c>
      <c r="O1018" s="7" t="s">
        <v>54</v>
      </c>
      <c r="P1018" s="7">
        <v>5</v>
      </c>
      <c r="Q1018" s="7">
        <v>17</v>
      </c>
      <c r="R1018" s="7">
        <v>5</v>
      </c>
      <c r="S1018" s="7" t="s">
        <v>6045</v>
      </c>
      <c r="T1018" s="7">
        <v>70742</v>
      </c>
      <c r="U1018" s="7" t="s">
        <v>3135</v>
      </c>
      <c r="V1018" s="7">
        <v>5</v>
      </c>
      <c r="W1018" s="7" t="s">
        <v>55</v>
      </c>
      <c r="X1018" s="7">
        <f>VLOOKUP($A1018,[2]Worksheet!$B$5:$L$7983,8,0)</f>
        <v>9.2441959927500008</v>
      </c>
      <c r="Y1018" s="7">
        <f>VLOOKUP($A1018,[2]Worksheet!$B$5:$L$7983,7,0)</f>
        <v>-75.146033049899998</v>
      </c>
      <c r="Z1018" s="7">
        <v>3</v>
      </c>
      <c r="AA1018" s="7">
        <v>70</v>
      </c>
      <c r="AB1018" s="7" t="s">
        <v>2735</v>
      </c>
      <c r="AC1018" s="7" t="s">
        <v>6046</v>
      </c>
      <c r="AD1018" s="7">
        <v>70742</v>
      </c>
    </row>
    <row r="1019" spans="1:30" x14ac:dyDescent="0.25">
      <c r="A1019" s="7">
        <v>70708</v>
      </c>
      <c r="B1019" s="7">
        <v>70</v>
      </c>
      <c r="C1019" s="7" t="s">
        <v>50</v>
      </c>
      <c r="D1019" s="7" t="s">
        <v>2735</v>
      </c>
      <c r="E1019" s="7" t="s">
        <v>6047</v>
      </c>
      <c r="F1019" s="7" t="s">
        <v>57</v>
      </c>
      <c r="G1019" s="7" t="s">
        <v>5938</v>
      </c>
      <c r="H1019" s="7" t="s">
        <v>2736</v>
      </c>
      <c r="I1019" s="7" t="s">
        <v>6048</v>
      </c>
      <c r="J1019" s="8" t="s">
        <v>2858</v>
      </c>
      <c r="K1019" s="8" t="s">
        <v>467</v>
      </c>
      <c r="L1019" s="7" t="s">
        <v>6049</v>
      </c>
      <c r="M1019" s="7" t="s">
        <v>2735</v>
      </c>
      <c r="N1019" s="7" t="s">
        <v>54</v>
      </c>
      <c r="O1019" s="7" t="s">
        <v>54</v>
      </c>
      <c r="P1019" s="7">
        <v>5</v>
      </c>
      <c r="Q1019" s="7">
        <v>10</v>
      </c>
      <c r="R1019" s="7">
        <v>5</v>
      </c>
      <c r="S1019" s="7" t="s">
        <v>6050</v>
      </c>
      <c r="T1019" s="7">
        <v>70708</v>
      </c>
      <c r="U1019" s="7" t="s">
        <v>3135</v>
      </c>
      <c r="V1019" s="7">
        <v>5</v>
      </c>
      <c r="W1019" s="7" t="s">
        <v>55</v>
      </c>
      <c r="X1019" s="7">
        <f>VLOOKUP($A1019,[2]Worksheet!$B$5:$L$7983,8,0)</f>
        <v>8.6648288914399991</v>
      </c>
      <c r="Y1019" s="7">
        <f>VLOOKUP($A1019,[2]Worksheet!$B$5:$L$7983,7,0)</f>
        <v>-75.132397595599997</v>
      </c>
      <c r="Z1019" s="7">
        <v>3</v>
      </c>
      <c r="AA1019" s="7">
        <v>70</v>
      </c>
      <c r="AB1019" s="7" t="s">
        <v>2735</v>
      </c>
      <c r="AC1019" s="7" t="s">
        <v>6051</v>
      </c>
      <c r="AD1019" s="7">
        <v>70708</v>
      </c>
    </row>
    <row r="1020" spans="1:30" x14ac:dyDescent="0.25">
      <c r="A1020" s="7">
        <v>70713</v>
      </c>
      <c r="B1020" s="7">
        <v>70</v>
      </c>
      <c r="C1020" s="7" t="s">
        <v>50</v>
      </c>
      <c r="D1020" s="7" t="s">
        <v>2735</v>
      </c>
      <c r="E1020" s="7" t="s">
        <v>6052</v>
      </c>
      <c r="F1020" s="7" t="s">
        <v>57</v>
      </c>
      <c r="G1020" s="7" t="s">
        <v>5938</v>
      </c>
      <c r="H1020" s="7" t="s">
        <v>2736</v>
      </c>
      <c r="I1020" s="7" t="s">
        <v>6053</v>
      </c>
      <c r="J1020" s="8" t="s">
        <v>1311</v>
      </c>
      <c r="K1020" s="8" t="s">
        <v>183</v>
      </c>
      <c r="L1020" s="7" t="s">
        <v>6054</v>
      </c>
      <c r="M1020" s="7" t="s">
        <v>2735</v>
      </c>
      <c r="N1020" s="7" t="s">
        <v>76</v>
      </c>
      <c r="O1020" s="7" t="s">
        <v>1189</v>
      </c>
      <c r="P1020" s="7">
        <v>5</v>
      </c>
      <c r="Q1020" s="7">
        <v>10</v>
      </c>
      <c r="R1020" s="7">
        <v>5</v>
      </c>
      <c r="S1020" s="7" t="s">
        <v>6055</v>
      </c>
      <c r="T1020" s="7">
        <v>70713</v>
      </c>
      <c r="U1020" s="7" t="s">
        <v>3135</v>
      </c>
      <c r="V1020" s="7">
        <v>5</v>
      </c>
      <c r="W1020" s="7" t="s">
        <v>55</v>
      </c>
      <c r="X1020" s="7">
        <f>VLOOKUP($A1020,[2]Worksheet!$B$5:$L$7983,8,0)</f>
        <v>9.7369320138000006</v>
      </c>
      <c r="Y1020" s="7">
        <f>VLOOKUP($A1020,[2]Worksheet!$B$5:$L$7983,7,0)</f>
        <v>-75.5230306988</v>
      </c>
      <c r="Z1020" s="7">
        <v>3</v>
      </c>
      <c r="AA1020" s="7">
        <v>70</v>
      </c>
      <c r="AB1020" s="7" t="s">
        <v>2735</v>
      </c>
      <c r="AC1020" s="7" t="s">
        <v>6056</v>
      </c>
      <c r="AD1020" s="7">
        <v>70713</v>
      </c>
    </row>
    <row r="1021" spans="1:30" x14ac:dyDescent="0.25">
      <c r="A1021" s="7">
        <v>70717</v>
      </c>
      <c r="B1021" s="7">
        <v>70</v>
      </c>
      <c r="C1021" s="7" t="s">
        <v>50</v>
      </c>
      <c r="D1021" s="7" t="s">
        <v>2735</v>
      </c>
      <c r="E1021" s="7" t="s">
        <v>6057</v>
      </c>
      <c r="F1021" s="7" t="s">
        <v>57</v>
      </c>
      <c r="G1021" s="7" t="s">
        <v>5938</v>
      </c>
      <c r="H1021" s="7" t="s">
        <v>2736</v>
      </c>
      <c r="I1021" s="7" t="s">
        <v>6058</v>
      </c>
      <c r="J1021" s="8" t="s">
        <v>1173</v>
      </c>
      <c r="K1021" s="8" t="s">
        <v>325</v>
      </c>
      <c r="L1021" s="7" t="s">
        <v>6059</v>
      </c>
      <c r="M1021" s="7" t="s">
        <v>2735</v>
      </c>
      <c r="N1021" s="7" t="s">
        <v>54</v>
      </c>
      <c r="O1021" s="7" t="s">
        <v>54</v>
      </c>
      <c r="P1021" s="7">
        <v>5</v>
      </c>
      <c r="Q1021" s="7">
        <v>9</v>
      </c>
      <c r="R1021" s="7">
        <v>5</v>
      </c>
      <c r="S1021" s="7" t="s">
        <v>6060</v>
      </c>
      <c r="T1021" s="7">
        <v>70717</v>
      </c>
      <c r="U1021" s="7" t="s">
        <v>3135</v>
      </c>
      <c r="V1021" s="7">
        <v>5</v>
      </c>
      <c r="W1021" s="7" t="s">
        <v>76</v>
      </c>
      <c r="X1021" s="7">
        <f>VLOOKUP($A1021,[2]Worksheet!$B$5:$L$7983,8,0)</f>
        <v>9.3959636369100004</v>
      </c>
      <c r="Y1021" s="7">
        <f>VLOOKUP($A1021,[2]Worksheet!$B$5:$L$7983,7,0)</f>
        <v>-75.063489703100004</v>
      </c>
      <c r="Z1021" s="7">
        <v>3</v>
      </c>
      <c r="AA1021" s="7">
        <v>70</v>
      </c>
      <c r="AB1021" s="7" t="s">
        <v>2735</v>
      </c>
      <c r="AC1021" s="7" t="s">
        <v>6061</v>
      </c>
      <c r="AD1021" s="7">
        <v>70717</v>
      </c>
    </row>
    <row r="1022" spans="1:30" x14ac:dyDescent="0.25">
      <c r="A1022" s="7">
        <v>70820</v>
      </c>
      <c r="B1022" s="7">
        <v>70</v>
      </c>
      <c r="C1022" s="7" t="s">
        <v>50</v>
      </c>
      <c r="D1022" s="7" t="s">
        <v>2735</v>
      </c>
      <c r="E1022" s="7" t="s">
        <v>6062</v>
      </c>
      <c r="F1022" s="7" t="s">
        <v>57</v>
      </c>
      <c r="G1022" s="7" t="s">
        <v>5938</v>
      </c>
      <c r="H1022" s="7" t="s">
        <v>2736</v>
      </c>
      <c r="I1022" s="7" t="s">
        <v>6063</v>
      </c>
      <c r="J1022" s="8" t="s">
        <v>1187</v>
      </c>
      <c r="K1022" s="8" t="s">
        <v>6064</v>
      </c>
      <c r="L1022" s="7" t="s">
        <v>6065</v>
      </c>
      <c r="M1022" s="7" t="s">
        <v>2735</v>
      </c>
      <c r="N1022" s="7" t="s">
        <v>54</v>
      </c>
      <c r="O1022" s="7" t="s">
        <v>54</v>
      </c>
      <c r="P1022" s="7">
        <v>5</v>
      </c>
      <c r="Q1022" s="7">
        <v>16</v>
      </c>
      <c r="R1022" s="7">
        <v>5</v>
      </c>
      <c r="S1022" s="7" t="s">
        <v>6066</v>
      </c>
      <c r="T1022" s="7">
        <v>70820</v>
      </c>
      <c r="U1022" s="7" t="s">
        <v>3135</v>
      </c>
      <c r="V1022" s="7">
        <v>5</v>
      </c>
      <c r="W1022" s="7" t="s">
        <v>55</v>
      </c>
      <c r="X1022" s="7">
        <f>VLOOKUP($A1022,[2]Worksheet!$B$5:$L$7983,8,0)</f>
        <v>9.5254732286100001</v>
      </c>
      <c r="Y1022" s="7">
        <f>VLOOKUP($A1022,[2]Worksheet!$B$5:$L$7983,7,0)</f>
        <v>-75.581298720299998</v>
      </c>
      <c r="Z1022" s="7">
        <v>3</v>
      </c>
      <c r="AA1022" s="7">
        <v>70</v>
      </c>
      <c r="AB1022" s="7" t="s">
        <v>2735</v>
      </c>
      <c r="AC1022" s="7" t="s">
        <v>6067</v>
      </c>
      <c r="AD1022" s="7">
        <v>70820</v>
      </c>
    </row>
    <row r="1023" spans="1:30" x14ac:dyDescent="0.25">
      <c r="A1023" s="7">
        <v>70001</v>
      </c>
      <c r="B1023" s="7">
        <v>70</v>
      </c>
      <c r="C1023" s="7" t="s">
        <v>50</v>
      </c>
      <c r="D1023" s="7" t="s">
        <v>2735</v>
      </c>
      <c r="E1023" s="7" t="s">
        <v>6068</v>
      </c>
      <c r="F1023" s="7" t="s">
        <v>57</v>
      </c>
      <c r="G1023" s="7" t="s">
        <v>5938</v>
      </c>
      <c r="H1023" s="7" t="s">
        <v>2736</v>
      </c>
      <c r="I1023" s="7" t="s">
        <v>6069</v>
      </c>
      <c r="J1023" s="8" t="s">
        <v>6070</v>
      </c>
      <c r="K1023" s="8" t="s">
        <v>6071</v>
      </c>
      <c r="L1023" s="7" t="s">
        <v>6072</v>
      </c>
      <c r="M1023" s="7" t="s">
        <v>2735</v>
      </c>
      <c r="N1023" s="7" t="s">
        <v>54</v>
      </c>
      <c r="O1023" s="7" t="s">
        <v>54</v>
      </c>
      <c r="P1023" s="7">
        <v>5</v>
      </c>
      <c r="Q1023" s="7">
        <v>9</v>
      </c>
      <c r="R1023" s="7">
        <v>5</v>
      </c>
      <c r="S1023" s="7" t="s">
        <v>6073</v>
      </c>
      <c r="T1023" s="7">
        <v>70001</v>
      </c>
      <c r="U1023" s="7" t="s">
        <v>3135</v>
      </c>
      <c r="V1023" s="7">
        <v>5</v>
      </c>
      <c r="W1023" s="7" t="s">
        <v>55</v>
      </c>
      <c r="X1023" s="7">
        <f>VLOOKUP($A1023,[2]Worksheet!$B$5:$L$7983,8,0)</f>
        <v>9.3023331043899997</v>
      </c>
      <c r="Y1023" s="7">
        <f>VLOOKUP($A1023,[2]Worksheet!$B$5:$L$7983,7,0)</f>
        <v>-75.395483562699994</v>
      </c>
      <c r="Z1023" s="7">
        <v>3</v>
      </c>
      <c r="AA1023" s="7">
        <v>70</v>
      </c>
      <c r="AB1023" s="7" t="s">
        <v>2735</v>
      </c>
      <c r="AC1023" s="7" t="s">
        <v>6074</v>
      </c>
      <c r="AD1023" s="7">
        <v>70001</v>
      </c>
    </row>
    <row r="1024" spans="1:30" x14ac:dyDescent="0.25">
      <c r="A1024" s="7">
        <v>70771</v>
      </c>
      <c r="B1024" s="7">
        <v>70</v>
      </c>
      <c r="C1024" s="7" t="s">
        <v>50</v>
      </c>
      <c r="D1024" s="7" t="s">
        <v>2735</v>
      </c>
      <c r="E1024" s="7" t="s">
        <v>2735</v>
      </c>
      <c r="F1024" s="7" t="s">
        <v>57</v>
      </c>
      <c r="G1024" s="7" t="s">
        <v>5938</v>
      </c>
      <c r="H1024" s="7" t="s">
        <v>2736</v>
      </c>
      <c r="I1024" s="7" t="s">
        <v>2736</v>
      </c>
      <c r="J1024" s="8" t="s">
        <v>1149</v>
      </c>
      <c r="K1024" s="8" t="s">
        <v>325</v>
      </c>
      <c r="L1024" s="7" t="str">
        <f>_xlfn.CONCAT(J1024,"_",K1024)</f>
        <v>9_-75</v>
      </c>
      <c r="M1024" s="7" t="s">
        <v>2735</v>
      </c>
      <c r="N1024" s="7" t="s">
        <v>54</v>
      </c>
      <c r="O1024" s="7" t="s">
        <v>54</v>
      </c>
      <c r="P1024" s="7">
        <v>5</v>
      </c>
      <c r="Q1024" s="7">
        <v>5</v>
      </c>
      <c r="R1024" s="7">
        <v>5</v>
      </c>
      <c r="S1024" s="7" t="s">
        <v>6075</v>
      </c>
      <c r="T1024" s="7">
        <v>70771</v>
      </c>
      <c r="U1024" s="7" t="s">
        <v>3135</v>
      </c>
      <c r="V1024" s="7">
        <v>5</v>
      </c>
      <c r="W1024" s="7" t="s">
        <v>76</v>
      </c>
      <c r="X1024" s="7">
        <f>VLOOKUP($A1024,[2]Worksheet!$B$5:$L$7983,8,0)</f>
        <v>8.8117407460399999</v>
      </c>
      <c r="Y1024" s="7">
        <f>VLOOKUP($A1024,[2]Worksheet!$B$5:$L$7983,7,0)</f>
        <v>-74.723225114900004</v>
      </c>
      <c r="Z1024" s="7">
        <v>3</v>
      </c>
      <c r="AA1024" s="7">
        <v>70</v>
      </c>
      <c r="AB1024" s="7" t="s">
        <v>2735</v>
      </c>
      <c r="AC1024" s="7" t="s">
        <v>6076</v>
      </c>
      <c r="AD1024" s="7">
        <v>70771</v>
      </c>
    </row>
    <row r="1025" spans="1:30" x14ac:dyDescent="0.25">
      <c r="A1025" s="7">
        <v>70823</v>
      </c>
      <c r="B1025" s="7">
        <v>70</v>
      </c>
      <c r="C1025" s="7" t="s">
        <v>50</v>
      </c>
      <c r="D1025" s="7" t="s">
        <v>2735</v>
      </c>
      <c r="E1025" s="7" t="s">
        <v>6077</v>
      </c>
      <c r="F1025" s="7" t="s">
        <v>57</v>
      </c>
      <c r="G1025" s="7" t="s">
        <v>5938</v>
      </c>
      <c r="H1025" s="7" t="s">
        <v>2736</v>
      </c>
      <c r="I1025" s="7" t="s">
        <v>6078</v>
      </c>
      <c r="J1025" s="8" t="s">
        <v>6079</v>
      </c>
      <c r="K1025" s="8" t="s">
        <v>6080</v>
      </c>
      <c r="L1025" s="7" t="str">
        <f>_xlfn.CONCAT(J1025,"_",K1025)</f>
        <v>9.451944_-75.439444</v>
      </c>
      <c r="M1025" s="7" t="s">
        <v>2735</v>
      </c>
      <c r="N1025" s="7" t="s">
        <v>76</v>
      </c>
      <c r="O1025" s="7" t="s">
        <v>1189</v>
      </c>
      <c r="P1025" s="7">
        <v>5</v>
      </c>
      <c r="Q1025" s="7">
        <v>10</v>
      </c>
      <c r="R1025" s="7">
        <v>5</v>
      </c>
      <c r="S1025" s="7" t="s">
        <v>6081</v>
      </c>
      <c r="T1025" s="7">
        <v>70823</v>
      </c>
      <c r="U1025" s="7" t="s">
        <v>3135</v>
      </c>
      <c r="V1025" s="7">
        <v>5</v>
      </c>
      <c r="W1025" s="7" t="s">
        <v>55</v>
      </c>
      <c r="X1025" s="7">
        <f>VLOOKUP($A1025,[2]Worksheet!$B$5:$L$7983,8,0)</f>
        <v>9.4518446993699996</v>
      </c>
      <c r="Y1025" s="7">
        <f>VLOOKUP($A1025,[2]Worksheet!$B$5:$L$7983,7,0)</f>
        <v>-75.440821769400003</v>
      </c>
      <c r="Z1025" s="7">
        <v>3</v>
      </c>
      <c r="AA1025" s="7">
        <v>70</v>
      </c>
      <c r="AB1025" s="7" t="s">
        <v>2735</v>
      </c>
      <c r="AC1025" s="7" t="s">
        <v>6082</v>
      </c>
      <c r="AD1025" s="7">
        <v>70823</v>
      </c>
    </row>
    <row r="1026" spans="1:30" x14ac:dyDescent="0.25">
      <c r="A1026" s="7">
        <v>73024</v>
      </c>
      <c r="B1026" s="7">
        <v>73</v>
      </c>
      <c r="C1026" s="7" t="s">
        <v>50</v>
      </c>
      <c r="D1026" s="7" t="s">
        <v>6083</v>
      </c>
      <c r="E1026" s="7" t="s">
        <v>6084</v>
      </c>
      <c r="F1026" s="7" t="s">
        <v>57</v>
      </c>
      <c r="G1026" s="7" t="s">
        <v>6085</v>
      </c>
      <c r="H1026" s="7" t="s">
        <v>6086</v>
      </c>
      <c r="I1026" s="7" t="s">
        <v>6087</v>
      </c>
      <c r="J1026" s="8" t="s">
        <v>6088</v>
      </c>
      <c r="K1026" s="8" t="s">
        <v>152</v>
      </c>
      <c r="L1026" s="7" t="s">
        <v>6089</v>
      </c>
      <c r="M1026" s="7" t="s">
        <v>1415</v>
      </c>
      <c r="N1026" s="7" t="s">
        <v>54</v>
      </c>
      <c r="O1026" s="7" t="s">
        <v>54</v>
      </c>
      <c r="P1026" s="7">
        <v>6</v>
      </c>
      <c r="Q1026" s="7">
        <v>9</v>
      </c>
      <c r="R1026" s="7">
        <v>5</v>
      </c>
      <c r="S1026" s="7" t="s">
        <v>6090</v>
      </c>
      <c r="T1026" s="7">
        <v>73024</v>
      </c>
      <c r="U1026" s="7" t="s">
        <v>1417</v>
      </c>
      <c r="V1026" s="7">
        <v>5</v>
      </c>
      <c r="W1026" s="7" t="s">
        <v>55</v>
      </c>
      <c r="X1026" s="7">
        <f>VLOOKUP($A1026,[2]Worksheet!$B$5:$L$7983,8,0)</f>
        <v>3.39173128917</v>
      </c>
      <c r="Y1026" s="7">
        <f>VLOOKUP($A1026,[2]Worksheet!$B$5:$L$7983,7,0)</f>
        <v>-74.932863823399998</v>
      </c>
      <c r="Z1026" s="7">
        <v>2</v>
      </c>
      <c r="AA1026" s="7">
        <v>73</v>
      </c>
      <c r="AB1026" s="7" t="s">
        <v>6083</v>
      </c>
      <c r="AC1026" s="7" t="s">
        <v>6091</v>
      </c>
      <c r="AD1026" s="7">
        <v>73024</v>
      </c>
    </row>
    <row r="1027" spans="1:30" x14ac:dyDescent="0.25">
      <c r="A1027" s="7">
        <v>73026</v>
      </c>
      <c r="B1027" s="7">
        <v>73</v>
      </c>
      <c r="C1027" s="7" t="s">
        <v>50</v>
      </c>
      <c r="D1027" s="7" t="s">
        <v>6083</v>
      </c>
      <c r="E1027" s="7" t="s">
        <v>6092</v>
      </c>
      <c r="F1027" s="7" t="s">
        <v>57</v>
      </c>
      <c r="G1027" s="7" t="s">
        <v>6085</v>
      </c>
      <c r="H1027" s="7" t="s">
        <v>6086</v>
      </c>
      <c r="I1027" s="7" t="s">
        <v>6093</v>
      </c>
      <c r="J1027" s="8" t="s">
        <v>3106</v>
      </c>
      <c r="K1027" s="8" t="s">
        <v>325</v>
      </c>
      <c r="L1027" s="7" t="s">
        <v>6094</v>
      </c>
      <c r="M1027" s="7" t="s">
        <v>1415</v>
      </c>
      <c r="N1027" s="7" t="s">
        <v>54</v>
      </c>
      <c r="O1027" s="7" t="s">
        <v>54</v>
      </c>
      <c r="P1027" s="7">
        <v>6</v>
      </c>
      <c r="Q1027" s="7">
        <v>8</v>
      </c>
      <c r="R1027" s="7">
        <v>5</v>
      </c>
      <c r="S1027" s="7" t="s">
        <v>6095</v>
      </c>
      <c r="T1027" s="7">
        <v>73026</v>
      </c>
      <c r="U1027" s="7" t="s">
        <v>1417</v>
      </c>
      <c r="V1027" s="7">
        <v>5</v>
      </c>
      <c r="W1027" s="7" t="s">
        <v>55</v>
      </c>
      <c r="X1027" s="7">
        <f>VLOOKUP($A1027,[2]Worksheet!$B$5:$L$7983,8,0)</f>
        <v>4.5673435983299999</v>
      </c>
      <c r="Y1027" s="7">
        <f>VLOOKUP($A1027,[2]Worksheet!$B$5:$L$7983,7,0)</f>
        <v>-74.953557142700006</v>
      </c>
      <c r="Z1027" s="7">
        <v>2</v>
      </c>
      <c r="AA1027" s="7">
        <v>73</v>
      </c>
      <c r="AB1027" s="7" t="s">
        <v>6083</v>
      </c>
      <c r="AC1027" s="7" t="s">
        <v>6096</v>
      </c>
      <c r="AD1027" s="7">
        <v>73026</v>
      </c>
    </row>
    <row r="1028" spans="1:30" x14ac:dyDescent="0.25">
      <c r="A1028" s="7">
        <v>73030</v>
      </c>
      <c r="B1028" s="7">
        <v>73</v>
      </c>
      <c r="C1028" s="7" t="s">
        <v>50</v>
      </c>
      <c r="D1028" s="7" t="s">
        <v>6083</v>
      </c>
      <c r="E1028" s="7" t="s">
        <v>6097</v>
      </c>
      <c r="F1028" s="7" t="s">
        <v>57</v>
      </c>
      <c r="G1028" s="7" t="s">
        <v>6085</v>
      </c>
      <c r="H1028" s="7" t="s">
        <v>6086</v>
      </c>
      <c r="I1028" s="7" t="s">
        <v>6098</v>
      </c>
      <c r="J1028" s="8" t="s">
        <v>2417</v>
      </c>
      <c r="K1028" s="8" t="s">
        <v>709</v>
      </c>
      <c r="L1028" s="7" t="s">
        <v>6099</v>
      </c>
      <c r="M1028" s="7" t="s">
        <v>1415</v>
      </c>
      <c r="N1028" s="7" t="s">
        <v>54</v>
      </c>
      <c r="O1028" s="7" t="s">
        <v>54</v>
      </c>
      <c r="P1028" s="7">
        <v>6</v>
      </c>
      <c r="Q1028" s="7">
        <v>8</v>
      </c>
      <c r="R1028" s="7">
        <v>5</v>
      </c>
      <c r="S1028" s="7" t="s">
        <v>6100</v>
      </c>
      <c r="T1028" s="7">
        <v>73030</v>
      </c>
      <c r="U1028" s="7" t="s">
        <v>1417</v>
      </c>
      <c r="V1028" s="7">
        <v>5</v>
      </c>
      <c r="W1028" s="7" t="s">
        <v>55</v>
      </c>
      <c r="X1028" s="7">
        <f>VLOOKUP($A1028,[2]Worksheet!$B$5:$L$7983,8,0)</f>
        <v>4.7826339927600001</v>
      </c>
      <c r="Y1028" s="7">
        <f>VLOOKUP($A1028,[2]Worksheet!$B$5:$L$7983,7,0)</f>
        <v>-74.764440889599996</v>
      </c>
      <c r="Z1028" s="7">
        <v>2</v>
      </c>
      <c r="AA1028" s="7">
        <v>73</v>
      </c>
      <c r="AB1028" s="7" t="s">
        <v>6083</v>
      </c>
      <c r="AC1028" s="7" t="s">
        <v>6101</v>
      </c>
      <c r="AD1028" s="7">
        <v>73030</v>
      </c>
    </row>
    <row r="1029" spans="1:30" x14ac:dyDescent="0.25">
      <c r="A1029" s="7">
        <v>73043</v>
      </c>
      <c r="B1029" s="7">
        <v>73</v>
      </c>
      <c r="C1029" s="7" t="s">
        <v>50</v>
      </c>
      <c r="D1029" s="7" t="s">
        <v>6083</v>
      </c>
      <c r="E1029" s="7" t="s">
        <v>6102</v>
      </c>
      <c r="F1029" s="7" t="s">
        <v>57</v>
      </c>
      <c r="G1029" s="7" t="s">
        <v>6085</v>
      </c>
      <c r="H1029" s="7" t="s">
        <v>6086</v>
      </c>
      <c r="I1029" s="7" t="s">
        <v>6103</v>
      </c>
      <c r="J1029" s="8" t="s">
        <v>3493</v>
      </c>
      <c r="K1029" s="8" t="s">
        <v>286</v>
      </c>
      <c r="L1029" s="7" t="s">
        <v>6104</v>
      </c>
      <c r="M1029" s="7" t="s">
        <v>1415</v>
      </c>
      <c r="N1029" s="7" t="s">
        <v>54</v>
      </c>
      <c r="O1029" s="7" t="s">
        <v>54</v>
      </c>
      <c r="P1029" s="7">
        <v>6</v>
      </c>
      <c r="Q1029" s="7">
        <v>10</v>
      </c>
      <c r="R1029" s="7">
        <v>5</v>
      </c>
      <c r="S1029" s="7" t="s">
        <v>6105</v>
      </c>
      <c r="T1029" s="7">
        <v>73043</v>
      </c>
      <c r="U1029" s="7" t="s">
        <v>1417</v>
      </c>
      <c r="V1029" s="7">
        <v>5</v>
      </c>
      <c r="W1029" s="7" t="s">
        <v>55</v>
      </c>
      <c r="X1029" s="7">
        <f>VLOOKUP($A1029,[2]Worksheet!$B$5:$L$7983,8,0)</f>
        <v>4.6274736184099998</v>
      </c>
      <c r="Y1029" s="7">
        <f>VLOOKUP($A1029,[2]Worksheet!$B$5:$L$7983,7,0)</f>
        <v>-75.096450740999998</v>
      </c>
      <c r="Z1029" s="7">
        <v>2</v>
      </c>
      <c r="AA1029" s="7">
        <v>73</v>
      </c>
      <c r="AB1029" s="7" t="s">
        <v>6083</v>
      </c>
      <c r="AC1029" s="7" t="s">
        <v>6106</v>
      </c>
      <c r="AD1029" s="7">
        <v>73043</v>
      </c>
    </row>
    <row r="1030" spans="1:30" x14ac:dyDescent="0.25">
      <c r="A1030" s="7">
        <v>73055</v>
      </c>
      <c r="B1030" s="7">
        <v>73</v>
      </c>
      <c r="C1030" s="7" t="s">
        <v>50</v>
      </c>
      <c r="D1030" s="7" t="s">
        <v>6083</v>
      </c>
      <c r="E1030" s="7" t="s">
        <v>6107</v>
      </c>
      <c r="F1030" s="7" t="s">
        <v>57</v>
      </c>
      <c r="G1030" s="7" t="s">
        <v>6085</v>
      </c>
      <c r="H1030" s="7" t="s">
        <v>6086</v>
      </c>
      <c r="I1030" s="7" t="s">
        <v>6108</v>
      </c>
      <c r="J1030" s="8" t="s">
        <v>1485</v>
      </c>
      <c r="K1030" s="8" t="s">
        <v>709</v>
      </c>
      <c r="L1030" s="7" t="s">
        <v>6109</v>
      </c>
      <c r="M1030" s="7" t="s">
        <v>1415</v>
      </c>
      <c r="N1030" s="7" t="s">
        <v>54</v>
      </c>
      <c r="O1030" s="7" t="s">
        <v>54</v>
      </c>
      <c r="P1030" s="7">
        <v>6</v>
      </c>
      <c r="Q1030" s="7">
        <v>6</v>
      </c>
      <c r="R1030" s="7">
        <v>5</v>
      </c>
      <c r="S1030" s="7" t="s">
        <v>6110</v>
      </c>
      <c r="T1030" s="7">
        <v>73055</v>
      </c>
      <c r="U1030" s="7" t="s">
        <v>1417</v>
      </c>
      <c r="V1030" s="7">
        <v>5</v>
      </c>
      <c r="W1030" s="7" t="s">
        <v>55</v>
      </c>
      <c r="X1030" s="7">
        <f>VLOOKUP($A1030,[2]Worksheet!$B$5:$L$7983,8,0)</f>
        <v>5.0306783921899996</v>
      </c>
      <c r="Y1030" s="7">
        <f>VLOOKUP($A1030,[2]Worksheet!$B$5:$L$7983,7,0)</f>
        <v>-74.884412995700004</v>
      </c>
      <c r="Z1030" s="7">
        <v>2</v>
      </c>
      <c r="AA1030" s="7">
        <v>73</v>
      </c>
      <c r="AB1030" s="7" t="s">
        <v>6083</v>
      </c>
      <c r="AC1030" s="7" t="s">
        <v>6111</v>
      </c>
      <c r="AD1030" s="7">
        <v>73055</v>
      </c>
    </row>
    <row r="1031" spans="1:30" x14ac:dyDescent="0.25">
      <c r="A1031" s="7">
        <v>73067</v>
      </c>
      <c r="B1031" s="7">
        <v>73</v>
      </c>
      <c r="C1031" s="7" t="s">
        <v>50</v>
      </c>
      <c r="D1031" s="7" t="s">
        <v>6083</v>
      </c>
      <c r="E1031" s="7" t="s">
        <v>6112</v>
      </c>
      <c r="F1031" s="7" t="s">
        <v>57</v>
      </c>
      <c r="G1031" s="7" t="s">
        <v>6085</v>
      </c>
      <c r="H1031" s="7" t="s">
        <v>6086</v>
      </c>
      <c r="I1031" s="7" t="s">
        <v>6113</v>
      </c>
      <c r="J1031" s="8" t="s">
        <v>4190</v>
      </c>
      <c r="K1031" s="8" t="s">
        <v>236</v>
      </c>
      <c r="L1031" s="7" t="s">
        <v>6114</v>
      </c>
      <c r="M1031" s="7" t="s">
        <v>1415</v>
      </c>
      <c r="N1031" s="7" t="s">
        <v>76</v>
      </c>
      <c r="O1031" s="7" t="s">
        <v>6115</v>
      </c>
      <c r="P1031" s="7">
        <v>6</v>
      </c>
      <c r="Q1031" s="7">
        <v>5</v>
      </c>
      <c r="R1031" s="7">
        <v>5</v>
      </c>
      <c r="S1031" s="7" t="s">
        <v>6116</v>
      </c>
      <c r="T1031" s="7">
        <v>73067</v>
      </c>
      <c r="U1031" s="7" t="s">
        <v>1417</v>
      </c>
      <c r="V1031" s="7">
        <v>5</v>
      </c>
      <c r="W1031" s="7" t="s">
        <v>55</v>
      </c>
      <c r="X1031" s="7">
        <f>VLOOKUP($A1031,[2]Worksheet!$B$5:$L$7983,8,0)</f>
        <v>3.59063573735</v>
      </c>
      <c r="Y1031" s="7">
        <f>VLOOKUP($A1031,[2]Worksheet!$B$5:$L$7983,7,0)</f>
        <v>-75.382534257000003</v>
      </c>
      <c r="Z1031" s="7">
        <v>2</v>
      </c>
      <c r="AA1031" s="7">
        <v>73</v>
      </c>
      <c r="AB1031" s="7" t="s">
        <v>6083</v>
      </c>
      <c r="AC1031" s="7" t="s">
        <v>6117</v>
      </c>
      <c r="AD1031" s="7">
        <v>73067</v>
      </c>
    </row>
    <row r="1032" spans="1:30" x14ac:dyDescent="0.25">
      <c r="A1032" s="7">
        <v>73124</v>
      </c>
      <c r="B1032" s="7">
        <v>73</v>
      </c>
      <c r="C1032" s="7" t="s">
        <v>50</v>
      </c>
      <c r="D1032" s="7" t="s">
        <v>6083</v>
      </c>
      <c r="E1032" s="7" t="s">
        <v>6118</v>
      </c>
      <c r="F1032" s="7" t="s">
        <v>57</v>
      </c>
      <c r="G1032" s="7" t="s">
        <v>6085</v>
      </c>
      <c r="H1032" s="7" t="s">
        <v>6086</v>
      </c>
      <c r="I1032" s="7" t="s">
        <v>6119</v>
      </c>
      <c r="J1032" s="8" t="s">
        <v>3307</v>
      </c>
      <c r="K1032" s="8" t="s">
        <v>183</v>
      </c>
      <c r="L1032" s="7" t="s">
        <v>6120</v>
      </c>
      <c r="M1032" s="7" t="s">
        <v>1415</v>
      </c>
      <c r="N1032" s="7" t="s">
        <v>54</v>
      </c>
      <c r="O1032" s="7" t="s">
        <v>54</v>
      </c>
      <c r="P1032" s="7">
        <v>6</v>
      </c>
      <c r="Q1032" s="7">
        <v>9</v>
      </c>
      <c r="R1032" s="7">
        <v>5</v>
      </c>
      <c r="S1032" s="7" t="s">
        <v>6121</v>
      </c>
      <c r="T1032" s="7">
        <v>73124</v>
      </c>
      <c r="U1032" s="7" t="s">
        <v>1417</v>
      </c>
      <c r="V1032" s="7">
        <v>5</v>
      </c>
      <c r="W1032" s="7" t="s">
        <v>55</v>
      </c>
      <c r="X1032" s="7">
        <f>VLOOKUP($A1032,[2]Worksheet!$B$5:$L$7983,8,0)</f>
        <v>4.4366727615399997</v>
      </c>
      <c r="Y1032" s="7">
        <f>VLOOKUP($A1032,[2]Worksheet!$B$5:$L$7983,7,0)</f>
        <v>-75.435485263399997</v>
      </c>
      <c r="Z1032" s="7">
        <v>2</v>
      </c>
      <c r="AA1032" s="7">
        <v>73</v>
      </c>
      <c r="AB1032" s="7" t="s">
        <v>6083</v>
      </c>
      <c r="AC1032" s="7" t="s">
        <v>6122</v>
      </c>
      <c r="AD1032" s="7">
        <v>73124</v>
      </c>
    </row>
    <row r="1033" spans="1:30" x14ac:dyDescent="0.25">
      <c r="A1033" s="7">
        <v>73148</v>
      </c>
      <c r="B1033" s="7">
        <v>73</v>
      </c>
      <c r="C1033" s="7" t="s">
        <v>50</v>
      </c>
      <c r="D1033" s="7" t="s">
        <v>6083</v>
      </c>
      <c r="E1033" s="7" t="s">
        <v>6123</v>
      </c>
      <c r="F1033" s="7" t="s">
        <v>57</v>
      </c>
      <c r="G1033" s="7" t="s">
        <v>6085</v>
      </c>
      <c r="H1033" s="7" t="s">
        <v>6086</v>
      </c>
      <c r="I1033" s="7" t="s">
        <v>6124</v>
      </c>
      <c r="J1033" s="8" t="s">
        <v>6125</v>
      </c>
      <c r="K1033" s="8" t="s">
        <v>1174</v>
      </c>
      <c r="L1033" s="7" t="s">
        <v>6126</v>
      </c>
      <c r="M1033" s="7" t="s">
        <v>1415</v>
      </c>
      <c r="N1033" s="7" t="s">
        <v>54</v>
      </c>
      <c r="O1033" s="7" t="s">
        <v>54</v>
      </c>
      <c r="P1033" s="7">
        <v>6</v>
      </c>
      <c r="Q1033" s="7">
        <v>17</v>
      </c>
      <c r="R1033" s="7">
        <v>5</v>
      </c>
      <c r="S1033" s="7" t="s">
        <v>6127</v>
      </c>
      <c r="T1033" s="7">
        <v>73148</v>
      </c>
      <c r="U1033" s="7" t="s">
        <v>1417</v>
      </c>
      <c r="V1033" s="7">
        <v>5</v>
      </c>
      <c r="W1033" s="7" t="s">
        <v>55</v>
      </c>
      <c r="X1033" s="7">
        <f>VLOOKUP($A1033,[2]Worksheet!$B$5:$L$7983,8,0)</f>
        <v>4.1479120574000001</v>
      </c>
      <c r="Y1033" s="7">
        <f>VLOOKUP($A1033,[2]Worksheet!$B$5:$L$7983,7,0)</f>
        <v>-74.716169420900002</v>
      </c>
      <c r="Z1033" s="7">
        <v>2</v>
      </c>
      <c r="AA1033" s="7">
        <v>73</v>
      </c>
      <c r="AB1033" s="7" t="s">
        <v>6083</v>
      </c>
      <c r="AC1033" s="7" t="s">
        <v>6128</v>
      </c>
      <c r="AD1033" s="7">
        <v>73148</v>
      </c>
    </row>
    <row r="1034" spans="1:30" x14ac:dyDescent="0.25">
      <c r="A1034" s="7">
        <v>73152</v>
      </c>
      <c r="B1034" s="7">
        <v>73</v>
      </c>
      <c r="C1034" s="7" t="s">
        <v>50</v>
      </c>
      <c r="D1034" s="7" t="s">
        <v>6083</v>
      </c>
      <c r="E1034" s="7" t="s">
        <v>6129</v>
      </c>
      <c r="F1034" s="7" t="s">
        <v>57</v>
      </c>
      <c r="G1034" s="7" t="s">
        <v>6085</v>
      </c>
      <c r="H1034" s="7" t="s">
        <v>6086</v>
      </c>
      <c r="I1034" s="7" t="s">
        <v>6130</v>
      </c>
      <c r="J1034" s="8" t="s">
        <v>1485</v>
      </c>
      <c r="K1034" s="8" t="s">
        <v>467</v>
      </c>
      <c r="L1034" s="7" t="str">
        <f>_xlfn.CONCAT(J1034,"_",K1034)</f>
        <v>5.0833333_-75.1666667</v>
      </c>
      <c r="M1034" s="7" t="s">
        <v>1415</v>
      </c>
      <c r="N1034" s="7" t="s">
        <v>54</v>
      </c>
      <c r="O1034" s="7" t="s">
        <v>54</v>
      </c>
      <c r="P1034" s="7">
        <v>6</v>
      </c>
      <c r="Q1034" s="7">
        <v>10</v>
      </c>
      <c r="R1034" s="7">
        <v>5</v>
      </c>
      <c r="S1034" s="7" t="s">
        <v>6131</v>
      </c>
      <c r="T1034" s="7">
        <v>73152</v>
      </c>
      <c r="U1034" s="7" t="s">
        <v>1417</v>
      </c>
      <c r="V1034" s="7">
        <v>5</v>
      </c>
      <c r="W1034" s="7" t="s">
        <v>55</v>
      </c>
      <c r="X1034" s="7">
        <f>VLOOKUP($A1034,[2]Worksheet!$B$5:$L$7983,8,0)</f>
        <v>5.0784645076299997</v>
      </c>
      <c r="Y1034" s="7">
        <f>VLOOKUP($A1034,[2]Worksheet!$B$5:$L$7983,7,0)</f>
        <v>-75.120966146699999</v>
      </c>
      <c r="Z1034" s="7">
        <v>2</v>
      </c>
      <c r="AA1034" s="7">
        <v>73</v>
      </c>
      <c r="AB1034" s="7" t="s">
        <v>6083</v>
      </c>
      <c r="AC1034" s="7" t="s">
        <v>6132</v>
      </c>
      <c r="AD1034" s="7">
        <v>73152</v>
      </c>
    </row>
    <row r="1035" spans="1:30" x14ac:dyDescent="0.25">
      <c r="A1035" s="7">
        <v>73168</v>
      </c>
      <c r="B1035" s="7">
        <v>73</v>
      </c>
      <c r="C1035" s="7" t="s">
        <v>50</v>
      </c>
      <c r="D1035" s="7" t="s">
        <v>6083</v>
      </c>
      <c r="E1035" s="7" t="s">
        <v>6133</v>
      </c>
      <c r="F1035" s="7" t="s">
        <v>57</v>
      </c>
      <c r="G1035" s="7" t="s">
        <v>6085</v>
      </c>
      <c r="H1035" s="7" t="s">
        <v>6086</v>
      </c>
      <c r="I1035" s="7" t="s">
        <v>6134</v>
      </c>
      <c r="J1035" s="8" t="s">
        <v>6135</v>
      </c>
      <c r="K1035" s="8" t="s">
        <v>305</v>
      </c>
      <c r="L1035" s="7" t="s">
        <v>6136</v>
      </c>
      <c r="M1035" s="7" t="s">
        <v>1415</v>
      </c>
      <c r="N1035" s="7" t="s">
        <v>76</v>
      </c>
      <c r="O1035" s="7" t="s">
        <v>6115</v>
      </c>
      <c r="P1035" s="7">
        <v>6</v>
      </c>
      <c r="Q1035" s="7">
        <v>9</v>
      </c>
      <c r="R1035" s="7">
        <v>5</v>
      </c>
      <c r="S1035" s="7" t="s">
        <v>6137</v>
      </c>
      <c r="T1035" s="7">
        <v>73168</v>
      </c>
      <c r="U1035" s="7" t="s">
        <v>1417</v>
      </c>
      <c r="V1035" s="7">
        <v>5</v>
      </c>
      <c r="W1035" s="7" t="s">
        <v>55</v>
      </c>
      <c r="X1035" s="7">
        <f>VLOOKUP($A1035,[2]Worksheet!$B$5:$L$7983,8,0)</f>
        <v>3.7230683757</v>
      </c>
      <c r="Y1035" s="7">
        <f>VLOOKUP($A1035,[2]Worksheet!$B$5:$L$7983,7,0)</f>
        <v>-75.480743053599994</v>
      </c>
      <c r="Z1035" s="7">
        <v>2</v>
      </c>
      <c r="AA1035" s="7">
        <v>73</v>
      </c>
      <c r="AB1035" s="7" t="s">
        <v>6083</v>
      </c>
      <c r="AC1035" s="7" t="s">
        <v>6138</v>
      </c>
      <c r="AD1035" s="7">
        <v>73168</v>
      </c>
    </row>
    <row r="1036" spans="1:30" x14ac:dyDescent="0.25">
      <c r="A1036" s="7">
        <v>73200</v>
      </c>
      <c r="B1036" s="7">
        <v>73</v>
      </c>
      <c r="C1036" s="7" t="s">
        <v>50</v>
      </c>
      <c r="D1036" s="7" t="s">
        <v>6083</v>
      </c>
      <c r="E1036" s="7" t="s">
        <v>6139</v>
      </c>
      <c r="F1036" s="7" t="s">
        <v>57</v>
      </c>
      <c r="G1036" s="7" t="s">
        <v>6085</v>
      </c>
      <c r="H1036" s="7" t="s">
        <v>6086</v>
      </c>
      <c r="I1036" s="7" t="s">
        <v>6140</v>
      </c>
      <c r="J1036" s="8" t="s">
        <v>3469</v>
      </c>
      <c r="K1036" s="8" t="s">
        <v>152</v>
      </c>
      <c r="L1036" s="7" t="s">
        <v>6141</v>
      </c>
      <c r="M1036" s="7" t="s">
        <v>1415</v>
      </c>
      <c r="N1036" s="7" t="s">
        <v>54</v>
      </c>
      <c r="O1036" s="7" t="s">
        <v>54</v>
      </c>
      <c r="P1036" s="7">
        <v>6</v>
      </c>
      <c r="Q1036" s="7">
        <v>6</v>
      </c>
      <c r="R1036" s="7">
        <v>5</v>
      </c>
      <c r="S1036" s="7" t="s">
        <v>6142</v>
      </c>
      <c r="T1036" s="7">
        <v>73200</v>
      </c>
      <c r="U1036" s="7" t="s">
        <v>1417</v>
      </c>
      <c r="V1036" s="7">
        <v>5</v>
      </c>
      <c r="W1036" s="7" t="s">
        <v>55</v>
      </c>
      <c r="X1036" s="7">
        <f>VLOOKUP($A1036,[2]Worksheet!$B$5:$L$7983,8,0)</f>
        <v>4.2872755495300003</v>
      </c>
      <c r="Y1036" s="7">
        <f>VLOOKUP($A1036,[2]Worksheet!$B$5:$L$7983,7,0)</f>
        <v>-74.898464347800001</v>
      </c>
      <c r="Z1036" s="7">
        <v>2</v>
      </c>
      <c r="AA1036" s="7">
        <v>73</v>
      </c>
      <c r="AB1036" s="7" t="s">
        <v>6083</v>
      </c>
      <c r="AC1036" s="7" t="s">
        <v>6143</v>
      </c>
      <c r="AD1036" s="7">
        <v>73200</v>
      </c>
    </row>
    <row r="1037" spans="1:30" x14ac:dyDescent="0.25">
      <c r="A1037" s="7">
        <v>73217</v>
      </c>
      <c r="B1037" s="7">
        <v>73</v>
      </c>
      <c r="C1037" s="7" t="s">
        <v>50</v>
      </c>
      <c r="D1037" s="7" t="s">
        <v>6083</v>
      </c>
      <c r="E1037" s="7" t="s">
        <v>6144</v>
      </c>
      <c r="F1037" s="7" t="s">
        <v>57</v>
      </c>
      <c r="G1037" s="7" t="s">
        <v>6085</v>
      </c>
      <c r="H1037" s="7" t="s">
        <v>6086</v>
      </c>
      <c r="I1037" s="7" t="s">
        <v>6145</v>
      </c>
      <c r="J1037" s="8" t="s">
        <v>6146</v>
      </c>
      <c r="K1037" s="8" t="s">
        <v>138</v>
      </c>
      <c r="L1037" s="7" t="s">
        <v>6147</v>
      </c>
      <c r="M1037" s="7" t="s">
        <v>1415</v>
      </c>
      <c r="N1037" s="7" t="s">
        <v>54</v>
      </c>
      <c r="O1037" s="7" t="s">
        <v>54</v>
      </c>
      <c r="P1037" s="7">
        <v>6</v>
      </c>
      <c r="Q1037" s="7">
        <v>7</v>
      </c>
      <c r="R1037" s="7">
        <v>5</v>
      </c>
      <c r="S1037" s="7" t="s">
        <v>6148</v>
      </c>
      <c r="T1037" s="7">
        <v>73217</v>
      </c>
      <c r="U1037" s="7" t="s">
        <v>1417</v>
      </c>
      <c r="V1037" s="7">
        <v>5</v>
      </c>
      <c r="W1037" s="7" t="s">
        <v>55</v>
      </c>
      <c r="X1037" s="7">
        <f>VLOOKUP($A1037,[2]Worksheet!$B$5:$L$7983,8,0)</f>
        <v>3.7980279798100001</v>
      </c>
      <c r="Y1037" s="7">
        <f>VLOOKUP($A1037,[2]Worksheet!$B$5:$L$7983,7,0)</f>
        <v>-75.193878296600005</v>
      </c>
      <c r="Z1037" s="7">
        <v>2</v>
      </c>
      <c r="AA1037" s="7">
        <v>73</v>
      </c>
      <c r="AB1037" s="7" t="s">
        <v>6083</v>
      </c>
      <c r="AC1037" s="7" t="s">
        <v>6149</v>
      </c>
      <c r="AD1037" s="7">
        <v>73217</v>
      </c>
    </row>
    <row r="1038" spans="1:30" x14ac:dyDescent="0.25">
      <c r="A1038" s="7">
        <v>73226</v>
      </c>
      <c r="B1038" s="7">
        <v>73</v>
      </c>
      <c r="C1038" s="7" t="s">
        <v>50</v>
      </c>
      <c r="D1038" s="7" t="s">
        <v>6083</v>
      </c>
      <c r="E1038" s="7" t="s">
        <v>6150</v>
      </c>
      <c r="F1038" s="7" t="s">
        <v>57</v>
      </c>
      <c r="G1038" s="7" t="s">
        <v>6085</v>
      </c>
      <c r="H1038" s="7" t="s">
        <v>6086</v>
      </c>
      <c r="I1038" s="7" t="s">
        <v>6151</v>
      </c>
      <c r="J1038" s="8" t="s">
        <v>4587</v>
      </c>
      <c r="K1038" s="8" t="s">
        <v>3308</v>
      </c>
      <c r="L1038" s="7" t="s">
        <v>6152</v>
      </c>
      <c r="M1038" s="7" t="s">
        <v>1415</v>
      </c>
      <c r="N1038" s="7" t="s">
        <v>54</v>
      </c>
      <c r="O1038" s="7" t="s">
        <v>54</v>
      </c>
      <c r="P1038" s="7">
        <v>6</v>
      </c>
      <c r="Q1038" s="7">
        <v>6</v>
      </c>
      <c r="R1038" s="7">
        <v>5</v>
      </c>
      <c r="S1038" s="7" t="s">
        <v>6153</v>
      </c>
      <c r="T1038" s="7">
        <v>73226</v>
      </c>
      <c r="U1038" s="7" t="s">
        <v>1417</v>
      </c>
      <c r="V1038" s="7">
        <v>5</v>
      </c>
      <c r="W1038" s="7" t="s">
        <v>55</v>
      </c>
      <c r="X1038" s="7">
        <f>VLOOKUP($A1038,[2]Worksheet!$B$5:$L$7983,8,0)</f>
        <v>4.05925925801</v>
      </c>
      <c r="Y1038" s="7">
        <f>VLOOKUP($A1038,[2]Worksheet!$B$5:$L$7983,7,0)</f>
        <v>-74.692227216099994</v>
      </c>
      <c r="Z1038" s="7">
        <v>2</v>
      </c>
      <c r="AA1038" s="7">
        <v>73</v>
      </c>
      <c r="AB1038" s="7" t="s">
        <v>6083</v>
      </c>
      <c r="AC1038" s="7" t="s">
        <v>6154</v>
      </c>
      <c r="AD1038" s="7">
        <v>73226</v>
      </c>
    </row>
    <row r="1039" spans="1:30" x14ac:dyDescent="0.25">
      <c r="A1039" s="7">
        <v>73236</v>
      </c>
      <c r="B1039" s="7">
        <v>73</v>
      </c>
      <c r="C1039" s="7" t="s">
        <v>50</v>
      </c>
      <c r="D1039" s="7" t="s">
        <v>6083</v>
      </c>
      <c r="E1039" s="7" t="s">
        <v>6155</v>
      </c>
      <c r="F1039" s="7" t="s">
        <v>57</v>
      </c>
      <c r="G1039" s="7" t="s">
        <v>6085</v>
      </c>
      <c r="H1039" s="7" t="s">
        <v>6086</v>
      </c>
      <c r="I1039" s="7" t="s">
        <v>6156</v>
      </c>
      <c r="J1039" s="8" t="s">
        <v>6157</v>
      </c>
      <c r="K1039" s="8" t="s">
        <v>535</v>
      </c>
      <c r="L1039" s="7" t="s">
        <v>6158</v>
      </c>
      <c r="M1039" s="7" t="s">
        <v>1415</v>
      </c>
      <c r="N1039" s="7" t="s">
        <v>54</v>
      </c>
      <c r="O1039" s="7" t="s">
        <v>54</v>
      </c>
      <c r="P1039" s="7">
        <v>6</v>
      </c>
      <c r="Q1039" s="7">
        <v>7</v>
      </c>
      <c r="R1039" s="7">
        <v>5</v>
      </c>
      <c r="S1039" s="7" t="s">
        <v>6159</v>
      </c>
      <c r="T1039" s="7">
        <v>73236</v>
      </c>
      <c r="U1039" s="7" t="s">
        <v>1417</v>
      </c>
      <c r="V1039" s="7">
        <v>5</v>
      </c>
      <c r="W1039" s="7" t="s">
        <v>55</v>
      </c>
      <c r="X1039" s="7">
        <f>VLOOKUP($A1039,[2]Worksheet!$B$5:$L$7983,8,0)</f>
        <v>3.5390360027100001</v>
      </c>
      <c r="Y1039" s="7">
        <f>VLOOKUP($A1039,[2]Worksheet!$B$5:$L$7983,7,0)</f>
        <v>-74.896844753300002</v>
      </c>
      <c r="Z1039" s="7">
        <v>2</v>
      </c>
      <c r="AA1039" s="7">
        <v>73</v>
      </c>
      <c r="AB1039" s="7" t="s">
        <v>6083</v>
      </c>
      <c r="AC1039" s="7" t="s">
        <v>6160</v>
      </c>
      <c r="AD1039" s="7">
        <v>73236</v>
      </c>
    </row>
    <row r="1040" spans="1:30" x14ac:dyDescent="0.25">
      <c r="A1040" s="7">
        <v>73268</v>
      </c>
      <c r="B1040" s="7">
        <v>73</v>
      </c>
      <c r="C1040" s="7" t="s">
        <v>50</v>
      </c>
      <c r="D1040" s="7" t="s">
        <v>6083</v>
      </c>
      <c r="E1040" s="7" t="s">
        <v>6161</v>
      </c>
      <c r="F1040" s="7" t="s">
        <v>57</v>
      </c>
      <c r="G1040" s="7" t="s">
        <v>6085</v>
      </c>
      <c r="H1040" s="7" t="s">
        <v>6086</v>
      </c>
      <c r="I1040" s="7" t="s">
        <v>6162</v>
      </c>
      <c r="J1040" s="8" t="s">
        <v>3729</v>
      </c>
      <c r="K1040" s="8" t="s">
        <v>709</v>
      </c>
      <c r="L1040" s="7" t="s">
        <v>6163</v>
      </c>
      <c r="M1040" s="7" t="s">
        <v>1415</v>
      </c>
      <c r="N1040" s="7" t="s">
        <v>54</v>
      </c>
      <c r="O1040" s="7" t="s">
        <v>54</v>
      </c>
      <c r="P1040" s="7">
        <v>6</v>
      </c>
      <c r="Q1040" s="7">
        <v>7</v>
      </c>
      <c r="R1040" s="7">
        <v>5</v>
      </c>
      <c r="S1040" s="7" t="s">
        <v>6164</v>
      </c>
      <c r="T1040" s="7">
        <v>73268</v>
      </c>
      <c r="U1040" s="7" t="s">
        <v>1417</v>
      </c>
      <c r="V1040" s="7">
        <v>5</v>
      </c>
      <c r="W1040" s="7" t="s">
        <v>55</v>
      </c>
      <c r="X1040" s="7">
        <f>VLOOKUP($A1040,[2]Worksheet!$B$5:$L$7983,8,0)</f>
        <v>4.1513142205699998</v>
      </c>
      <c r="Y1040" s="7">
        <f>VLOOKUP($A1040,[2]Worksheet!$B$5:$L$7983,7,0)</f>
        <v>-74.8854497584</v>
      </c>
      <c r="Z1040" s="7">
        <v>2</v>
      </c>
      <c r="AA1040" s="7">
        <v>73</v>
      </c>
      <c r="AB1040" s="7" t="s">
        <v>6083</v>
      </c>
      <c r="AC1040" s="7" t="s">
        <v>6165</v>
      </c>
      <c r="AD1040" s="7">
        <v>73268</v>
      </c>
    </row>
    <row r="1041" spans="1:30" x14ac:dyDescent="0.25">
      <c r="A1041" s="7">
        <v>73270</v>
      </c>
      <c r="B1041" s="7">
        <v>73</v>
      </c>
      <c r="C1041" s="7" t="s">
        <v>50</v>
      </c>
      <c r="D1041" s="7" t="s">
        <v>6083</v>
      </c>
      <c r="E1041" s="7" t="s">
        <v>6166</v>
      </c>
      <c r="F1041" s="7" t="s">
        <v>57</v>
      </c>
      <c r="G1041" s="7" t="s">
        <v>6085</v>
      </c>
      <c r="H1041" s="7" t="s">
        <v>6086</v>
      </c>
      <c r="I1041" s="7" t="s">
        <v>6167</v>
      </c>
      <c r="J1041" s="8" t="s">
        <v>1637</v>
      </c>
      <c r="K1041" s="8" t="s">
        <v>325</v>
      </c>
      <c r="L1041" s="7" t="s">
        <v>6168</v>
      </c>
      <c r="M1041" s="7" t="s">
        <v>1415</v>
      </c>
      <c r="N1041" s="7" t="s">
        <v>54</v>
      </c>
      <c r="O1041" s="7" t="s">
        <v>54</v>
      </c>
      <c r="P1041" s="7">
        <v>6</v>
      </c>
      <c r="Q1041" s="7">
        <v>5</v>
      </c>
      <c r="R1041" s="7">
        <v>5</v>
      </c>
      <c r="S1041" s="7" t="s">
        <v>6169</v>
      </c>
      <c r="T1041" s="7">
        <v>73270</v>
      </c>
      <c r="U1041" s="7" t="s">
        <v>1417</v>
      </c>
      <c r="V1041" s="7">
        <v>5</v>
      </c>
      <c r="W1041" s="7" t="s">
        <v>55</v>
      </c>
      <c r="X1041" s="7">
        <f>VLOOKUP($A1041,[2]Worksheet!$B$5:$L$7983,8,0)</f>
        <v>5.1231038628499999</v>
      </c>
      <c r="Y1041" s="7">
        <f>VLOOKUP($A1041,[2]Worksheet!$B$5:$L$7983,7,0)</f>
        <v>-74.953007170399999</v>
      </c>
      <c r="Z1041" s="7">
        <v>2</v>
      </c>
      <c r="AA1041" s="7">
        <v>73</v>
      </c>
      <c r="AB1041" s="7" t="s">
        <v>6083</v>
      </c>
      <c r="AC1041" s="7" t="s">
        <v>6170</v>
      </c>
      <c r="AD1041" s="7">
        <v>73270</v>
      </c>
    </row>
    <row r="1042" spans="1:30" x14ac:dyDescent="0.25">
      <c r="A1042" s="7">
        <v>73275</v>
      </c>
      <c r="B1042" s="7">
        <v>73</v>
      </c>
      <c r="C1042" s="7" t="s">
        <v>50</v>
      </c>
      <c r="D1042" s="7" t="s">
        <v>6083</v>
      </c>
      <c r="E1042" s="7" t="s">
        <v>6171</v>
      </c>
      <c r="F1042" s="7" t="s">
        <v>57</v>
      </c>
      <c r="G1042" s="7" t="s">
        <v>6085</v>
      </c>
      <c r="H1042" s="7" t="s">
        <v>6086</v>
      </c>
      <c r="I1042" s="7" t="s">
        <v>6172</v>
      </c>
      <c r="J1042" s="8" t="s">
        <v>3568</v>
      </c>
      <c r="K1042" s="8" t="s">
        <v>709</v>
      </c>
      <c r="L1042" s="7" t="s">
        <v>6173</v>
      </c>
      <c r="M1042" s="7" t="s">
        <v>1415</v>
      </c>
      <c r="N1042" s="7" t="s">
        <v>54</v>
      </c>
      <c r="O1042" s="7" t="s">
        <v>54</v>
      </c>
      <c r="P1042" s="7">
        <v>6</v>
      </c>
      <c r="Q1042" s="7">
        <v>7</v>
      </c>
      <c r="R1042" s="7">
        <v>5</v>
      </c>
      <c r="S1042" s="7" t="s">
        <v>6174</v>
      </c>
      <c r="T1042" s="7">
        <v>73275</v>
      </c>
      <c r="U1042" s="7" t="s">
        <v>1417</v>
      </c>
      <c r="V1042" s="7">
        <v>5</v>
      </c>
      <c r="W1042" s="7" t="s">
        <v>55</v>
      </c>
      <c r="X1042" s="7">
        <f>VLOOKUP($A1042,[2]Worksheet!$B$5:$L$7983,8,0)</f>
        <v>4.2763716501299998</v>
      </c>
      <c r="Y1042" s="7">
        <f>VLOOKUP($A1042,[2]Worksheet!$B$5:$L$7983,7,0)</f>
        <v>-74.818767458699995</v>
      </c>
      <c r="Z1042" s="7">
        <v>2</v>
      </c>
      <c r="AA1042" s="7">
        <v>73</v>
      </c>
      <c r="AB1042" s="7" t="s">
        <v>6083</v>
      </c>
      <c r="AC1042" s="7" t="s">
        <v>6175</v>
      </c>
      <c r="AD1042" s="7">
        <v>73275</v>
      </c>
    </row>
    <row r="1043" spans="1:30" x14ac:dyDescent="0.25">
      <c r="A1043" s="7">
        <v>73283</v>
      </c>
      <c r="B1043" s="7">
        <v>73</v>
      </c>
      <c r="C1043" s="7" t="s">
        <v>50</v>
      </c>
      <c r="D1043" s="7" t="s">
        <v>6083</v>
      </c>
      <c r="E1043" s="7" t="s">
        <v>6176</v>
      </c>
      <c r="F1043" s="7" t="s">
        <v>57</v>
      </c>
      <c r="G1043" s="7" t="s">
        <v>6085</v>
      </c>
      <c r="H1043" s="7" t="s">
        <v>6086</v>
      </c>
      <c r="I1043" s="7" t="s">
        <v>6177</v>
      </c>
      <c r="J1043" s="8" t="s">
        <v>2199</v>
      </c>
      <c r="K1043" s="8" t="s">
        <v>138</v>
      </c>
      <c r="L1043" s="7" t="s">
        <v>6178</v>
      </c>
      <c r="M1043" s="7" t="s">
        <v>1415</v>
      </c>
      <c r="N1043" s="7" t="s">
        <v>54</v>
      </c>
      <c r="O1043" s="7" t="s">
        <v>54</v>
      </c>
      <c r="P1043" s="7">
        <v>6</v>
      </c>
      <c r="Q1043" s="7">
        <v>6</v>
      </c>
      <c r="R1043" s="7">
        <v>5</v>
      </c>
      <c r="S1043" s="7" t="s">
        <v>6179</v>
      </c>
      <c r="T1043" s="7">
        <v>73283</v>
      </c>
      <c r="U1043" s="7" t="s">
        <v>1417</v>
      </c>
      <c r="V1043" s="7">
        <v>5</v>
      </c>
      <c r="W1043" s="7" t="s">
        <v>55</v>
      </c>
      <c r="X1043" s="7">
        <f>VLOOKUP($A1043,[2]Worksheet!$B$5:$L$7983,8,0)</f>
        <v>5.1536382610000002</v>
      </c>
      <c r="Y1043" s="7">
        <f>VLOOKUP($A1043,[2]Worksheet!$B$5:$L$7983,7,0)</f>
        <v>-75.035627147599996</v>
      </c>
      <c r="Z1043" s="7">
        <v>2</v>
      </c>
      <c r="AA1043" s="7">
        <v>73</v>
      </c>
      <c r="AB1043" s="7" t="s">
        <v>6083</v>
      </c>
      <c r="AC1043" s="7" t="s">
        <v>6180</v>
      </c>
      <c r="AD1043" s="7">
        <v>73283</v>
      </c>
    </row>
    <row r="1044" spans="1:30" x14ac:dyDescent="0.25">
      <c r="A1044" s="7">
        <v>73319</v>
      </c>
      <c r="B1044" s="7">
        <v>73</v>
      </c>
      <c r="C1044" s="7" t="s">
        <v>50</v>
      </c>
      <c r="D1044" s="7" t="s">
        <v>6083</v>
      </c>
      <c r="E1044" s="7" t="s">
        <v>6181</v>
      </c>
      <c r="F1044" s="7" t="s">
        <v>57</v>
      </c>
      <c r="G1044" s="7" t="s">
        <v>6085</v>
      </c>
      <c r="H1044" s="7" t="s">
        <v>6086</v>
      </c>
      <c r="I1044" s="7" t="s">
        <v>6182</v>
      </c>
      <c r="J1044" s="8" t="s">
        <v>4587</v>
      </c>
      <c r="K1044" s="8" t="s">
        <v>152</v>
      </c>
      <c r="L1044" s="7" t="s">
        <v>6183</v>
      </c>
      <c r="M1044" s="7" t="s">
        <v>1415</v>
      </c>
      <c r="N1044" s="7" t="s">
        <v>54</v>
      </c>
      <c r="O1044" s="7" t="s">
        <v>54</v>
      </c>
      <c r="P1044" s="7">
        <v>6</v>
      </c>
      <c r="Q1044" s="7">
        <v>5</v>
      </c>
      <c r="R1044" s="7">
        <v>5</v>
      </c>
      <c r="S1044" s="7" t="s">
        <v>6184</v>
      </c>
      <c r="T1044" s="7">
        <v>73319</v>
      </c>
      <c r="U1044" s="7" t="s">
        <v>1417</v>
      </c>
      <c r="V1044" s="7">
        <v>5</v>
      </c>
      <c r="W1044" s="7" t="s">
        <v>55</v>
      </c>
      <c r="X1044" s="7">
        <f>VLOOKUP($A1044,[2]Worksheet!$B$5:$L$7983,8,0)</f>
        <v>4.0310039056100004</v>
      </c>
      <c r="Y1044" s="7">
        <f>VLOOKUP($A1044,[2]Worksheet!$B$5:$L$7983,7,0)</f>
        <v>-74.968127150000001</v>
      </c>
      <c r="Z1044" s="7">
        <v>2</v>
      </c>
      <c r="AA1044" s="7">
        <v>73</v>
      </c>
      <c r="AB1044" s="7" t="s">
        <v>6083</v>
      </c>
      <c r="AC1044" s="7" t="s">
        <v>6185</v>
      </c>
      <c r="AD1044" s="7">
        <v>73319</v>
      </c>
    </row>
    <row r="1045" spans="1:30" x14ac:dyDescent="0.25">
      <c r="A1045" s="7">
        <v>73347</v>
      </c>
      <c r="B1045" s="7">
        <v>73</v>
      </c>
      <c r="C1045" s="7" t="s">
        <v>50</v>
      </c>
      <c r="D1045" s="7" t="s">
        <v>6083</v>
      </c>
      <c r="E1045" s="7" t="s">
        <v>6186</v>
      </c>
      <c r="F1045" s="7" t="s">
        <v>57</v>
      </c>
      <c r="G1045" s="7" t="s">
        <v>6085</v>
      </c>
      <c r="H1045" s="7" t="s">
        <v>6086</v>
      </c>
      <c r="I1045" s="7" t="s">
        <v>6187</v>
      </c>
      <c r="J1045" s="8" t="s">
        <v>1485</v>
      </c>
      <c r="K1045" s="8" t="s">
        <v>467</v>
      </c>
      <c r="L1045" s="7" t="str">
        <f>_xlfn.CONCAT(J1045,"_",K1045)</f>
        <v>5.0833333_-75.1666667</v>
      </c>
      <c r="M1045" s="7" t="s">
        <v>1415</v>
      </c>
      <c r="N1045" s="7" t="s">
        <v>54</v>
      </c>
      <c r="O1045" s="7" t="s">
        <v>54</v>
      </c>
      <c r="P1045" s="7">
        <v>6</v>
      </c>
      <c r="Q1045" s="7">
        <v>6</v>
      </c>
      <c r="R1045" s="7">
        <v>5</v>
      </c>
      <c r="S1045" s="7" t="s">
        <v>6188</v>
      </c>
      <c r="T1045" s="7">
        <v>73347</v>
      </c>
      <c r="U1045" s="7" t="s">
        <v>1417</v>
      </c>
      <c r="V1045" s="7">
        <v>5</v>
      </c>
      <c r="W1045" s="7" t="s">
        <v>55</v>
      </c>
      <c r="X1045" s="7">
        <f>VLOOKUP($A1045,[2]Worksheet!$B$5:$L$7983,8,0)</f>
        <v>5.0802275250799998</v>
      </c>
      <c r="Y1045" s="7">
        <f>VLOOKUP($A1045,[2]Worksheet!$B$5:$L$7983,7,0)</f>
        <v>-75.177151086500004</v>
      </c>
      <c r="Z1045" s="7">
        <v>2</v>
      </c>
      <c r="AA1045" s="7">
        <v>73</v>
      </c>
      <c r="AB1045" s="7" t="s">
        <v>6083</v>
      </c>
      <c r="AC1045" s="7" t="s">
        <v>6189</v>
      </c>
      <c r="AD1045" s="7">
        <v>73347</v>
      </c>
    </row>
    <row r="1046" spans="1:30" x14ac:dyDescent="0.25">
      <c r="A1046" s="7">
        <v>73349</v>
      </c>
      <c r="B1046" s="7">
        <v>73</v>
      </c>
      <c r="C1046" s="7" t="s">
        <v>50</v>
      </c>
      <c r="D1046" s="7" t="s">
        <v>6083</v>
      </c>
      <c r="E1046" s="7" t="s">
        <v>6190</v>
      </c>
      <c r="F1046" s="7" t="s">
        <v>57</v>
      </c>
      <c r="G1046" s="7" t="s">
        <v>6085</v>
      </c>
      <c r="H1046" s="7" t="s">
        <v>6086</v>
      </c>
      <c r="I1046" s="7" t="s">
        <v>6191</v>
      </c>
      <c r="J1046" s="8" t="s">
        <v>1496</v>
      </c>
      <c r="K1046" s="8" t="s">
        <v>709</v>
      </c>
      <c r="L1046" s="7" t="s">
        <v>6192</v>
      </c>
      <c r="M1046" s="7" t="s">
        <v>1415</v>
      </c>
      <c r="N1046" s="7" t="s">
        <v>54</v>
      </c>
      <c r="O1046" s="7" t="s">
        <v>54</v>
      </c>
      <c r="P1046" s="7">
        <v>6</v>
      </c>
      <c r="Q1046" s="7">
        <v>5</v>
      </c>
      <c r="R1046" s="7">
        <v>5</v>
      </c>
      <c r="S1046" s="7" t="s">
        <v>6193</v>
      </c>
      <c r="T1046" s="7">
        <v>73349</v>
      </c>
      <c r="U1046" s="7" t="s">
        <v>1417</v>
      </c>
      <c r="V1046" s="7">
        <v>5</v>
      </c>
      <c r="W1046" s="7" t="s">
        <v>55</v>
      </c>
      <c r="X1046" s="7">
        <f>VLOOKUP($A1046,[2]Worksheet!$B$5:$L$7983,8,0)</f>
        <v>5.2015088992200003</v>
      </c>
      <c r="Y1046" s="7">
        <f>VLOOKUP($A1046,[2]Worksheet!$B$5:$L$7983,7,0)</f>
        <v>-74.741577973800005</v>
      </c>
      <c r="Z1046" s="7">
        <v>2</v>
      </c>
      <c r="AA1046" s="7">
        <v>73</v>
      </c>
      <c r="AB1046" s="7" t="s">
        <v>6083</v>
      </c>
      <c r="AC1046" s="7" t="s">
        <v>6194</v>
      </c>
      <c r="AD1046" s="7">
        <v>73349</v>
      </c>
    </row>
    <row r="1047" spans="1:30" x14ac:dyDescent="0.25">
      <c r="A1047" s="7">
        <v>73001</v>
      </c>
      <c r="B1047" s="7">
        <v>73</v>
      </c>
      <c r="C1047" s="7" t="s">
        <v>50</v>
      </c>
      <c r="D1047" s="7" t="s">
        <v>6083</v>
      </c>
      <c r="E1047" s="7" t="s">
        <v>6195</v>
      </c>
      <c r="F1047" s="7" t="s">
        <v>57</v>
      </c>
      <c r="G1047" s="7" t="s">
        <v>6085</v>
      </c>
      <c r="H1047" s="7" t="s">
        <v>6086</v>
      </c>
      <c r="I1047" s="7" t="s">
        <v>6196</v>
      </c>
      <c r="J1047" s="8" t="s">
        <v>6197</v>
      </c>
      <c r="K1047" s="8" t="s">
        <v>6198</v>
      </c>
      <c r="L1047" s="7" t="s">
        <v>6199</v>
      </c>
      <c r="M1047" s="7" t="s">
        <v>1415</v>
      </c>
      <c r="N1047" s="7" t="s">
        <v>54</v>
      </c>
      <c r="O1047" s="7" t="s">
        <v>54</v>
      </c>
      <c r="P1047" s="7">
        <v>6</v>
      </c>
      <c r="Q1047" s="7">
        <v>6</v>
      </c>
      <c r="R1047" s="7">
        <v>5</v>
      </c>
      <c r="S1047" s="7" t="s">
        <v>6200</v>
      </c>
      <c r="T1047" s="7">
        <v>73001</v>
      </c>
      <c r="U1047" s="7" t="s">
        <v>1417</v>
      </c>
      <c r="V1047" s="7">
        <v>5</v>
      </c>
      <c r="W1047" s="7" t="s">
        <v>55</v>
      </c>
      <c r="X1047" s="7">
        <f>VLOOKUP($A1047,[2]Worksheet!$B$5:$L$7983,8,0)</f>
        <v>4.4396089913600001</v>
      </c>
      <c r="Y1047" s="7">
        <f>VLOOKUP($A1047,[2]Worksheet!$B$5:$L$7983,7,0)</f>
        <v>-75.193714776500002</v>
      </c>
      <c r="Z1047" s="7">
        <v>2</v>
      </c>
      <c r="AA1047" s="7">
        <v>73</v>
      </c>
      <c r="AB1047" s="7" t="s">
        <v>6083</v>
      </c>
      <c r="AC1047" s="7" t="s">
        <v>6201</v>
      </c>
      <c r="AD1047" s="7">
        <v>73001</v>
      </c>
    </row>
    <row r="1048" spans="1:30" x14ac:dyDescent="0.25">
      <c r="A1048" s="7">
        <v>73352</v>
      </c>
      <c r="B1048" s="7">
        <v>73</v>
      </c>
      <c r="C1048" s="7" t="s">
        <v>50</v>
      </c>
      <c r="D1048" s="7" t="s">
        <v>6083</v>
      </c>
      <c r="E1048" s="7" t="s">
        <v>6202</v>
      </c>
      <c r="F1048" s="7" t="s">
        <v>57</v>
      </c>
      <c r="G1048" s="7" t="s">
        <v>6085</v>
      </c>
      <c r="H1048" s="7" t="s">
        <v>6086</v>
      </c>
      <c r="I1048" s="7" t="s">
        <v>6203</v>
      </c>
      <c r="J1048" s="8" t="s">
        <v>4598</v>
      </c>
      <c r="K1048" s="8" t="s">
        <v>3321</v>
      </c>
      <c r="L1048" s="7" t="s">
        <v>6204</v>
      </c>
      <c r="M1048" s="7" t="s">
        <v>1415</v>
      </c>
      <c r="N1048" s="7" t="s">
        <v>54</v>
      </c>
      <c r="O1048" s="7" t="s">
        <v>54</v>
      </c>
      <c r="P1048" s="7">
        <v>6</v>
      </c>
      <c r="Q1048" s="7">
        <v>8</v>
      </c>
      <c r="R1048" s="7">
        <v>5</v>
      </c>
      <c r="S1048" s="7" t="s">
        <v>6205</v>
      </c>
      <c r="T1048" s="7">
        <v>73352</v>
      </c>
      <c r="U1048" s="7" t="s">
        <v>1417</v>
      </c>
      <c r="V1048" s="7">
        <v>5</v>
      </c>
      <c r="W1048" s="7" t="s">
        <v>55</v>
      </c>
      <c r="X1048" s="7">
        <f>VLOOKUP($A1048,[2]Worksheet!$B$5:$L$7983,8,0)</f>
        <v>4.1764362045699999</v>
      </c>
      <c r="Y1048" s="7">
        <f>VLOOKUP($A1048,[2]Worksheet!$B$5:$L$7983,7,0)</f>
        <v>-74.531976189700003</v>
      </c>
      <c r="Z1048" s="7">
        <v>2</v>
      </c>
      <c r="AA1048" s="7">
        <v>73</v>
      </c>
      <c r="AB1048" s="7" t="s">
        <v>6083</v>
      </c>
      <c r="AC1048" s="7" t="s">
        <v>6206</v>
      </c>
      <c r="AD1048" s="7">
        <v>73352</v>
      </c>
    </row>
    <row r="1049" spans="1:30" x14ac:dyDescent="0.25">
      <c r="A1049" s="7">
        <v>73408</v>
      </c>
      <c r="B1049" s="7">
        <v>73</v>
      </c>
      <c r="C1049" s="7" t="s">
        <v>50</v>
      </c>
      <c r="D1049" s="7" t="s">
        <v>6083</v>
      </c>
      <c r="E1049" s="7" t="s">
        <v>6207</v>
      </c>
      <c r="F1049" s="7" t="s">
        <v>57</v>
      </c>
      <c r="G1049" s="7" t="s">
        <v>6085</v>
      </c>
      <c r="H1049" s="7" t="s">
        <v>6086</v>
      </c>
      <c r="I1049" s="7" t="s">
        <v>6208</v>
      </c>
      <c r="J1049" s="8" t="s">
        <v>1412</v>
      </c>
      <c r="K1049" s="8" t="s">
        <v>152</v>
      </c>
      <c r="L1049" s="7" t="s">
        <v>6209</v>
      </c>
      <c r="M1049" s="7" t="s">
        <v>1415</v>
      </c>
      <c r="N1049" s="7" t="s">
        <v>54</v>
      </c>
      <c r="O1049" s="7" t="s">
        <v>54</v>
      </c>
      <c r="P1049" s="7">
        <v>6</v>
      </c>
      <c r="Q1049" s="7">
        <v>6</v>
      </c>
      <c r="R1049" s="7">
        <v>5</v>
      </c>
      <c r="S1049" s="7" t="s">
        <v>6210</v>
      </c>
      <c r="T1049" s="7">
        <v>73408</v>
      </c>
      <c r="U1049" s="7" t="s">
        <v>1417</v>
      </c>
      <c r="V1049" s="7">
        <v>5</v>
      </c>
      <c r="W1049" s="7" t="s">
        <v>55</v>
      </c>
      <c r="X1049" s="7">
        <f>VLOOKUP($A1049,[2]Worksheet!$B$5:$L$7983,8,0)</f>
        <v>4.8620253461900003</v>
      </c>
      <c r="Y1049" s="7">
        <f>VLOOKUP($A1049,[2]Worksheet!$B$5:$L$7983,7,0)</f>
        <v>-74.910634354999999</v>
      </c>
      <c r="Z1049" s="7">
        <v>2</v>
      </c>
      <c r="AA1049" s="7">
        <v>73</v>
      </c>
      <c r="AB1049" s="7" t="s">
        <v>6083</v>
      </c>
      <c r="AC1049" s="7" t="s">
        <v>6211</v>
      </c>
      <c r="AD1049" s="7">
        <v>73408</v>
      </c>
    </row>
    <row r="1050" spans="1:30" x14ac:dyDescent="0.25">
      <c r="A1050" s="7">
        <v>73411</v>
      </c>
      <c r="B1050" s="7">
        <v>73</v>
      </c>
      <c r="C1050" s="7" t="s">
        <v>50</v>
      </c>
      <c r="D1050" s="7" t="s">
        <v>6083</v>
      </c>
      <c r="E1050" s="7" t="s">
        <v>6212</v>
      </c>
      <c r="F1050" s="7" t="s">
        <v>57</v>
      </c>
      <c r="G1050" s="7" t="s">
        <v>6085</v>
      </c>
      <c r="H1050" s="7" t="s">
        <v>6086</v>
      </c>
      <c r="I1050" s="7" t="s">
        <v>6213</v>
      </c>
      <c r="J1050" s="8" t="s">
        <v>1412</v>
      </c>
      <c r="K1050" s="8" t="s">
        <v>467</v>
      </c>
      <c r="L1050" s="7" t="s">
        <v>6214</v>
      </c>
      <c r="M1050" s="7" t="s">
        <v>1415</v>
      </c>
      <c r="N1050" s="7" t="s">
        <v>54</v>
      </c>
      <c r="O1050" s="7" t="s">
        <v>54</v>
      </c>
      <c r="P1050" s="7">
        <v>6</v>
      </c>
      <c r="Q1050" s="7">
        <v>6</v>
      </c>
      <c r="R1050" s="7">
        <v>5</v>
      </c>
      <c r="S1050" s="7" t="s">
        <v>6215</v>
      </c>
      <c r="T1050" s="7">
        <v>73411</v>
      </c>
      <c r="U1050" s="7" t="s">
        <v>1417</v>
      </c>
      <c r="V1050" s="7">
        <v>5</v>
      </c>
      <c r="W1050" s="7" t="s">
        <v>55</v>
      </c>
      <c r="X1050" s="7">
        <f>VLOOKUP($A1050,[2]Worksheet!$B$5:$L$7983,8,0)</f>
        <v>4.9234423743700004</v>
      </c>
      <c r="Y1050" s="7">
        <f>VLOOKUP($A1050,[2]Worksheet!$B$5:$L$7983,7,0)</f>
        <v>-75.063420930999996</v>
      </c>
      <c r="Z1050" s="7">
        <v>2</v>
      </c>
      <c r="AA1050" s="7">
        <v>73</v>
      </c>
      <c r="AB1050" s="7" t="s">
        <v>6083</v>
      </c>
      <c r="AC1050" s="7" t="s">
        <v>6216</v>
      </c>
      <c r="AD1050" s="7">
        <v>73411</v>
      </c>
    </row>
    <row r="1051" spans="1:30" x14ac:dyDescent="0.25">
      <c r="A1051" s="7">
        <v>73449</v>
      </c>
      <c r="B1051" s="7">
        <v>73</v>
      </c>
      <c r="C1051" s="7" t="s">
        <v>50</v>
      </c>
      <c r="D1051" s="7" t="s">
        <v>6083</v>
      </c>
      <c r="E1051" s="7" t="s">
        <v>6217</v>
      </c>
      <c r="F1051" s="7" t="s">
        <v>57</v>
      </c>
      <c r="G1051" s="7" t="s">
        <v>6085</v>
      </c>
      <c r="H1051" s="7" t="s">
        <v>6086</v>
      </c>
      <c r="I1051" s="7" t="s">
        <v>6218</v>
      </c>
      <c r="J1051" s="8" t="s">
        <v>3568</v>
      </c>
      <c r="K1051" s="8" t="s">
        <v>1245</v>
      </c>
      <c r="L1051" s="7" t="s">
        <v>6219</v>
      </c>
      <c r="M1051" s="7" t="s">
        <v>1415</v>
      </c>
      <c r="N1051" s="7" t="s">
        <v>54</v>
      </c>
      <c r="O1051" s="7" t="s">
        <v>54</v>
      </c>
      <c r="P1051" s="7">
        <v>6</v>
      </c>
      <c r="Q1051" s="7">
        <v>6</v>
      </c>
      <c r="R1051" s="7">
        <v>5</v>
      </c>
      <c r="S1051" s="7" t="s">
        <v>6220</v>
      </c>
      <c r="T1051" s="7">
        <v>73449</v>
      </c>
      <c r="U1051" s="7" t="s">
        <v>1417</v>
      </c>
      <c r="V1051" s="7">
        <v>5</v>
      </c>
      <c r="W1051" s="7" t="s">
        <v>55</v>
      </c>
      <c r="X1051" s="7">
        <f>VLOOKUP($A1051,[2]Worksheet!$B$5:$L$7983,8,0)</f>
        <v>4.2081548920299996</v>
      </c>
      <c r="Y1051" s="7">
        <f>VLOOKUP($A1051,[2]Worksheet!$B$5:$L$7983,7,0)</f>
        <v>-74.629850400899997</v>
      </c>
      <c r="Z1051" s="7">
        <v>2</v>
      </c>
      <c r="AA1051" s="7">
        <v>73</v>
      </c>
      <c r="AB1051" s="7" t="s">
        <v>6083</v>
      </c>
      <c r="AC1051" s="7" t="s">
        <v>6221</v>
      </c>
      <c r="AD1051" s="7">
        <v>73449</v>
      </c>
    </row>
    <row r="1052" spans="1:30" x14ac:dyDescent="0.25">
      <c r="A1052" s="7">
        <v>73461</v>
      </c>
      <c r="B1052" s="7">
        <v>73</v>
      </c>
      <c r="C1052" s="7" t="s">
        <v>50</v>
      </c>
      <c r="D1052" s="7" t="s">
        <v>6083</v>
      </c>
      <c r="E1052" s="7" t="s">
        <v>6222</v>
      </c>
      <c r="F1052" s="7" t="s">
        <v>57</v>
      </c>
      <c r="G1052" s="7" t="s">
        <v>6085</v>
      </c>
      <c r="H1052" s="7" t="s">
        <v>6086</v>
      </c>
      <c r="I1052" s="7" t="s">
        <v>6223</v>
      </c>
      <c r="J1052" s="8" t="s">
        <v>6224</v>
      </c>
      <c r="K1052" s="8" t="s">
        <v>6225</v>
      </c>
      <c r="L1052" s="7" t="s">
        <v>6226</v>
      </c>
      <c r="M1052" s="7" t="s">
        <v>1415</v>
      </c>
      <c r="N1052" s="7" t="s">
        <v>54</v>
      </c>
      <c r="O1052" s="7" t="s">
        <v>54</v>
      </c>
      <c r="P1052" s="7">
        <v>6</v>
      </c>
      <c r="Q1052" s="7">
        <v>7</v>
      </c>
      <c r="R1052" s="7">
        <v>5</v>
      </c>
      <c r="S1052" s="7" t="s">
        <v>6227</v>
      </c>
      <c r="T1052" s="7">
        <v>73461</v>
      </c>
      <c r="U1052" s="7" t="s">
        <v>1417</v>
      </c>
      <c r="V1052" s="7">
        <v>5</v>
      </c>
      <c r="W1052" s="7" t="s">
        <v>55</v>
      </c>
      <c r="X1052" s="7">
        <f>VLOOKUP($A1052,[2]Worksheet!$B$5:$L$7983,8,0)</f>
        <v>4.8750710143199996</v>
      </c>
      <c r="Y1052" s="7">
        <f>VLOOKUP($A1052,[2]Worksheet!$B$5:$L$7983,7,0)</f>
        <v>-75.170786816399996</v>
      </c>
      <c r="Z1052" s="7">
        <v>2</v>
      </c>
      <c r="AA1052" s="7">
        <v>73</v>
      </c>
      <c r="AB1052" s="7" t="s">
        <v>6083</v>
      </c>
      <c r="AC1052" s="7" t="s">
        <v>6228</v>
      </c>
      <c r="AD1052" s="7">
        <v>73461</v>
      </c>
    </row>
    <row r="1053" spans="1:30" x14ac:dyDescent="0.25">
      <c r="A1053" s="7">
        <v>73483</v>
      </c>
      <c r="B1053" s="7">
        <v>73</v>
      </c>
      <c r="C1053" s="7" t="s">
        <v>50</v>
      </c>
      <c r="D1053" s="7" t="s">
        <v>6083</v>
      </c>
      <c r="E1053" s="7" t="s">
        <v>6229</v>
      </c>
      <c r="F1053" s="7" t="s">
        <v>57</v>
      </c>
      <c r="G1053" s="7" t="s">
        <v>6085</v>
      </c>
      <c r="H1053" s="7" t="s">
        <v>6086</v>
      </c>
      <c r="I1053" s="7" t="s">
        <v>6230</v>
      </c>
      <c r="J1053" s="8" t="s">
        <v>6231</v>
      </c>
      <c r="K1053" s="8" t="s">
        <v>138</v>
      </c>
      <c r="L1053" s="7" t="s">
        <v>6232</v>
      </c>
      <c r="M1053" s="7" t="s">
        <v>1415</v>
      </c>
      <c r="N1053" s="7" t="s">
        <v>54</v>
      </c>
      <c r="O1053" s="7" t="s">
        <v>54</v>
      </c>
      <c r="P1053" s="7">
        <v>6</v>
      </c>
      <c r="Q1053" s="7">
        <v>9</v>
      </c>
      <c r="R1053" s="7">
        <v>5</v>
      </c>
      <c r="S1053" s="7" t="s">
        <v>6233</v>
      </c>
      <c r="T1053" s="7">
        <v>73483</v>
      </c>
      <c r="U1053" s="7" t="s">
        <v>1417</v>
      </c>
      <c r="V1053" s="7">
        <v>5</v>
      </c>
      <c r="W1053" s="7" t="s">
        <v>55</v>
      </c>
      <c r="X1053" s="7">
        <f>VLOOKUP($A1053,[2]Worksheet!$B$5:$L$7983,8,0)</f>
        <v>3.6248585375900002</v>
      </c>
      <c r="Y1053" s="7">
        <f>VLOOKUP($A1053,[2]Worksheet!$B$5:$L$7983,7,0)</f>
        <v>-75.093478003200005</v>
      </c>
      <c r="Z1053" s="7">
        <v>2</v>
      </c>
      <c r="AA1053" s="7">
        <v>73</v>
      </c>
      <c r="AB1053" s="7" t="s">
        <v>6083</v>
      </c>
      <c r="AC1053" s="7" t="s">
        <v>6234</v>
      </c>
      <c r="AD1053" s="7">
        <v>73483</v>
      </c>
    </row>
    <row r="1054" spans="1:30" x14ac:dyDescent="0.25">
      <c r="A1054" s="7">
        <v>73504</v>
      </c>
      <c r="B1054" s="7">
        <v>73</v>
      </c>
      <c r="C1054" s="7" t="s">
        <v>50</v>
      </c>
      <c r="D1054" s="7" t="s">
        <v>6083</v>
      </c>
      <c r="E1054" s="7" t="s">
        <v>6235</v>
      </c>
      <c r="F1054" s="7" t="s">
        <v>57</v>
      </c>
      <c r="G1054" s="7" t="s">
        <v>6085</v>
      </c>
      <c r="H1054" s="7" t="s">
        <v>6086</v>
      </c>
      <c r="I1054" s="7" t="s">
        <v>6236</v>
      </c>
      <c r="J1054" s="8" t="s">
        <v>4474</v>
      </c>
      <c r="K1054" s="8" t="s">
        <v>286</v>
      </c>
      <c r="L1054" s="7" t="s">
        <v>6237</v>
      </c>
      <c r="M1054" s="7" t="s">
        <v>1415</v>
      </c>
      <c r="N1054" s="7" t="s">
        <v>54</v>
      </c>
      <c r="O1054" s="7" t="s">
        <v>54</v>
      </c>
      <c r="P1054" s="7">
        <v>6</v>
      </c>
      <c r="Q1054" s="7">
        <v>6</v>
      </c>
      <c r="R1054" s="7">
        <v>5</v>
      </c>
      <c r="S1054" s="7" t="s">
        <v>6238</v>
      </c>
      <c r="T1054" s="7">
        <v>73504</v>
      </c>
      <c r="U1054" s="7" t="s">
        <v>1417</v>
      </c>
      <c r="V1054" s="7">
        <v>5</v>
      </c>
      <c r="W1054" s="7" t="s">
        <v>55</v>
      </c>
      <c r="X1054" s="7">
        <f>VLOOKUP($A1054,[2]Worksheet!$B$5:$L$7983,8,0)</f>
        <v>3.9349163865799999</v>
      </c>
      <c r="Y1054" s="7">
        <f>VLOOKUP($A1054,[2]Worksheet!$B$5:$L$7983,7,0)</f>
        <v>-75.222601095100003</v>
      </c>
      <c r="Z1054" s="7">
        <v>2</v>
      </c>
      <c r="AA1054" s="7">
        <v>73</v>
      </c>
      <c r="AB1054" s="7" t="s">
        <v>6083</v>
      </c>
      <c r="AC1054" s="7" t="s">
        <v>6239</v>
      </c>
      <c r="AD1054" s="7">
        <v>73504</v>
      </c>
    </row>
    <row r="1055" spans="1:30" x14ac:dyDescent="0.25">
      <c r="A1055" s="7">
        <v>73520</v>
      </c>
      <c r="B1055" s="7">
        <v>73</v>
      </c>
      <c r="C1055" s="7" t="s">
        <v>50</v>
      </c>
      <c r="D1055" s="7" t="s">
        <v>6083</v>
      </c>
      <c r="E1055" s="7" t="s">
        <v>6240</v>
      </c>
      <c r="F1055" s="7" t="s">
        <v>57</v>
      </c>
      <c r="G1055" s="7" t="s">
        <v>6085</v>
      </c>
      <c r="H1055" s="7" t="s">
        <v>6086</v>
      </c>
      <c r="I1055" s="7" t="s">
        <v>6241</v>
      </c>
      <c r="J1055" s="8" t="s">
        <v>1637</v>
      </c>
      <c r="K1055" s="8" t="s">
        <v>6242</v>
      </c>
      <c r="L1055" s="7" t="s">
        <v>6243</v>
      </c>
      <c r="M1055" s="7" t="s">
        <v>1415</v>
      </c>
      <c r="N1055" s="7" t="s">
        <v>54</v>
      </c>
      <c r="O1055" s="7" t="s">
        <v>54</v>
      </c>
      <c r="P1055" s="7">
        <v>6</v>
      </c>
      <c r="Q1055" s="7">
        <v>11</v>
      </c>
      <c r="R1055" s="7">
        <v>5</v>
      </c>
      <c r="S1055" s="7" t="s">
        <v>6244</v>
      </c>
      <c r="T1055" s="7">
        <v>73520</v>
      </c>
      <c r="U1055" s="7" t="s">
        <v>1417</v>
      </c>
      <c r="V1055" s="7">
        <v>5</v>
      </c>
      <c r="W1055" s="7" t="s">
        <v>55</v>
      </c>
      <c r="X1055" s="7">
        <f>VLOOKUP($A1055,[2]Worksheet!$B$5:$L$7983,8,0)</f>
        <v>5.1209719686800002</v>
      </c>
      <c r="Y1055" s="7">
        <f>VLOOKUP($A1055,[2]Worksheet!$B$5:$L$7983,7,0)</f>
        <v>-75.022197572400003</v>
      </c>
      <c r="Z1055" s="7">
        <v>2</v>
      </c>
      <c r="AA1055" s="7">
        <v>73</v>
      </c>
      <c r="AB1055" s="7" t="s">
        <v>6083</v>
      </c>
      <c r="AC1055" s="7" t="s">
        <v>6245</v>
      </c>
      <c r="AD1055" s="7">
        <v>73520</v>
      </c>
    </row>
    <row r="1056" spans="1:30" x14ac:dyDescent="0.25">
      <c r="A1056" s="7">
        <v>73547</v>
      </c>
      <c r="B1056" s="7">
        <v>73</v>
      </c>
      <c r="C1056" s="7" t="s">
        <v>50</v>
      </c>
      <c r="D1056" s="7" t="s">
        <v>6083</v>
      </c>
      <c r="E1056" s="7" t="s">
        <v>6246</v>
      </c>
      <c r="F1056" s="7" t="s">
        <v>57</v>
      </c>
      <c r="G1056" s="7" t="s">
        <v>6085</v>
      </c>
      <c r="H1056" s="7" t="s">
        <v>6086</v>
      </c>
      <c r="I1056" s="7" t="s">
        <v>6247</v>
      </c>
      <c r="J1056" s="8" t="s">
        <v>3409</v>
      </c>
      <c r="K1056" s="8" t="s">
        <v>152</v>
      </c>
      <c r="L1056" s="7" t="s">
        <v>6248</v>
      </c>
      <c r="M1056" s="7" t="s">
        <v>1415</v>
      </c>
      <c r="N1056" s="7" t="s">
        <v>54</v>
      </c>
      <c r="O1056" s="7" t="s">
        <v>54</v>
      </c>
      <c r="P1056" s="7">
        <v>6</v>
      </c>
      <c r="Q1056" s="7">
        <v>7</v>
      </c>
      <c r="R1056" s="7">
        <v>5</v>
      </c>
      <c r="S1056" s="7" t="s">
        <v>6249</v>
      </c>
      <c r="T1056" s="7">
        <v>73547</v>
      </c>
      <c r="U1056" s="7" t="s">
        <v>1417</v>
      </c>
      <c r="V1056" s="7">
        <v>5</v>
      </c>
      <c r="W1056" s="7" t="s">
        <v>55</v>
      </c>
      <c r="X1056" s="7">
        <f>VLOOKUP($A1056,[2]Worksheet!$B$5:$L$7983,8,0)</f>
        <v>4.5439082856399997</v>
      </c>
      <c r="Y1056" s="7">
        <f>VLOOKUP($A1056,[2]Worksheet!$B$5:$L$7983,7,0)</f>
        <v>-74.8780739866</v>
      </c>
      <c r="Z1056" s="7">
        <v>2</v>
      </c>
      <c r="AA1056" s="7">
        <v>73</v>
      </c>
      <c r="AB1056" s="7" t="s">
        <v>6083</v>
      </c>
      <c r="AC1056" s="7" t="s">
        <v>6250</v>
      </c>
      <c r="AD1056" s="7">
        <v>73547</v>
      </c>
    </row>
    <row r="1057" spans="1:30" x14ac:dyDescent="0.25">
      <c r="A1057" s="7">
        <v>73555</v>
      </c>
      <c r="B1057" s="7">
        <v>73</v>
      </c>
      <c r="C1057" s="7" t="s">
        <v>50</v>
      </c>
      <c r="D1057" s="7" t="s">
        <v>6083</v>
      </c>
      <c r="E1057" s="7" t="s">
        <v>6251</v>
      </c>
      <c r="F1057" s="7" t="s">
        <v>57</v>
      </c>
      <c r="G1057" s="7" t="s">
        <v>6085</v>
      </c>
      <c r="H1057" s="7" t="s">
        <v>6086</v>
      </c>
      <c r="I1057" s="7" t="s">
        <v>6252</v>
      </c>
      <c r="J1057" s="8" t="s">
        <v>2636</v>
      </c>
      <c r="K1057" s="8" t="s">
        <v>383</v>
      </c>
      <c r="L1057" s="7" t="s">
        <v>6253</v>
      </c>
      <c r="M1057" s="7" t="s">
        <v>1415</v>
      </c>
      <c r="N1057" s="7" t="s">
        <v>76</v>
      </c>
      <c r="O1057" s="7" t="s">
        <v>6115</v>
      </c>
      <c r="P1057" s="7">
        <v>6</v>
      </c>
      <c r="Q1057" s="7">
        <v>8</v>
      </c>
      <c r="R1057" s="7">
        <v>5</v>
      </c>
      <c r="S1057" s="7" t="s">
        <v>6254</v>
      </c>
      <c r="T1057" s="7">
        <v>73555</v>
      </c>
      <c r="U1057" s="7" t="s">
        <v>1417</v>
      </c>
      <c r="V1057" s="7">
        <v>5</v>
      </c>
      <c r="W1057" s="7" t="s">
        <v>55</v>
      </c>
      <c r="X1057" s="7">
        <f>VLOOKUP($A1057,[2]Worksheet!$B$5:$L$7983,8,0)</f>
        <v>3.1976614694999999</v>
      </c>
      <c r="Y1057" s="7">
        <f>VLOOKUP($A1057,[2]Worksheet!$B$5:$L$7983,7,0)</f>
        <v>-75.643961472200004</v>
      </c>
      <c r="Z1057" s="7">
        <v>2</v>
      </c>
      <c r="AA1057" s="7">
        <v>73</v>
      </c>
      <c r="AB1057" s="7" t="s">
        <v>6083</v>
      </c>
      <c r="AC1057" s="7" t="s">
        <v>6255</v>
      </c>
      <c r="AD1057" s="7">
        <v>73555</v>
      </c>
    </row>
    <row r="1058" spans="1:30" x14ac:dyDescent="0.25">
      <c r="A1058" s="7">
        <v>73563</v>
      </c>
      <c r="B1058" s="7">
        <v>73</v>
      </c>
      <c r="C1058" s="7" t="s">
        <v>50</v>
      </c>
      <c r="D1058" s="7" t="s">
        <v>6083</v>
      </c>
      <c r="E1058" s="7" t="s">
        <v>6256</v>
      </c>
      <c r="F1058" s="7" t="s">
        <v>57</v>
      </c>
      <c r="G1058" s="7" t="s">
        <v>6085</v>
      </c>
      <c r="H1058" s="7" t="s">
        <v>6086</v>
      </c>
      <c r="I1058" s="7" t="s">
        <v>6257</v>
      </c>
      <c r="J1058" s="8" t="s">
        <v>6135</v>
      </c>
      <c r="K1058" s="8" t="s">
        <v>709</v>
      </c>
      <c r="L1058" s="7" t="s">
        <v>6258</v>
      </c>
      <c r="M1058" s="7" t="s">
        <v>1415</v>
      </c>
      <c r="N1058" s="7" t="s">
        <v>54</v>
      </c>
      <c r="O1058" s="7" t="s">
        <v>54</v>
      </c>
      <c r="P1058" s="7">
        <v>6</v>
      </c>
      <c r="Q1058" s="7">
        <v>5</v>
      </c>
      <c r="R1058" s="7">
        <v>5</v>
      </c>
      <c r="S1058" s="7" t="s">
        <v>6259</v>
      </c>
      <c r="T1058" s="7">
        <v>73563</v>
      </c>
      <c r="U1058" s="7" t="s">
        <v>1417</v>
      </c>
      <c r="V1058" s="7">
        <v>5</v>
      </c>
      <c r="W1058" s="7" t="s">
        <v>55</v>
      </c>
      <c r="X1058" s="7">
        <f>VLOOKUP($A1058,[2]Worksheet!$B$5:$L$7983,8,0)</f>
        <v>3.7510132344699998</v>
      </c>
      <c r="Y1058" s="7">
        <f>VLOOKUP($A1058,[2]Worksheet!$B$5:$L$7983,7,0)</f>
        <v>-74.927455568599996</v>
      </c>
      <c r="Z1058" s="7">
        <v>2</v>
      </c>
      <c r="AA1058" s="7">
        <v>73</v>
      </c>
      <c r="AB1058" s="7" t="s">
        <v>6083</v>
      </c>
      <c r="AC1058" s="7" t="s">
        <v>6260</v>
      </c>
      <c r="AD1058" s="7">
        <v>73563</v>
      </c>
    </row>
    <row r="1059" spans="1:30" x14ac:dyDescent="0.25">
      <c r="A1059" s="7">
        <v>73585</v>
      </c>
      <c r="B1059" s="7">
        <v>73</v>
      </c>
      <c r="C1059" s="7" t="s">
        <v>50</v>
      </c>
      <c r="D1059" s="7" t="s">
        <v>6083</v>
      </c>
      <c r="E1059" s="7" t="s">
        <v>6261</v>
      </c>
      <c r="F1059" s="7" t="s">
        <v>57</v>
      </c>
      <c r="G1059" s="7" t="s">
        <v>6085</v>
      </c>
      <c r="H1059" s="7" t="s">
        <v>6086</v>
      </c>
      <c r="I1059" s="7" t="s">
        <v>6262</v>
      </c>
      <c r="J1059" s="8" t="s">
        <v>4474</v>
      </c>
      <c r="K1059" s="8" t="s">
        <v>152</v>
      </c>
      <c r="L1059" s="7" t="s">
        <v>6263</v>
      </c>
      <c r="M1059" s="7" t="s">
        <v>1415</v>
      </c>
      <c r="N1059" s="7" t="s">
        <v>54</v>
      </c>
      <c r="O1059" s="7" t="s">
        <v>54</v>
      </c>
      <c r="P1059" s="7">
        <v>6</v>
      </c>
      <c r="Q1059" s="7">
        <v>12</v>
      </c>
      <c r="R1059" s="7">
        <v>5</v>
      </c>
      <c r="S1059" s="7" t="s">
        <v>6264</v>
      </c>
      <c r="T1059" s="7">
        <v>73585</v>
      </c>
      <c r="U1059" s="7" t="s">
        <v>1417</v>
      </c>
      <c r="V1059" s="7">
        <v>5</v>
      </c>
      <c r="W1059" s="7" t="s">
        <v>55</v>
      </c>
      <c r="X1059" s="7">
        <f>VLOOKUP($A1059,[2]Worksheet!$B$5:$L$7983,8,0)</f>
        <v>3.85937985749</v>
      </c>
      <c r="Y1059" s="7">
        <f>VLOOKUP($A1059,[2]Worksheet!$B$5:$L$7983,7,0)</f>
        <v>-74.928646193700004</v>
      </c>
      <c r="Z1059" s="7">
        <v>2</v>
      </c>
      <c r="AA1059" s="7">
        <v>73</v>
      </c>
      <c r="AB1059" s="7" t="s">
        <v>6083</v>
      </c>
      <c r="AC1059" s="7" t="s">
        <v>6265</v>
      </c>
      <c r="AD1059" s="7">
        <v>73585</v>
      </c>
    </row>
    <row r="1060" spans="1:30" x14ac:dyDescent="0.25">
      <c r="A1060" s="7">
        <v>73616</v>
      </c>
      <c r="B1060" s="7">
        <v>73</v>
      </c>
      <c r="C1060" s="7" t="s">
        <v>50</v>
      </c>
      <c r="D1060" s="7" t="s">
        <v>6083</v>
      </c>
      <c r="E1060" s="7" t="s">
        <v>6266</v>
      </c>
      <c r="F1060" s="7" t="s">
        <v>57</v>
      </c>
      <c r="G1060" s="7" t="s">
        <v>6085</v>
      </c>
      <c r="H1060" s="7" t="s">
        <v>6086</v>
      </c>
      <c r="I1060" s="7" t="s">
        <v>6267</v>
      </c>
      <c r="J1060" s="8" t="s">
        <v>4565</v>
      </c>
      <c r="K1060" s="8" t="s">
        <v>217</v>
      </c>
      <c r="L1060" s="7" t="s">
        <v>6268</v>
      </c>
      <c r="M1060" s="7" t="s">
        <v>1415</v>
      </c>
      <c r="N1060" s="7" t="s">
        <v>76</v>
      </c>
      <c r="O1060" s="7" t="s">
        <v>6115</v>
      </c>
      <c r="P1060" s="7">
        <v>6</v>
      </c>
      <c r="Q1060" s="7">
        <v>9</v>
      </c>
      <c r="R1060" s="7">
        <v>5</v>
      </c>
      <c r="S1060" s="7" t="s">
        <v>6269</v>
      </c>
      <c r="T1060" s="7">
        <v>73616</v>
      </c>
      <c r="U1060" s="7" t="s">
        <v>1417</v>
      </c>
      <c r="V1060" s="7">
        <v>5</v>
      </c>
      <c r="W1060" s="7" t="s">
        <v>55</v>
      </c>
      <c r="X1060" s="7">
        <f>VLOOKUP($A1060,[2]Worksheet!$B$5:$L$7983,8,0)</f>
        <v>3.5298632299000001</v>
      </c>
      <c r="Y1060" s="7">
        <f>VLOOKUP($A1060,[2]Worksheet!$B$5:$L$7983,7,0)</f>
        <v>-75.644387665500005</v>
      </c>
      <c r="Z1060" s="7">
        <v>2</v>
      </c>
      <c r="AA1060" s="7">
        <v>73</v>
      </c>
      <c r="AB1060" s="7" t="s">
        <v>6083</v>
      </c>
      <c r="AC1060" s="7" t="s">
        <v>6270</v>
      </c>
      <c r="AD1060" s="7">
        <v>73616</v>
      </c>
    </row>
    <row r="1061" spans="1:30" x14ac:dyDescent="0.25">
      <c r="A1061" s="7">
        <v>73622</v>
      </c>
      <c r="B1061" s="7">
        <v>73</v>
      </c>
      <c r="C1061" s="7" t="s">
        <v>50</v>
      </c>
      <c r="D1061" s="7" t="s">
        <v>6083</v>
      </c>
      <c r="E1061" s="7" t="s">
        <v>6271</v>
      </c>
      <c r="F1061" s="7" t="s">
        <v>57</v>
      </c>
      <c r="G1061" s="7" t="s">
        <v>6085</v>
      </c>
      <c r="H1061" s="7" t="s">
        <v>6086</v>
      </c>
      <c r="I1061" s="7" t="s">
        <v>6272</v>
      </c>
      <c r="J1061" s="8" t="s">
        <v>4587</v>
      </c>
      <c r="K1061" s="8" t="s">
        <v>305</v>
      </c>
      <c r="L1061" s="7" t="s">
        <v>6273</v>
      </c>
      <c r="M1061" s="7" t="s">
        <v>1415</v>
      </c>
      <c r="N1061" s="7" t="s">
        <v>54</v>
      </c>
      <c r="O1061" s="7" t="s">
        <v>54</v>
      </c>
      <c r="P1061" s="7">
        <v>6</v>
      </c>
      <c r="Q1061" s="7">
        <v>12</v>
      </c>
      <c r="R1061" s="7">
        <v>5</v>
      </c>
      <c r="S1061" s="7" t="s">
        <v>6274</v>
      </c>
      <c r="T1061" s="7">
        <v>73622</v>
      </c>
      <c r="U1061" s="7" t="s">
        <v>1417</v>
      </c>
      <c r="V1061" s="7">
        <v>5</v>
      </c>
      <c r="W1061" s="7" t="s">
        <v>55</v>
      </c>
      <c r="X1061" s="7">
        <f>VLOOKUP($A1061,[2]Worksheet!$B$5:$L$7983,8,0)</f>
        <v>4.0115977598299999</v>
      </c>
      <c r="Y1061" s="7">
        <f>VLOOKUP($A1061,[2]Worksheet!$B$5:$L$7983,7,0)</f>
        <v>-75.606002325199995</v>
      </c>
      <c r="Z1061" s="7">
        <v>2</v>
      </c>
      <c r="AA1061" s="7">
        <v>73</v>
      </c>
      <c r="AB1061" s="7" t="s">
        <v>6083</v>
      </c>
      <c r="AC1061" s="7" t="s">
        <v>6275</v>
      </c>
      <c r="AD1061" s="7">
        <v>73622</v>
      </c>
    </row>
    <row r="1062" spans="1:30" x14ac:dyDescent="0.25">
      <c r="A1062" s="7">
        <v>73624</v>
      </c>
      <c r="B1062" s="7">
        <v>73</v>
      </c>
      <c r="C1062" s="7" t="s">
        <v>50</v>
      </c>
      <c r="D1062" s="7" t="s">
        <v>6083</v>
      </c>
      <c r="E1062" s="7" t="s">
        <v>6276</v>
      </c>
      <c r="F1062" s="7" t="s">
        <v>57</v>
      </c>
      <c r="G1062" s="7" t="s">
        <v>6085</v>
      </c>
      <c r="H1062" s="7" t="s">
        <v>6086</v>
      </c>
      <c r="I1062" s="7" t="s">
        <v>6277</v>
      </c>
      <c r="J1062" s="8" t="s">
        <v>3568</v>
      </c>
      <c r="K1062" s="8" t="s">
        <v>173</v>
      </c>
      <c r="L1062" s="7" t="s">
        <v>6278</v>
      </c>
      <c r="M1062" s="7" t="s">
        <v>1415</v>
      </c>
      <c r="N1062" s="7" t="s">
        <v>54</v>
      </c>
      <c r="O1062" s="7" t="s">
        <v>54</v>
      </c>
      <c r="P1062" s="7">
        <v>6</v>
      </c>
      <c r="Q1062" s="7">
        <v>6</v>
      </c>
      <c r="R1062" s="7">
        <v>5</v>
      </c>
      <c r="S1062" s="7" t="s">
        <v>6279</v>
      </c>
      <c r="T1062" s="7">
        <v>73624</v>
      </c>
      <c r="U1062" s="7" t="s">
        <v>1417</v>
      </c>
      <c r="V1062" s="7">
        <v>5</v>
      </c>
      <c r="W1062" s="7" t="s">
        <v>55</v>
      </c>
      <c r="X1062" s="7">
        <f>VLOOKUP($A1062,[2]Worksheet!$B$5:$L$7983,8,0)</f>
        <v>4.2389326854</v>
      </c>
      <c r="Y1062" s="7">
        <f>VLOOKUP($A1062,[2]Worksheet!$B$5:$L$7983,7,0)</f>
        <v>-75.240868297099993</v>
      </c>
      <c r="Z1062" s="7">
        <v>2</v>
      </c>
      <c r="AA1062" s="7">
        <v>73</v>
      </c>
      <c r="AB1062" s="7" t="s">
        <v>6083</v>
      </c>
      <c r="AC1062" s="7" t="s">
        <v>6280</v>
      </c>
      <c r="AD1062" s="7">
        <v>73624</v>
      </c>
    </row>
    <row r="1063" spans="1:30" x14ac:dyDescent="0.25">
      <c r="A1063" s="7">
        <v>73671</v>
      </c>
      <c r="B1063" s="7">
        <v>73</v>
      </c>
      <c r="C1063" s="7" t="s">
        <v>50</v>
      </c>
      <c r="D1063" s="7" t="s">
        <v>6083</v>
      </c>
      <c r="E1063" s="7" t="s">
        <v>6281</v>
      </c>
      <c r="F1063" s="7" t="s">
        <v>57</v>
      </c>
      <c r="G1063" s="7" t="s">
        <v>6085</v>
      </c>
      <c r="H1063" s="7" t="s">
        <v>6086</v>
      </c>
      <c r="I1063" s="7" t="s">
        <v>6282</v>
      </c>
      <c r="J1063" s="8" t="s">
        <v>6283</v>
      </c>
      <c r="K1063" s="8" t="s">
        <v>6284</v>
      </c>
      <c r="L1063" s="7" t="s">
        <v>6285</v>
      </c>
      <c r="M1063" s="7" t="s">
        <v>1415</v>
      </c>
      <c r="N1063" s="7" t="s">
        <v>54</v>
      </c>
      <c r="O1063" s="7" t="s">
        <v>54</v>
      </c>
      <c r="P1063" s="7">
        <v>6</v>
      </c>
      <c r="Q1063" s="7">
        <v>7</v>
      </c>
      <c r="R1063" s="7">
        <v>5</v>
      </c>
      <c r="S1063" s="7" t="s">
        <v>6286</v>
      </c>
      <c r="T1063" s="7">
        <v>73671</v>
      </c>
      <c r="U1063" s="7" t="s">
        <v>1417</v>
      </c>
      <c r="V1063" s="7">
        <v>5</v>
      </c>
      <c r="W1063" s="7" t="s">
        <v>55</v>
      </c>
      <c r="X1063" s="7">
        <f>VLOOKUP($A1063,[2]Worksheet!$B$5:$L$7983,8,0)</f>
        <v>3.9267926576600001</v>
      </c>
      <c r="Y1063" s="7">
        <f>VLOOKUP($A1063,[2]Worksheet!$B$5:$L$7983,7,0)</f>
        <v>-75.016068995699996</v>
      </c>
      <c r="Z1063" s="7">
        <v>2</v>
      </c>
      <c r="AA1063" s="7">
        <v>73</v>
      </c>
      <c r="AB1063" s="7" t="s">
        <v>6083</v>
      </c>
      <c r="AC1063" s="7" t="s">
        <v>6287</v>
      </c>
      <c r="AD1063" s="7">
        <v>73671</v>
      </c>
    </row>
    <row r="1064" spans="1:30" x14ac:dyDescent="0.25">
      <c r="A1064" s="7">
        <v>73675</v>
      </c>
      <c r="B1064" s="7">
        <v>73</v>
      </c>
      <c r="C1064" s="7" t="s">
        <v>50</v>
      </c>
      <c r="D1064" s="7" t="s">
        <v>6083</v>
      </c>
      <c r="E1064" s="7" t="s">
        <v>6288</v>
      </c>
      <c r="F1064" s="7" t="s">
        <v>57</v>
      </c>
      <c r="G1064" s="7" t="s">
        <v>6085</v>
      </c>
      <c r="H1064" s="7" t="s">
        <v>6086</v>
      </c>
      <c r="I1064" s="7" t="s">
        <v>6289</v>
      </c>
      <c r="J1064" s="8" t="s">
        <v>4474</v>
      </c>
      <c r="K1064" s="8" t="s">
        <v>183</v>
      </c>
      <c r="L1064" s="7" t="s">
        <v>6290</v>
      </c>
      <c r="M1064" s="7" t="s">
        <v>1415</v>
      </c>
      <c r="N1064" s="7" t="s">
        <v>54</v>
      </c>
      <c r="O1064" s="7" t="s">
        <v>54</v>
      </c>
      <c r="P1064" s="7">
        <v>6</v>
      </c>
      <c r="Q1064" s="7">
        <v>11</v>
      </c>
      <c r="R1064" s="7">
        <v>5</v>
      </c>
      <c r="S1064" s="7" t="s">
        <v>6291</v>
      </c>
      <c r="T1064" s="7">
        <v>73675</v>
      </c>
      <c r="U1064" s="7" t="s">
        <v>1417</v>
      </c>
      <c r="V1064" s="7">
        <v>5</v>
      </c>
      <c r="W1064" s="7" t="s">
        <v>55</v>
      </c>
      <c r="X1064" s="7">
        <f>VLOOKUP($A1064,[2]Worksheet!$B$5:$L$7983,8,0)</f>
        <v>3.9129760519999999</v>
      </c>
      <c r="Y1064" s="7">
        <f>VLOOKUP($A1064,[2]Worksheet!$B$5:$L$7983,7,0)</f>
        <v>-75.480906705999999</v>
      </c>
      <c r="Z1064" s="7">
        <v>2</v>
      </c>
      <c r="AA1064" s="7">
        <v>73</v>
      </c>
      <c r="AB1064" s="7" t="s">
        <v>6083</v>
      </c>
      <c r="AC1064" s="7" t="s">
        <v>6292</v>
      </c>
      <c r="AD1064" s="7">
        <v>73675</v>
      </c>
    </row>
    <row r="1065" spans="1:30" x14ac:dyDescent="0.25">
      <c r="A1065" s="7">
        <v>73678</v>
      </c>
      <c r="B1065" s="7">
        <v>73</v>
      </c>
      <c r="C1065" s="7" t="s">
        <v>50</v>
      </c>
      <c r="D1065" s="7" t="s">
        <v>6083</v>
      </c>
      <c r="E1065" s="7" t="s">
        <v>707</v>
      </c>
      <c r="F1065" s="7" t="s">
        <v>57</v>
      </c>
      <c r="G1065" s="7" t="s">
        <v>6085</v>
      </c>
      <c r="H1065" s="7" t="s">
        <v>6086</v>
      </c>
      <c r="I1065" s="7" t="s">
        <v>708</v>
      </c>
      <c r="J1065" s="8" t="s">
        <v>4598</v>
      </c>
      <c r="K1065" s="8" t="s">
        <v>138</v>
      </c>
      <c r="L1065" s="7" t="s">
        <v>6293</v>
      </c>
      <c r="M1065" s="7" t="s">
        <v>1415</v>
      </c>
      <c r="N1065" s="7" t="s">
        <v>54</v>
      </c>
      <c r="O1065" s="7" t="s">
        <v>54</v>
      </c>
      <c r="P1065" s="7">
        <v>6</v>
      </c>
      <c r="Q1065" s="7">
        <v>8</v>
      </c>
      <c r="R1065" s="7">
        <v>5</v>
      </c>
      <c r="S1065" s="7" t="s">
        <v>6294</v>
      </c>
      <c r="T1065" s="7">
        <v>73678</v>
      </c>
      <c r="U1065" s="7" t="s">
        <v>1417</v>
      </c>
      <c r="V1065" s="7">
        <v>5</v>
      </c>
      <c r="W1065" s="7" t="s">
        <v>76</v>
      </c>
      <c r="X1065" s="7">
        <f>VLOOKUP($A1065,[2]Worksheet!$B$5:$L$7983,8,0)</f>
        <v>4.1337206143099996</v>
      </c>
      <c r="Y1065" s="7">
        <f>VLOOKUP($A1065,[2]Worksheet!$B$5:$L$7983,7,0)</f>
        <v>-75.095787189700005</v>
      </c>
      <c r="Z1065" s="7">
        <v>2</v>
      </c>
      <c r="AA1065" s="7">
        <v>73</v>
      </c>
      <c r="AB1065" s="7" t="s">
        <v>6083</v>
      </c>
      <c r="AC1065" s="7" t="s">
        <v>6295</v>
      </c>
      <c r="AD1065" s="7">
        <v>73678</v>
      </c>
    </row>
    <row r="1066" spans="1:30" x14ac:dyDescent="0.25">
      <c r="A1066" s="7">
        <v>73443</v>
      </c>
      <c r="B1066" s="7">
        <v>73</v>
      </c>
      <c r="C1066" s="7" t="s">
        <v>50</v>
      </c>
      <c r="D1066" s="7" t="s">
        <v>6083</v>
      </c>
      <c r="E1066" s="7" t="s">
        <v>6296</v>
      </c>
      <c r="F1066" s="7" t="s">
        <v>57</v>
      </c>
      <c r="G1066" s="7" t="s">
        <v>6085</v>
      </c>
      <c r="H1066" s="7" t="s">
        <v>6086</v>
      </c>
      <c r="I1066" s="7" t="s">
        <v>6297</v>
      </c>
      <c r="J1066" s="8" t="s">
        <v>1496</v>
      </c>
      <c r="K1066" s="8" t="s">
        <v>152</v>
      </c>
      <c r="L1066" s="7" t="s">
        <v>6298</v>
      </c>
      <c r="M1066" s="7" t="s">
        <v>1415</v>
      </c>
      <c r="N1066" s="7" t="s">
        <v>54</v>
      </c>
      <c r="O1066" s="7" t="s">
        <v>54</v>
      </c>
      <c r="P1066" s="7">
        <v>6</v>
      </c>
      <c r="Q1066" s="7">
        <v>26</v>
      </c>
      <c r="R1066" s="7">
        <v>5</v>
      </c>
      <c r="S1066" s="7" t="s">
        <v>6299</v>
      </c>
      <c r="T1066" s="7">
        <v>73443</v>
      </c>
      <c r="U1066" s="7" t="s">
        <v>1417</v>
      </c>
      <c r="V1066" s="7">
        <v>5</v>
      </c>
      <c r="W1066" s="7" t="s">
        <v>55</v>
      </c>
      <c r="X1066" s="7">
        <f>VLOOKUP($A1066,[2]Worksheet!$B$5:$L$7983,8,0)</f>
        <v>5.1996911831999997</v>
      </c>
      <c r="Y1066" s="7">
        <f>VLOOKUP($A1066,[2]Worksheet!$B$5:$L$7983,7,0)</f>
        <v>-74.889294819699998</v>
      </c>
      <c r="Z1066" s="7">
        <v>2</v>
      </c>
      <c r="AA1066" s="7">
        <v>73</v>
      </c>
      <c r="AB1066" s="7" t="s">
        <v>6083</v>
      </c>
      <c r="AC1066" s="7" t="s">
        <v>6300</v>
      </c>
      <c r="AD1066" s="7">
        <v>73443</v>
      </c>
    </row>
    <row r="1067" spans="1:30" x14ac:dyDescent="0.25">
      <c r="A1067" s="7">
        <v>73686</v>
      </c>
      <c r="B1067" s="7">
        <v>73</v>
      </c>
      <c r="C1067" s="7" t="s">
        <v>50</v>
      </c>
      <c r="D1067" s="7" t="s">
        <v>6083</v>
      </c>
      <c r="E1067" s="7" t="s">
        <v>6301</v>
      </c>
      <c r="F1067" s="7" t="s">
        <v>57</v>
      </c>
      <c r="G1067" s="7" t="s">
        <v>6085</v>
      </c>
      <c r="H1067" s="7" t="s">
        <v>6086</v>
      </c>
      <c r="I1067" s="7" t="s">
        <v>6302</v>
      </c>
      <c r="J1067" s="8" t="s">
        <v>3509</v>
      </c>
      <c r="K1067" s="8" t="s">
        <v>467</v>
      </c>
      <c r="L1067" s="7" t="s">
        <v>6303</v>
      </c>
      <c r="M1067" s="7" t="s">
        <v>1415</v>
      </c>
      <c r="N1067" s="7" t="s">
        <v>54</v>
      </c>
      <c r="O1067" s="7" t="s">
        <v>54</v>
      </c>
      <c r="P1067" s="7">
        <v>6</v>
      </c>
      <c r="Q1067" s="7">
        <v>12</v>
      </c>
      <c r="R1067" s="7">
        <v>5</v>
      </c>
      <c r="S1067" s="7" t="s">
        <v>6304</v>
      </c>
      <c r="T1067" s="7">
        <v>73686</v>
      </c>
      <c r="U1067" s="7" t="s">
        <v>1417</v>
      </c>
      <c r="V1067" s="7">
        <v>5</v>
      </c>
      <c r="W1067" s="7" t="s">
        <v>55</v>
      </c>
      <c r="X1067" s="7">
        <f>VLOOKUP($A1067,[2]Worksheet!$B$5:$L$7983,8,0)</f>
        <v>4.7136057673899998</v>
      </c>
      <c r="Y1067" s="7">
        <f>VLOOKUP($A1067,[2]Worksheet!$B$5:$L$7983,7,0)</f>
        <v>-75.097934392200003</v>
      </c>
      <c r="Z1067" s="7">
        <v>2</v>
      </c>
      <c r="AA1067" s="7">
        <v>73</v>
      </c>
      <c r="AB1067" s="7" t="s">
        <v>6083</v>
      </c>
      <c r="AC1067" s="7" t="s">
        <v>6305</v>
      </c>
      <c r="AD1067" s="7">
        <v>73686</v>
      </c>
    </row>
    <row r="1068" spans="1:30" x14ac:dyDescent="0.25">
      <c r="A1068" s="7">
        <v>73770</v>
      </c>
      <c r="B1068" s="7">
        <v>73</v>
      </c>
      <c r="C1068" s="7" t="s">
        <v>50</v>
      </c>
      <c r="D1068" s="7" t="s">
        <v>6083</v>
      </c>
      <c r="E1068" s="7" t="s">
        <v>2728</v>
      </c>
      <c r="F1068" s="7" t="s">
        <v>57</v>
      </c>
      <c r="G1068" s="7" t="s">
        <v>6085</v>
      </c>
      <c r="H1068" s="7" t="s">
        <v>6086</v>
      </c>
      <c r="I1068" s="7" t="s">
        <v>2729</v>
      </c>
      <c r="J1068" s="8" t="s">
        <v>4587</v>
      </c>
      <c r="K1068" s="8" t="s">
        <v>1032</v>
      </c>
      <c r="L1068" s="7" t="s">
        <v>6306</v>
      </c>
      <c r="M1068" s="7" t="s">
        <v>1415</v>
      </c>
      <c r="N1068" s="7" t="s">
        <v>54</v>
      </c>
      <c r="O1068" s="7" t="s">
        <v>54</v>
      </c>
      <c r="P1068" s="7">
        <v>6</v>
      </c>
      <c r="Q1068" s="7">
        <v>6</v>
      </c>
      <c r="R1068" s="7">
        <v>5</v>
      </c>
      <c r="S1068" s="7" t="s">
        <v>6307</v>
      </c>
      <c r="T1068" s="7">
        <v>73770</v>
      </c>
      <c r="U1068" s="7" t="s">
        <v>1417</v>
      </c>
      <c r="V1068" s="7">
        <v>5</v>
      </c>
      <c r="W1068" s="7" t="s">
        <v>76</v>
      </c>
      <c r="X1068" s="7">
        <f>VLOOKUP($A1068,[2]Worksheet!$B$5:$L$7983,8,0)</f>
        <v>4.0488842589000003</v>
      </c>
      <c r="Y1068" s="7">
        <f>VLOOKUP($A1068,[2]Worksheet!$B$5:$L$7983,7,0)</f>
        <v>-74.831883108400007</v>
      </c>
      <c r="Z1068" s="7">
        <v>2</v>
      </c>
      <c r="AA1068" s="7">
        <v>73</v>
      </c>
      <c r="AB1068" s="7" t="s">
        <v>6083</v>
      </c>
      <c r="AC1068" s="7" t="s">
        <v>6308</v>
      </c>
      <c r="AD1068" s="7">
        <v>73770</v>
      </c>
    </row>
    <row r="1069" spans="1:30" x14ac:dyDescent="0.25">
      <c r="A1069" s="7">
        <v>73854</v>
      </c>
      <c r="B1069" s="7">
        <v>73</v>
      </c>
      <c r="C1069" s="7" t="s">
        <v>50</v>
      </c>
      <c r="D1069" s="7" t="s">
        <v>6083</v>
      </c>
      <c r="E1069" s="7" t="s">
        <v>6309</v>
      </c>
      <c r="F1069" s="7" t="s">
        <v>57</v>
      </c>
      <c r="G1069" s="7" t="s">
        <v>6085</v>
      </c>
      <c r="H1069" s="7" t="s">
        <v>6086</v>
      </c>
      <c r="I1069" s="7" t="s">
        <v>6310</v>
      </c>
      <c r="J1069" s="8" t="s">
        <v>3568</v>
      </c>
      <c r="K1069" s="8" t="s">
        <v>467</v>
      </c>
      <c r="L1069" s="7" t="s">
        <v>6311</v>
      </c>
      <c r="M1069" s="7" t="s">
        <v>1415</v>
      </c>
      <c r="N1069" s="7" t="s">
        <v>54</v>
      </c>
      <c r="O1069" s="7" t="s">
        <v>54</v>
      </c>
      <c r="P1069" s="7">
        <v>6</v>
      </c>
      <c r="Q1069" s="7">
        <v>17</v>
      </c>
      <c r="R1069" s="7">
        <v>5</v>
      </c>
      <c r="S1069" s="7" t="s">
        <v>6312</v>
      </c>
      <c r="T1069" s="7">
        <v>73854</v>
      </c>
      <c r="U1069" s="7" t="s">
        <v>1417</v>
      </c>
      <c r="V1069" s="7">
        <v>5</v>
      </c>
      <c r="W1069" s="7" t="s">
        <v>55</v>
      </c>
      <c r="X1069" s="7">
        <f>VLOOKUP($A1069,[2]Worksheet!$B$5:$L$7983,8,0)</f>
        <v>4.1974936728900003</v>
      </c>
      <c r="Y1069" s="7">
        <f>VLOOKUP($A1069,[2]Worksheet!$B$5:$L$7983,7,0)</f>
        <v>-75.115669234199999</v>
      </c>
      <c r="Z1069" s="7">
        <v>2</v>
      </c>
      <c r="AA1069" s="7">
        <v>73</v>
      </c>
      <c r="AB1069" s="7" t="s">
        <v>6083</v>
      </c>
      <c r="AC1069" s="7" t="s">
        <v>6313</v>
      </c>
      <c r="AD1069" s="7">
        <v>73854</v>
      </c>
    </row>
    <row r="1070" spans="1:30" x14ac:dyDescent="0.25">
      <c r="A1070" s="7">
        <v>73861</v>
      </c>
      <c r="B1070" s="7">
        <v>73</v>
      </c>
      <c r="C1070" s="7" t="s">
        <v>50</v>
      </c>
      <c r="D1070" s="7" t="s">
        <v>6083</v>
      </c>
      <c r="E1070" s="7" t="s">
        <v>6314</v>
      </c>
      <c r="F1070" s="7" t="s">
        <v>57</v>
      </c>
      <c r="G1070" s="7" t="s">
        <v>6085</v>
      </c>
      <c r="H1070" s="7" t="s">
        <v>6086</v>
      </c>
      <c r="I1070" s="7" t="s">
        <v>6315</v>
      </c>
      <c r="J1070" s="8" t="s">
        <v>3509</v>
      </c>
      <c r="K1070" s="8" t="s">
        <v>152</v>
      </c>
      <c r="L1070" s="7" t="s">
        <v>6316</v>
      </c>
      <c r="M1070" s="7" t="s">
        <v>1415</v>
      </c>
      <c r="N1070" s="7" t="s">
        <v>54</v>
      </c>
      <c r="O1070" s="7" t="s">
        <v>54</v>
      </c>
      <c r="P1070" s="7">
        <v>6</v>
      </c>
      <c r="Q1070" s="7">
        <v>9</v>
      </c>
      <c r="R1070" s="7">
        <v>5</v>
      </c>
      <c r="S1070" s="7" t="s">
        <v>6317</v>
      </c>
      <c r="T1070" s="7">
        <v>73861</v>
      </c>
      <c r="U1070" s="7" t="s">
        <v>1417</v>
      </c>
      <c r="V1070" s="7">
        <v>5</v>
      </c>
      <c r="W1070" s="7" t="s">
        <v>55</v>
      </c>
      <c r="X1070" s="7">
        <f>VLOOKUP($A1070,[2]Worksheet!$B$5:$L$7983,8,0)</f>
        <v>4.7179665934799999</v>
      </c>
      <c r="Y1070" s="7">
        <f>VLOOKUP($A1070,[2]Worksheet!$B$5:$L$7983,7,0)</f>
        <v>-74.929170854600002</v>
      </c>
      <c r="Z1070" s="7">
        <v>2</v>
      </c>
      <c r="AA1070" s="7">
        <v>73</v>
      </c>
      <c r="AB1070" s="7" t="s">
        <v>6083</v>
      </c>
      <c r="AC1070" s="7" t="s">
        <v>6318</v>
      </c>
      <c r="AD1070" s="7">
        <v>73861</v>
      </c>
    </row>
    <row r="1071" spans="1:30" x14ac:dyDescent="0.25">
      <c r="A1071" s="7">
        <v>73870</v>
      </c>
      <c r="B1071" s="7">
        <v>73</v>
      </c>
      <c r="C1071" s="7" t="s">
        <v>50</v>
      </c>
      <c r="D1071" s="7" t="s">
        <v>6083</v>
      </c>
      <c r="E1071" s="7" t="s">
        <v>6319</v>
      </c>
      <c r="F1071" s="7" t="s">
        <v>57</v>
      </c>
      <c r="G1071" s="7" t="s">
        <v>6085</v>
      </c>
      <c r="H1071" s="7" t="s">
        <v>6086</v>
      </c>
      <c r="I1071" s="7" t="s">
        <v>6320</v>
      </c>
      <c r="J1071" s="8" t="s">
        <v>1655</v>
      </c>
      <c r="K1071" s="8" t="s">
        <v>467</v>
      </c>
      <c r="L1071" s="7" t="s">
        <v>6321</v>
      </c>
      <c r="M1071" s="7" t="s">
        <v>1415</v>
      </c>
      <c r="N1071" s="7" t="s">
        <v>54</v>
      </c>
      <c r="O1071" s="7" t="s">
        <v>54</v>
      </c>
      <c r="P1071" s="7">
        <v>6</v>
      </c>
      <c r="Q1071" s="7">
        <v>12</v>
      </c>
      <c r="R1071" s="7">
        <v>5</v>
      </c>
      <c r="S1071" s="7" t="s">
        <v>6322</v>
      </c>
      <c r="T1071" s="7">
        <v>73870</v>
      </c>
      <c r="U1071" s="7" t="s">
        <v>1417</v>
      </c>
      <c r="V1071" s="7">
        <v>5</v>
      </c>
      <c r="W1071" s="7" t="s">
        <v>55</v>
      </c>
      <c r="X1071" s="7">
        <f>VLOOKUP($A1071,[2]Worksheet!$B$5:$L$7983,8,0)</f>
        <v>5.0304522819499997</v>
      </c>
      <c r="Y1071" s="7">
        <f>VLOOKUP($A1071,[2]Worksheet!$B$5:$L$7983,7,0)</f>
        <v>-75.117729101699993</v>
      </c>
      <c r="Z1071" s="7">
        <v>2</v>
      </c>
      <c r="AA1071" s="7">
        <v>73</v>
      </c>
      <c r="AB1071" s="7" t="s">
        <v>6083</v>
      </c>
      <c r="AC1071" s="7" t="s">
        <v>6323</v>
      </c>
      <c r="AD1071" s="7">
        <v>73870</v>
      </c>
    </row>
    <row r="1072" spans="1:30" x14ac:dyDescent="0.25">
      <c r="A1072" s="7">
        <v>73873</v>
      </c>
      <c r="B1072" s="7">
        <v>73</v>
      </c>
      <c r="C1072" s="7" t="s">
        <v>50</v>
      </c>
      <c r="D1072" s="7" t="s">
        <v>6083</v>
      </c>
      <c r="E1072" s="7" t="s">
        <v>6324</v>
      </c>
      <c r="F1072" s="7" t="s">
        <v>57</v>
      </c>
      <c r="G1072" s="7" t="s">
        <v>6085</v>
      </c>
      <c r="H1072" s="7" t="s">
        <v>6086</v>
      </c>
      <c r="I1072" s="7" t="s">
        <v>6325</v>
      </c>
      <c r="J1072" s="8" t="s">
        <v>6326</v>
      </c>
      <c r="K1072" s="8" t="s">
        <v>1245</v>
      </c>
      <c r="L1072" s="7" t="s">
        <v>6327</v>
      </c>
      <c r="M1072" s="7" t="s">
        <v>1415</v>
      </c>
      <c r="N1072" s="7" t="s">
        <v>54</v>
      </c>
      <c r="O1072" s="7" t="s">
        <v>54</v>
      </c>
      <c r="P1072" s="7">
        <v>6</v>
      </c>
      <c r="Q1072" s="7">
        <v>10</v>
      </c>
      <c r="R1072" s="7">
        <v>5</v>
      </c>
      <c r="S1072" s="7" t="s">
        <v>6328</v>
      </c>
      <c r="T1072" s="7">
        <v>73873</v>
      </c>
      <c r="U1072" s="7" t="s">
        <v>1417</v>
      </c>
      <c r="V1072" s="7">
        <v>5</v>
      </c>
      <c r="W1072" s="7" t="s">
        <v>55</v>
      </c>
      <c r="X1072" s="7">
        <f>VLOOKUP($A1072,[2]Worksheet!$B$5:$L$7983,8,0)</f>
        <v>3.93674513818</v>
      </c>
      <c r="Y1072" s="7">
        <f>VLOOKUP($A1072,[2]Worksheet!$B$5:$L$7983,7,0)</f>
        <v>-74.600295547000002</v>
      </c>
      <c r="Z1072" s="7">
        <v>2</v>
      </c>
      <c r="AA1072" s="7">
        <v>73</v>
      </c>
      <c r="AB1072" s="7" t="s">
        <v>6083</v>
      </c>
      <c r="AC1072" s="7" t="s">
        <v>6329</v>
      </c>
      <c r="AD1072" s="7">
        <v>73873</v>
      </c>
    </row>
    <row r="1073" spans="1:30" x14ac:dyDescent="0.25">
      <c r="A1073" s="7">
        <v>76020</v>
      </c>
      <c r="B1073" s="7">
        <v>76</v>
      </c>
      <c r="C1073" s="7" t="s">
        <v>50</v>
      </c>
      <c r="D1073" s="7" t="s">
        <v>6330</v>
      </c>
      <c r="E1073" s="7" t="s">
        <v>6331</v>
      </c>
      <c r="F1073" s="7" t="s">
        <v>57</v>
      </c>
      <c r="G1073" s="7" t="s">
        <v>6332</v>
      </c>
      <c r="H1073" s="7" t="s">
        <v>6333</v>
      </c>
      <c r="I1073" s="7" t="s">
        <v>6334</v>
      </c>
      <c r="J1073" s="8" t="s">
        <v>3493</v>
      </c>
      <c r="K1073" s="8" t="s">
        <v>383</v>
      </c>
      <c r="L1073" s="7" t="s">
        <v>6335</v>
      </c>
      <c r="M1073" s="7" t="s">
        <v>6330</v>
      </c>
      <c r="N1073" s="7" t="s">
        <v>54</v>
      </c>
      <c r="O1073" s="7" t="s">
        <v>54</v>
      </c>
      <c r="P1073" s="7">
        <v>15</v>
      </c>
      <c r="Q1073" s="7">
        <v>6</v>
      </c>
      <c r="R1073" s="7">
        <v>5</v>
      </c>
      <c r="S1073" s="7" t="s">
        <v>6336</v>
      </c>
      <c r="T1073" s="7">
        <v>76020</v>
      </c>
      <c r="U1073" s="7" t="s">
        <v>2519</v>
      </c>
      <c r="V1073" s="7">
        <v>4</v>
      </c>
      <c r="W1073" s="7" t="s">
        <v>55</v>
      </c>
      <c r="X1073" s="7">
        <f>VLOOKUP($A1073,[2]Worksheet!$B$5:$L$7983,8,0)</f>
        <v>4.6749895424299996</v>
      </c>
      <c r="Y1073" s="7">
        <f>VLOOKUP($A1073,[2]Worksheet!$B$5:$L$7983,7,0)</f>
        <v>-75.779813869899996</v>
      </c>
      <c r="Z1073" s="7">
        <v>4</v>
      </c>
      <c r="AA1073" s="7">
        <v>76</v>
      </c>
      <c r="AB1073" s="7" t="s">
        <v>6330</v>
      </c>
      <c r="AC1073" s="7" t="s">
        <v>6337</v>
      </c>
      <c r="AD1073" s="7">
        <v>76020</v>
      </c>
    </row>
    <row r="1074" spans="1:30" x14ac:dyDescent="0.25">
      <c r="A1074" s="7">
        <v>76036</v>
      </c>
      <c r="B1074" s="7">
        <v>76</v>
      </c>
      <c r="C1074" s="7" t="s">
        <v>50</v>
      </c>
      <c r="D1074" s="7" t="s">
        <v>6330</v>
      </c>
      <c r="E1074" s="7" t="s">
        <v>6338</v>
      </c>
      <c r="F1074" s="7" t="s">
        <v>57</v>
      </c>
      <c r="G1074" s="7" t="s">
        <v>6332</v>
      </c>
      <c r="H1074" s="7" t="s">
        <v>6333</v>
      </c>
      <c r="I1074" s="7" t="s">
        <v>6339</v>
      </c>
      <c r="J1074" s="8" t="s">
        <v>6340</v>
      </c>
      <c r="K1074" s="8" t="s">
        <v>6341</v>
      </c>
      <c r="L1074" s="7" t="s">
        <v>6342</v>
      </c>
      <c r="M1074" s="7" t="s">
        <v>6330</v>
      </c>
      <c r="N1074" s="7" t="s">
        <v>54</v>
      </c>
      <c r="O1074" s="7" t="s">
        <v>54</v>
      </c>
      <c r="P1074" s="7">
        <v>15</v>
      </c>
      <c r="Q1074" s="7">
        <v>9</v>
      </c>
      <c r="R1074" s="7">
        <v>5</v>
      </c>
      <c r="S1074" s="7" t="s">
        <v>6343</v>
      </c>
      <c r="T1074" s="7">
        <v>76036</v>
      </c>
      <c r="U1074" s="7" t="s">
        <v>2519</v>
      </c>
      <c r="V1074" s="7">
        <v>4</v>
      </c>
      <c r="W1074" s="7" t="s">
        <v>55</v>
      </c>
      <c r="X1074" s="7">
        <f>VLOOKUP($A1074,[2]Worksheet!$B$5:$L$7983,8,0)</f>
        <v>4.17172441625</v>
      </c>
      <c r="Y1074" s="7">
        <f>VLOOKUP($A1074,[2]Worksheet!$B$5:$L$7983,7,0)</f>
        <v>-76.167921202000002</v>
      </c>
      <c r="Z1074" s="7">
        <v>4</v>
      </c>
      <c r="AA1074" s="7">
        <v>76</v>
      </c>
      <c r="AB1074" s="7" t="s">
        <v>6330</v>
      </c>
      <c r="AC1074" s="7" t="s">
        <v>6344</v>
      </c>
      <c r="AD1074" s="7">
        <v>76036</v>
      </c>
    </row>
    <row r="1075" spans="1:30" x14ac:dyDescent="0.25">
      <c r="A1075" s="7">
        <v>76041</v>
      </c>
      <c r="B1075" s="7">
        <v>76</v>
      </c>
      <c r="C1075" s="7" t="s">
        <v>50</v>
      </c>
      <c r="D1075" s="7" t="s">
        <v>6330</v>
      </c>
      <c r="E1075" s="7" t="s">
        <v>6345</v>
      </c>
      <c r="F1075" s="7" t="s">
        <v>57</v>
      </c>
      <c r="G1075" s="7" t="s">
        <v>6332</v>
      </c>
      <c r="H1075" s="7" t="s">
        <v>6333</v>
      </c>
      <c r="I1075" s="7" t="s">
        <v>6346</v>
      </c>
      <c r="J1075" s="8" t="s">
        <v>6347</v>
      </c>
      <c r="K1075" s="8" t="s">
        <v>6348</v>
      </c>
      <c r="L1075" s="7" t="s">
        <v>6349</v>
      </c>
      <c r="M1075" s="7" t="s">
        <v>6330</v>
      </c>
      <c r="N1075" s="7" t="s">
        <v>54</v>
      </c>
      <c r="O1075" s="7" t="s">
        <v>54</v>
      </c>
      <c r="P1075" s="7">
        <v>15</v>
      </c>
      <c r="Q1075" s="7">
        <v>12</v>
      </c>
      <c r="R1075" s="7">
        <v>5</v>
      </c>
      <c r="S1075" s="7" t="s">
        <v>6350</v>
      </c>
      <c r="T1075" s="7">
        <v>76041</v>
      </c>
      <c r="U1075" s="7" t="s">
        <v>2519</v>
      </c>
      <c r="V1075" s="7">
        <v>4</v>
      </c>
      <c r="W1075" s="7" t="s">
        <v>55</v>
      </c>
      <c r="X1075" s="7">
        <f>VLOOKUP($A1075,[2]Worksheet!$B$5:$L$7983,8,0)</f>
        <v>4.7949227141100002</v>
      </c>
      <c r="Y1075" s="7">
        <f>VLOOKUP($A1075,[2]Worksheet!$B$5:$L$7983,7,0)</f>
        <v>-75.991980673399993</v>
      </c>
      <c r="Z1075" s="7">
        <v>4</v>
      </c>
      <c r="AA1075" s="7">
        <v>76</v>
      </c>
      <c r="AB1075" s="7" t="s">
        <v>6330</v>
      </c>
      <c r="AC1075" s="7" t="s">
        <v>6351</v>
      </c>
      <c r="AD1075" s="7">
        <v>76041</v>
      </c>
    </row>
    <row r="1076" spans="1:30" x14ac:dyDescent="0.25">
      <c r="A1076" s="7">
        <v>76054</v>
      </c>
      <c r="B1076" s="7">
        <v>76</v>
      </c>
      <c r="C1076" s="7" t="s">
        <v>50</v>
      </c>
      <c r="D1076" s="7" t="s">
        <v>6330</v>
      </c>
      <c r="E1076" s="7" t="s">
        <v>207</v>
      </c>
      <c r="F1076" s="7" t="s">
        <v>57</v>
      </c>
      <c r="G1076" s="7" t="s">
        <v>6332</v>
      </c>
      <c r="H1076" s="7" t="s">
        <v>6333</v>
      </c>
      <c r="I1076" s="7" t="s">
        <v>208</v>
      </c>
      <c r="J1076" s="8" t="s">
        <v>3823</v>
      </c>
      <c r="K1076" s="8" t="s">
        <v>6352</v>
      </c>
      <c r="L1076" s="7" t="s">
        <v>6353</v>
      </c>
      <c r="M1076" s="7" t="s">
        <v>6330</v>
      </c>
      <c r="N1076" s="7" t="s">
        <v>54</v>
      </c>
      <c r="O1076" s="7" t="s">
        <v>54</v>
      </c>
      <c r="P1076" s="7">
        <v>15</v>
      </c>
      <c r="Q1076" s="7">
        <v>7</v>
      </c>
      <c r="R1076" s="7">
        <v>5</v>
      </c>
      <c r="S1076" s="7" t="s">
        <v>6354</v>
      </c>
      <c r="T1076" s="7">
        <v>76054</v>
      </c>
      <c r="U1076" s="7" t="s">
        <v>2519</v>
      </c>
      <c r="V1076" s="7">
        <v>4</v>
      </c>
      <c r="W1076" s="7" t="s">
        <v>76</v>
      </c>
      <c r="X1076" s="7">
        <f>VLOOKUP($A1076,[2]Worksheet!$B$5:$L$7983,8,0)</f>
        <v>4.7269462647599996</v>
      </c>
      <c r="Y1076" s="7">
        <f>VLOOKUP($A1076,[2]Worksheet!$B$5:$L$7983,7,0)</f>
        <v>-76.119905714500007</v>
      </c>
      <c r="Z1076" s="7">
        <v>4</v>
      </c>
      <c r="AA1076" s="7">
        <v>76</v>
      </c>
      <c r="AB1076" s="7" t="s">
        <v>6330</v>
      </c>
      <c r="AC1076" s="7" t="s">
        <v>6355</v>
      </c>
      <c r="AD1076" s="7">
        <v>76054</v>
      </c>
    </row>
    <row r="1077" spans="1:30" x14ac:dyDescent="0.25">
      <c r="A1077" s="7">
        <v>76100</v>
      </c>
      <c r="B1077" s="7">
        <v>76</v>
      </c>
      <c r="C1077" s="7" t="s">
        <v>50</v>
      </c>
      <c r="D1077" s="7" t="s">
        <v>6330</v>
      </c>
      <c r="E1077" s="7" t="s">
        <v>1106</v>
      </c>
      <c r="F1077" s="7" t="s">
        <v>57</v>
      </c>
      <c r="G1077" s="7" t="s">
        <v>6332</v>
      </c>
      <c r="H1077" s="7" t="s">
        <v>6333</v>
      </c>
      <c r="I1077" s="7" t="s">
        <v>1109</v>
      </c>
      <c r="J1077" s="8" t="s">
        <v>3469</v>
      </c>
      <c r="K1077" s="8" t="s">
        <v>426</v>
      </c>
      <c r="L1077" s="7" t="s">
        <v>6356</v>
      </c>
      <c r="M1077" s="7" t="s">
        <v>6330</v>
      </c>
      <c r="N1077" s="7" t="s">
        <v>54</v>
      </c>
      <c r="O1077" s="7" t="s">
        <v>54</v>
      </c>
      <c r="P1077" s="7">
        <v>15</v>
      </c>
      <c r="Q1077" s="7">
        <v>7</v>
      </c>
      <c r="R1077" s="7">
        <v>5</v>
      </c>
      <c r="S1077" s="7" t="s">
        <v>6357</v>
      </c>
      <c r="T1077" s="7">
        <v>76100</v>
      </c>
      <c r="U1077" s="7" t="s">
        <v>2519</v>
      </c>
      <c r="V1077" s="7">
        <v>4</v>
      </c>
      <c r="W1077" s="7" t="s">
        <v>76</v>
      </c>
      <c r="X1077" s="7">
        <f>VLOOKUP($A1077,[2]Worksheet!$B$5:$L$7983,8,0)</f>
        <v>4.3378422041500002</v>
      </c>
      <c r="Y1077" s="7">
        <f>VLOOKUP($A1077,[2]Worksheet!$B$5:$L$7983,7,0)</f>
        <v>-76.183573861699998</v>
      </c>
      <c r="Z1077" s="7">
        <v>4</v>
      </c>
      <c r="AA1077" s="7">
        <v>76</v>
      </c>
      <c r="AB1077" s="7" t="s">
        <v>6330</v>
      </c>
      <c r="AC1077" s="7" t="s">
        <v>6358</v>
      </c>
      <c r="AD1077" s="7">
        <v>76100</v>
      </c>
    </row>
    <row r="1078" spans="1:30" x14ac:dyDescent="0.25">
      <c r="A1078" s="7">
        <v>76109</v>
      </c>
      <c r="B1078" s="7">
        <v>76</v>
      </c>
      <c r="C1078" s="7" t="s">
        <v>50</v>
      </c>
      <c r="D1078" s="7" t="s">
        <v>6330</v>
      </c>
      <c r="E1078" s="7" t="s">
        <v>6359</v>
      </c>
      <c r="F1078" s="7" t="s">
        <v>57</v>
      </c>
      <c r="G1078" s="7" t="s">
        <v>6332</v>
      </c>
      <c r="H1078" s="7" t="s">
        <v>6333</v>
      </c>
      <c r="I1078" s="7" t="s">
        <v>6360</v>
      </c>
      <c r="J1078" s="8" t="s">
        <v>6361</v>
      </c>
      <c r="K1078" s="8" t="s">
        <v>6362</v>
      </c>
      <c r="L1078" s="7" t="s">
        <v>6363</v>
      </c>
      <c r="M1078" s="7" t="s">
        <v>6330</v>
      </c>
      <c r="N1078" s="7" t="s">
        <v>76</v>
      </c>
      <c r="O1078" s="7" t="s">
        <v>2594</v>
      </c>
      <c r="P1078" s="7">
        <v>15</v>
      </c>
      <c r="Q1078" s="7">
        <v>12</v>
      </c>
      <c r="R1078" s="7">
        <v>5</v>
      </c>
      <c r="S1078" s="7" t="s">
        <v>6364</v>
      </c>
      <c r="T1078" s="7">
        <v>76109</v>
      </c>
      <c r="U1078" s="7" t="s">
        <v>2519</v>
      </c>
      <c r="V1078" s="7">
        <v>4</v>
      </c>
      <c r="W1078" s="7" t="s">
        <v>55</v>
      </c>
      <c r="X1078" s="7">
        <f>VLOOKUP($A1078,[2]Worksheet!$B$5:$L$7983,8,0)</f>
        <v>3.8758024367299999</v>
      </c>
      <c r="Y1078" s="7">
        <f>VLOOKUP($A1078,[2]Worksheet!$B$5:$L$7983,7,0)</f>
        <v>-77.011740200299997</v>
      </c>
      <c r="Z1078" s="7">
        <v>4</v>
      </c>
      <c r="AA1078" s="7">
        <v>76</v>
      </c>
      <c r="AB1078" s="7" t="s">
        <v>6330</v>
      </c>
      <c r="AC1078" s="7" t="s">
        <v>6365</v>
      </c>
      <c r="AD1078" s="7">
        <v>76109</v>
      </c>
    </row>
    <row r="1079" spans="1:30" x14ac:dyDescent="0.25">
      <c r="A1079" s="7">
        <v>76113</v>
      </c>
      <c r="B1079" s="7">
        <v>76</v>
      </c>
      <c r="C1079" s="7" t="s">
        <v>50</v>
      </c>
      <c r="D1079" s="7" t="s">
        <v>6330</v>
      </c>
      <c r="E1079" s="7" t="s">
        <v>6366</v>
      </c>
      <c r="F1079" s="7" t="s">
        <v>57</v>
      </c>
      <c r="G1079" s="7" t="s">
        <v>6332</v>
      </c>
      <c r="H1079" s="7" t="s">
        <v>6333</v>
      </c>
      <c r="I1079" s="7" t="s">
        <v>6367</v>
      </c>
      <c r="J1079" s="8" t="s">
        <v>6368</v>
      </c>
      <c r="K1079" s="8" t="s">
        <v>6369</v>
      </c>
      <c r="L1079" s="7" t="s">
        <v>6370</v>
      </c>
      <c r="M1079" s="7" t="s">
        <v>6330</v>
      </c>
      <c r="N1079" s="7" t="s">
        <v>54</v>
      </c>
      <c r="O1079" s="7" t="s">
        <v>54</v>
      </c>
      <c r="P1079" s="7">
        <v>15</v>
      </c>
      <c r="Q1079" s="7">
        <v>12</v>
      </c>
      <c r="R1079" s="7">
        <v>5</v>
      </c>
      <c r="S1079" s="7" t="s">
        <v>6371</v>
      </c>
      <c r="T1079" s="7">
        <v>76113</v>
      </c>
      <c r="U1079" s="7" t="s">
        <v>2519</v>
      </c>
      <c r="V1079" s="7">
        <v>4</v>
      </c>
      <c r="W1079" s="7" t="s">
        <v>55</v>
      </c>
      <c r="X1079" s="7">
        <f>VLOOKUP($A1079,[2]Worksheet!$B$5:$L$7983,8,0)</f>
        <v>4.2083315917300004</v>
      </c>
      <c r="Y1079" s="7">
        <f>VLOOKUP($A1079,[2]Worksheet!$B$5:$L$7983,7,0)</f>
        <v>-76.156807744399998</v>
      </c>
      <c r="Z1079" s="7">
        <v>4</v>
      </c>
      <c r="AA1079" s="7">
        <v>76</v>
      </c>
      <c r="AB1079" s="7" t="s">
        <v>6330</v>
      </c>
      <c r="AC1079" s="7" t="s">
        <v>6372</v>
      </c>
      <c r="AD1079" s="7">
        <v>76113</v>
      </c>
    </row>
    <row r="1080" spans="1:30" x14ac:dyDescent="0.25">
      <c r="A1080" s="7">
        <v>76122</v>
      </c>
      <c r="B1080" s="7">
        <v>76</v>
      </c>
      <c r="C1080" s="7" t="s">
        <v>50</v>
      </c>
      <c r="D1080" s="7" t="s">
        <v>6330</v>
      </c>
      <c r="E1080" s="7" t="s">
        <v>6373</v>
      </c>
      <c r="F1080" s="7" t="s">
        <v>57</v>
      </c>
      <c r="G1080" s="7" t="s">
        <v>6332</v>
      </c>
      <c r="H1080" s="7" t="s">
        <v>6333</v>
      </c>
      <c r="I1080" s="7" t="s">
        <v>6374</v>
      </c>
      <c r="J1080" s="8" t="s">
        <v>6375</v>
      </c>
      <c r="K1080" s="8" t="s">
        <v>6376</v>
      </c>
      <c r="L1080" s="7" t="s">
        <v>6377</v>
      </c>
      <c r="M1080" s="7" t="s">
        <v>6330</v>
      </c>
      <c r="N1080" s="7" t="s">
        <v>54</v>
      </c>
      <c r="O1080" s="7" t="s">
        <v>54</v>
      </c>
      <c r="P1080" s="7">
        <v>15</v>
      </c>
      <c r="Q1080" s="7">
        <v>10</v>
      </c>
      <c r="R1080" s="7">
        <v>5</v>
      </c>
      <c r="S1080" s="7" t="s">
        <v>6378</v>
      </c>
      <c r="T1080" s="7">
        <v>76122</v>
      </c>
      <c r="U1080" s="7" t="s">
        <v>2519</v>
      </c>
      <c r="V1080" s="7">
        <v>4</v>
      </c>
      <c r="W1080" s="7" t="s">
        <v>55</v>
      </c>
      <c r="X1080" s="7">
        <f>VLOOKUP($A1080,[2]Worksheet!$B$5:$L$7983,8,0)</f>
        <v>4.3346096944800001</v>
      </c>
      <c r="Y1080" s="7">
        <f>VLOOKUP($A1080,[2]Worksheet!$B$5:$L$7983,7,0)</f>
        <v>-75.830318052199999</v>
      </c>
      <c r="Z1080" s="7">
        <v>4</v>
      </c>
      <c r="AA1080" s="7">
        <v>76</v>
      </c>
      <c r="AB1080" s="7" t="s">
        <v>6330</v>
      </c>
      <c r="AC1080" s="7" t="s">
        <v>6379</v>
      </c>
      <c r="AD1080" s="7">
        <v>76122</v>
      </c>
    </row>
    <row r="1081" spans="1:30" x14ac:dyDescent="0.25">
      <c r="A1081" s="7">
        <v>76001</v>
      </c>
      <c r="B1081" s="7">
        <v>76</v>
      </c>
      <c r="C1081" s="7" t="s">
        <v>50</v>
      </c>
      <c r="D1081" s="7" t="s">
        <v>6330</v>
      </c>
      <c r="E1081" s="7" t="s">
        <v>6380</v>
      </c>
      <c r="F1081" s="7" t="s">
        <v>57</v>
      </c>
      <c r="G1081" s="7" t="s">
        <v>6332</v>
      </c>
      <c r="H1081" s="7" t="s">
        <v>6333</v>
      </c>
      <c r="I1081" s="7" t="s">
        <v>6381</v>
      </c>
      <c r="J1081" s="8" t="s">
        <v>6382</v>
      </c>
      <c r="K1081" s="8" t="s">
        <v>6383</v>
      </c>
      <c r="L1081" s="7" t="s">
        <v>6384</v>
      </c>
      <c r="M1081" s="7" t="s">
        <v>6330</v>
      </c>
      <c r="N1081" s="7" t="s">
        <v>54</v>
      </c>
      <c r="O1081" s="7" t="s">
        <v>54</v>
      </c>
      <c r="P1081" s="7">
        <v>15</v>
      </c>
      <c r="Q1081" s="7">
        <v>4</v>
      </c>
      <c r="R1081" s="7">
        <v>5</v>
      </c>
      <c r="S1081" s="7" t="s">
        <v>6385</v>
      </c>
      <c r="T1081" s="7">
        <v>76001</v>
      </c>
      <c r="U1081" s="7" t="s">
        <v>2519</v>
      </c>
      <c r="V1081" s="7">
        <v>4</v>
      </c>
      <c r="W1081" s="7" t="s">
        <v>55</v>
      </c>
      <c r="X1081" s="7">
        <f>VLOOKUP($A1081,[2]Worksheet!$B$5:$L$7983,8,0)</f>
        <v>3.4144143045800002</v>
      </c>
      <c r="Y1081" s="7">
        <f>VLOOKUP($A1081,[2]Worksheet!$B$5:$L$7983,7,0)</f>
        <v>-76.521565150800001</v>
      </c>
      <c r="Z1081" s="7">
        <v>4</v>
      </c>
      <c r="AA1081" s="7">
        <v>76</v>
      </c>
      <c r="AB1081" s="7" t="s">
        <v>6330</v>
      </c>
      <c r="AC1081" s="7" t="s">
        <v>6386</v>
      </c>
      <c r="AD1081" s="7">
        <v>76001</v>
      </c>
    </row>
    <row r="1082" spans="1:30" x14ac:dyDescent="0.25">
      <c r="A1082" s="7">
        <v>76126</v>
      </c>
      <c r="B1082" s="7">
        <v>76</v>
      </c>
      <c r="C1082" s="7" t="s">
        <v>50</v>
      </c>
      <c r="D1082" s="7" t="s">
        <v>6330</v>
      </c>
      <c r="E1082" s="7" t="s">
        <v>6387</v>
      </c>
      <c r="F1082" s="7" t="s">
        <v>57</v>
      </c>
      <c r="G1082" s="7" t="s">
        <v>6332</v>
      </c>
      <c r="H1082" s="7" t="s">
        <v>6333</v>
      </c>
      <c r="I1082" s="7" t="s">
        <v>6388</v>
      </c>
      <c r="J1082" s="8" t="s">
        <v>4474</v>
      </c>
      <c r="K1082" s="8" t="s">
        <v>331</v>
      </c>
      <c r="L1082" s="7" t="s">
        <v>6389</v>
      </c>
      <c r="M1082" s="7" t="s">
        <v>6330</v>
      </c>
      <c r="N1082" s="7" t="s">
        <v>54</v>
      </c>
      <c r="O1082" s="7" t="s">
        <v>54</v>
      </c>
      <c r="P1082" s="7">
        <v>15</v>
      </c>
      <c r="Q1082" s="7">
        <v>6</v>
      </c>
      <c r="R1082" s="7">
        <v>5</v>
      </c>
      <c r="S1082" s="7" t="s">
        <v>6390</v>
      </c>
      <c r="T1082" s="7">
        <v>76126</v>
      </c>
      <c r="U1082" s="7" t="s">
        <v>2519</v>
      </c>
      <c r="V1082" s="7">
        <v>4</v>
      </c>
      <c r="W1082" s="7" t="s">
        <v>55</v>
      </c>
      <c r="X1082" s="7">
        <f>VLOOKUP($A1082,[2]Worksheet!$B$5:$L$7983,8,0)</f>
        <v>3.9335244626799999</v>
      </c>
      <c r="Y1082" s="7">
        <f>VLOOKUP($A1082,[2]Worksheet!$B$5:$L$7983,7,0)</f>
        <v>-76.484391746900002</v>
      </c>
      <c r="Z1082" s="7">
        <v>4</v>
      </c>
      <c r="AA1082" s="7">
        <v>76</v>
      </c>
      <c r="AB1082" s="7" t="s">
        <v>6330</v>
      </c>
      <c r="AC1082" s="7" t="s">
        <v>6391</v>
      </c>
      <c r="AD1082" s="7">
        <v>76126</v>
      </c>
    </row>
    <row r="1083" spans="1:30" x14ac:dyDescent="0.25">
      <c r="A1083" s="7">
        <v>76130</v>
      </c>
      <c r="B1083" s="7">
        <v>76</v>
      </c>
      <c r="C1083" s="7" t="s">
        <v>50</v>
      </c>
      <c r="D1083" s="7" t="s">
        <v>6330</v>
      </c>
      <c r="E1083" s="7" t="s">
        <v>982</v>
      </c>
      <c r="F1083" s="7" t="s">
        <v>57</v>
      </c>
      <c r="G1083" s="7" t="s">
        <v>6332</v>
      </c>
      <c r="H1083" s="7" t="s">
        <v>6333</v>
      </c>
      <c r="I1083" s="7" t="s">
        <v>983</v>
      </c>
      <c r="J1083" s="8" t="s">
        <v>6392</v>
      </c>
      <c r="K1083" s="8" t="s">
        <v>6393</v>
      </c>
      <c r="L1083" s="7" t="s">
        <v>6394</v>
      </c>
      <c r="M1083" s="7" t="s">
        <v>6330</v>
      </c>
      <c r="N1083" s="7" t="s">
        <v>54</v>
      </c>
      <c r="O1083" s="7" t="s">
        <v>54</v>
      </c>
      <c r="P1083" s="7">
        <v>15</v>
      </c>
      <c r="Q1083" s="7">
        <v>10</v>
      </c>
      <c r="R1083" s="7">
        <v>5</v>
      </c>
      <c r="S1083" s="7" t="s">
        <v>6395</v>
      </c>
      <c r="T1083" s="7">
        <v>76130</v>
      </c>
      <c r="U1083" s="7" t="s">
        <v>2519</v>
      </c>
      <c r="V1083" s="7">
        <v>4</v>
      </c>
      <c r="W1083" s="7" t="s">
        <v>76</v>
      </c>
      <c r="X1083" s="7">
        <f>VLOOKUP($A1083,[2]Worksheet!$B$5:$L$7983,8,0)</f>
        <v>3.40776646565</v>
      </c>
      <c r="Y1083" s="7">
        <f>VLOOKUP($A1083,[2]Worksheet!$B$5:$L$7983,7,0)</f>
        <v>-76.346428906599996</v>
      </c>
      <c r="Z1083" s="7">
        <v>4</v>
      </c>
      <c r="AA1083" s="7">
        <v>76</v>
      </c>
      <c r="AB1083" s="7" t="s">
        <v>6330</v>
      </c>
      <c r="AC1083" s="7" t="s">
        <v>6396</v>
      </c>
      <c r="AD1083" s="7">
        <v>76130</v>
      </c>
    </row>
    <row r="1084" spans="1:30" x14ac:dyDescent="0.25">
      <c r="A1084" s="7">
        <v>76147</v>
      </c>
      <c r="B1084" s="7">
        <v>76</v>
      </c>
      <c r="C1084" s="7" t="s">
        <v>50</v>
      </c>
      <c r="D1084" s="7" t="s">
        <v>6330</v>
      </c>
      <c r="E1084" s="7" t="s">
        <v>6397</v>
      </c>
      <c r="F1084" s="7" t="s">
        <v>57</v>
      </c>
      <c r="G1084" s="7" t="s">
        <v>6332</v>
      </c>
      <c r="H1084" s="7" t="s">
        <v>6333</v>
      </c>
      <c r="I1084" s="7" t="s">
        <v>6398</v>
      </c>
      <c r="J1084" s="8" t="s">
        <v>6399</v>
      </c>
      <c r="K1084" s="8" t="s">
        <v>480</v>
      </c>
      <c r="L1084" s="7" t="s">
        <v>6400</v>
      </c>
      <c r="M1084" s="7" t="s">
        <v>6330</v>
      </c>
      <c r="N1084" s="7" t="s">
        <v>54</v>
      </c>
      <c r="O1084" s="7" t="s">
        <v>54</v>
      </c>
      <c r="P1084" s="7">
        <v>15</v>
      </c>
      <c r="Q1084" s="7">
        <v>7</v>
      </c>
      <c r="R1084" s="7">
        <v>5</v>
      </c>
      <c r="S1084" s="7" t="s">
        <v>6401</v>
      </c>
      <c r="T1084" s="7">
        <v>76147</v>
      </c>
      <c r="U1084" s="7" t="s">
        <v>2519</v>
      </c>
      <c r="V1084" s="7">
        <v>4</v>
      </c>
      <c r="W1084" s="7" t="s">
        <v>55</v>
      </c>
      <c r="X1084" s="7">
        <f>VLOOKUP($A1084,[2]Worksheet!$B$5:$L$7983,8,0)</f>
        <v>4.7587550975699999</v>
      </c>
      <c r="Y1084" s="7">
        <f>VLOOKUP($A1084,[2]Worksheet!$B$5:$L$7983,7,0)</f>
        <v>-75.942264043600005</v>
      </c>
      <c r="Z1084" s="7">
        <v>4</v>
      </c>
      <c r="AA1084" s="7">
        <v>76</v>
      </c>
      <c r="AB1084" s="7" t="s">
        <v>6330</v>
      </c>
      <c r="AC1084" s="7" t="s">
        <v>6402</v>
      </c>
      <c r="AD1084" s="7">
        <v>76147</v>
      </c>
    </row>
    <row r="1085" spans="1:30" x14ac:dyDescent="0.25">
      <c r="A1085" s="7">
        <v>76233</v>
      </c>
      <c r="B1085" s="7">
        <v>76</v>
      </c>
      <c r="C1085" s="7" t="s">
        <v>50</v>
      </c>
      <c r="D1085" s="7" t="s">
        <v>6330</v>
      </c>
      <c r="E1085" s="7" t="s">
        <v>6403</v>
      </c>
      <c r="F1085" s="7" t="s">
        <v>57</v>
      </c>
      <c r="G1085" s="7" t="s">
        <v>6332</v>
      </c>
      <c r="H1085" s="7" t="s">
        <v>6333</v>
      </c>
      <c r="I1085" s="7" t="s">
        <v>6404</v>
      </c>
      <c r="J1085" s="8" t="s">
        <v>6405</v>
      </c>
      <c r="K1085" s="8" t="s">
        <v>6406</v>
      </c>
      <c r="L1085" s="7" t="s">
        <v>6407</v>
      </c>
      <c r="M1085" s="7" t="s">
        <v>6330</v>
      </c>
      <c r="N1085" s="7" t="s">
        <v>54</v>
      </c>
      <c r="O1085" s="7" t="s">
        <v>54</v>
      </c>
      <c r="P1085" s="7">
        <v>15</v>
      </c>
      <c r="Q1085" s="7">
        <v>5</v>
      </c>
      <c r="R1085" s="7">
        <v>5</v>
      </c>
      <c r="S1085" s="7" t="s">
        <v>6408</v>
      </c>
      <c r="T1085" s="7">
        <v>76233</v>
      </c>
      <c r="U1085" s="7" t="s">
        <v>2519</v>
      </c>
      <c r="V1085" s="7">
        <v>4</v>
      </c>
      <c r="W1085" s="7" t="s">
        <v>55</v>
      </c>
      <c r="X1085" s="7">
        <f>VLOOKUP($A1085,[2]Worksheet!$B$5:$L$7983,8,0)</f>
        <v>3.6573084845000001</v>
      </c>
      <c r="Y1085" s="7">
        <f>VLOOKUP($A1085,[2]Worksheet!$B$5:$L$7983,7,0)</f>
        <v>-76.688871007900005</v>
      </c>
      <c r="Z1085" s="7">
        <v>4</v>
      </c>
      <c r="AA1085" s="7">
        <v>76</v>
      </c>
      <c r="AB1085" s="7" t="s">
        <v>6330</v>
      </c>
      <c r="AC1085" s="7" t="s">
        <v>6409</v>
      </c>
      <c r="AD1085" s="7">
        <v>76233</v>
      </c>
    </row>
    <row r="1086" spans="1:30" x14ac:dyDescent="0.25">
      <c r="A1086" s="7">
        <v>76243</v>
      </c>
      <c r="B1086" s="7">
        <v>76</v>
      </c>
      <c r="C1086" s="7" t="s">
        <v>50</v>
      </c>
      <c r="D1086" s="7" t="s">
        <v>6330</v>
      </c>
      <c r="E1086" s="7" t="s">
        <v>6410</v>
      </c>
      <c r="F1086" s="7" t="s">
        <v>57</v>
      </c>
      <c r="G1086" s="7" t="s">
        <v>6332</v>
      </c>
      <c r="H1086" s="7" t="s">
        <v>6333</v>
      </c>
      <c r="I1086" s="7" t="s">
        <v>6411</v>
      </c>
      <c r="J1086" s="8" t="s">
        <v>1412</v>
      </c>
      <c r="K1086" s="8" t="s">
        <v>131</v>
      </c>
      <c r="L1086" s="7" t="s">
        <v>6412</v>
      </c>
      <c r="M1086" s="7" t="s">
        <v>6330</v>
      </c>
      <c r="N1086" s="7" t="s">
        <v>54</v>
      </c>
      <c r="O1086" s="7" t="s">
        <v>54</v>
      </c>
      <c r="P1086" s="7">
        <v>15</v>
      </c>
      <c r="Q1086" s="7">
        <v>9</v>
      </c>
      <c r="R1086" s="7">
        <v>5</v>
      </c>
      <c r="S1086" s="7" t="s">
        <v>6413</v>
      </c>
      <c r="T1086" s="7">
        <v>76243</v>
      </c>
      <c r="U1086" s="7" t="s">
        <v>2519</v>
      </c>
      <c r="V1086" s="7">
        <v>4</v>
      </c>
      <c r="W1086" s="7" t="s">
        <v>55</v>
      </c>
      <c r="X1086" s="7">
        <f>VLOOKUP($A1086,[2]Worksheet!$B$5:$L$7983,8,0)</f>
        <v>4.9096133400799999</v>
      </c>
      <c r="Y1086" s="7">
        <f>VLOOKUP($A1086,[2]Worksheet!$B$5:$L$7983,7,0)</f>
        <v>-76.041299068100003</v>
      </c>
      <c r="Z1086" s="7">
        <v>4</v>
      </c>
      <c r="AA1086" s="7">
        <v>76</v>
      </c>
      <c r="AB1086" s="7" t="s">
        <v>6330</v>
      </c>
      <c r="AC1086" s="7" t="s">
        <v>6414</v>
      </c>
      <c r="AD1086" s="7">
        <v>76243</v>
      </c>
    </row>
    <row r="1087" spans="1:30" x14ac:dyDescent="0.25">
      <c r="A1087" s="7">
        <v>76246</v>
      </c>
      <c r="B1087" s="7">
        <v>76</v>
      </c>
      <c r="C1087" s="7" t="s">
        <v>50</v>
      </c>
      <c r="D1087" s="7" t="s">
        <v>6330</v>
      </c>
      <c r="E1087" s="7" t="s">
        <v>6415</v>
      </c>
      <c r="F1087" s="7" t="s">
        <v>57</v>
      </c>
      <c r="G1087" s="7" t="s">
        <v>6332</v>
      </c>
      <c r="H1087" s="7" t="s">
        <v>6333</v>
      </c>
      <c r="I1087" s="7" t="s">
        <v>6416</v>
      </c>
      <c r="J1087" s="8" t="s">
        <v>3509</v>
      </c>
      <c r="K1087" s="8" t="s">
        <v>371</v>
      </c>
      <c r="L1087" s="7" t="s">
        <v>6417</v>
      </c>
      <c r="M1087" s="7" t="s">
        <v>6330</v>
      </c>
      <c r="N1087" s="7" t="s">
        <v>54</v>
      </c>
      <c r="O1087" s="7" t="s">
        <v>54</v>
      </c>
      <c r="P1087" s="7">
        <v>15</v>
      </c>
      <c r="Q1087" s="7">
        <v>8</v>
      </c>
      <c r="R1087" s="7">
        <v>5</v>
      </c>
      <c r="S1087" s="7" t="s">
        <v>6418</v>
      </c>
      <c r="T1087" s="7">
        <v>76246</v>
      </c>
      <c r="U1087" s="7" t="s">
        <v>2519</v>
      </c>
      <c r="V1087" s="7">
        <v>4</v>
      </c>
      <c r="W1087" s="7" t="s">
        <v>55</v>
      </c>
      <c r="X1087" s="7">
        <f>VLOOKUP($A1087,[2]Worksheet!$B$5:$L$7983,8,0)</f>
        <v>4.7608831003700001</v>
      </c>
      <c r="Y1087" s="7">
        <f>VLOOKUP($A1087,[2]Worksheet!$B$5:$L$7983,7,0)</f>
        <v>-76.221603514700007</v>
      </c>
      <c r="Z1087" s="7">
        <v>4</v>
      </c>
      <c r="AA1087" s="7">
        <v>76</v>
      </c>
      <c r="AB1087" s="7" t="s">
        <v>6330</v>
      </c>
      <c r="AC1087" s="7" t="s">
        <v>6419</v>
      </c>
      <c r="AD1087" s="7">
        <v>76246</v>
      </c>
    </row>
    <row r="1088" spans="1:30" x14ac:dyDescent="0.25">
      <c r="A1088" s="7">
        <v>76248</v>
      </c>
      <c r="B1088" s="7">
        <v>76</v>
      </c>
      <c r="C1088" s="7" t="s">
        <v>50</v>
      </c>
      <c r="D1088" s="7" t="s">
        <v>6330</v>
      </c>
      <c r="E1088" s="7" t="s">
        <v>6420</v>
      </c>
      <c r="F1088" s="7" t="s">
        <v>57</v>
      </c>
      <c r="G1088" s="7" t="s">
        <v>6332</v>
      </c>
      <c r="H1088" s="7" t="s">
        <v>6333</v>
      </c>
      <c r="I1088" s="7" t="s">
        <v>6421</v>
      </c>
      <c r="J1088" s="8" t="s">
        <v>6157</v>
      </c>
      <c r="K1088" s="8" t="s">
        <v>2755</v>
      </c>
      <c r="L1088" s="7" t="s">
        <v>6422</v>
      </c>
      <c r="M1088" s="7" t="s">
        <v>6330</v>
      </c>
      <c r="N1088" s="7" t="s">
        <v>54</v>
      </c>
      <c r="O1088" s="7" t="s">
        <v>54</v>
      </c>
      <c r="P1088" s="7">
        <v>15</v>
      </c>
      <c r="Q1088" s="7">
        <v>10</v>
      </c>
      <c r="R1088" s="7">
        <v>5</v>
      </c>
      <c r="S1088" s="7" t="s">
        <v>6423</v>
      </c>
      <c r="T1088" s="7">
        <v>76248</v>
      </c>
      <c r="U1088" s="7" t="s">
        <v>2519</v>
      </c>
      <c r="V1088" s="7">
        <v>4</v>
      </c>
      <c r="W1088" s="7" t="s">
        <v>55</v>
      </c>
      <c r="X1088" s="7">
        <f>VLOOKUP($A1088,[2]Worksheet!$B$5:$L$7983,8,0)</f>
        <v>3.6842589413</v>
      </c>
      <c r="Y1088" s="7">
        <f>VLOOKUP($A1088,[2]Worksheet!$B$5:$L$7983,7,0)</f>
        <v>-76.311725535600004</v>
      </c>
      <c r="Z1088" s="7">
        <v>4</v>
      </c>
      <c r="AA1088" s="7">
        <v>76</v>
      </c>
      <c r="AB1088" s="7" t="s">
        <v>6330</v>
      </c>
      <c r="AC1088" s="7" t="s">
        <v>6424</v>
      </c>
      <c r="AD1088" s="7">
        <v>76248</v>
      </c>
    </row>
    <row r="1089" spans="1:30" x14ac:dyDescent="0.25">
      <c r="A1089" s="7">
        <v>76250</v>
      </c>
      <c r="B1089" s="7">
        <v>76</v>
      </c>
      <c r="C1089" s="7" t="s">
        <v>50</v>
      </c>
      <c r="D1089" s="7" t="s">
        <v>6330</v>
      </c>
      <c r="E1089" s="7" t="s">
        <v>6425</v>
      </c>
      <c r="F1089" s="7" t="s">
        <v>57</v>
      </c>
      <c r="G1089" s="7" t="s">
        <v>6332</v>
      </c>
      <c r="H1089" s="7" t="s">
        <v>6333</v>
      </c>
      <c r="I1089" s="7" t="s">
        <v>6426</v>
      </c>
      <c r="J1089" s="8" t="s">
        <v>3409</v>
      </c>
      <c r="K1089" s="8" t="s">
        <v>371</v>
      </c>
      <c r="L1089" s="7" t="s">
        <v>6427</v>
      </c>
      <c r="M1089" s="7" t="s">
        <v>6330</v>
      </c>
      <c r="N1089" s="7" t="s">
        <v>54</v>
      </c>
      <c r="O1089" s="7" t="s">
        <v>54</v>
      </c>
      <c r="P1089" s="7">
        <v>15</v>
      </c>
      <c r="Q1089" s="7">
        <v>8</v>
      </c>
      <c r="R1089" s="7">
        <v>5</v>
      </c>
      <c r="S1089" s="7" t="s">
        <v>6428</v>
      </c>
      <c r="T1089" s="7">
        <v>76250</v>
      </c>
      <c r="U1089" s="7" t="s">
        <v>2519</v>
      </c>
      <c r="V1089" s="7">
        <v>4</v>
      </c>
      <c r="W1089" s="7" t="s">
        <v>55</v>
      </c>
      <c r="X1089" s="7">
        <f>VLOOKUP($A1089,[2]Worksheet!$B$5:$L$7983,8,0)</f>
        <v>4.5104528849900003</v>
      </c>
      <c r="Y1089" s="7">
        <f>VLOOKUP($A1089,[2]Worksheet!$B$5:$L$7983,7,0)</f>
        <v>-76.237084109799994</v>
      </c>
      <c r="Z1089" s="7">
        <v>4</v>
      </c>
      <c r="AA1089" s="7">
        <v>76</v>
      </c>
      <c r="AB1089" s="7" t="s">
        <v>6330</v>
      </c>
      <c r="AC1089" s="7" t="s">
        <v>6429</v>
      </c>
      <c r="AD1089" s="7">
        <v>76250</v>
      </c>
    </row>
    <row r="1090" spans="1:30" x14ac:dyDescent="0.25">
      <c r="A1090" s="7">
        <v>76275</v>
      </c>
      <c r="B1090" s="7">
        <v>76</v>
      </c>
      <c r="C1090" s="7" t="s">
        <v>50</v>
      </c>
      <c r="D1090" s="7" t="s">
        <v>6330</v>
      </c>
      <c r="E1090" s="7" t="s">
        <v>6430</v>
      </c>
      <c r="F1090" s="7" t="s">
        <v>57</v>
      </c>
      <c r="G1090" s="7" t="s">
        <v>6332</v>
      </c>
      <c r="H1090" s="7" t="s">
        <v>6333</v>
      </c>
      <c r="I1090" s="7" t="s">
        <v>6431</v>
      </c>
      <c r="J1090" s="8" t="s">
        <v>6432</v>
      </c>
      <c r="K1090" s="8" t="s">
        <v>6433</v>
      </c>
      <c r="L1090" s="7" t="s">
        <v>6434</v>
      </c>
      <c r="M1090" s="7" t="s">
        <v>6330</v>
      </c>
      <c r="N1090" s="7" t="s">
        <v>76</v>
      </c>
      <c r="O1090" s="7" t="s">
        <v>2524</v>
      </c>
      <c r="P1090" s="7">
        <v>15</v>
      </c>
      <c r="Q1090" s="7">
        <v>7</v>
      </c>
      <c r="R1090" s="7">
        <v>5</v>
      </c>
      <c r="S1090" s="7" t="s">
        <v>6435</v>
      </c>
      <c r="T1090" s="7">
        <v>76275</v>
      </c>
      <c r="U1090" s="7" t="s">
        <v>2519</v>
      </c>
      <c r="V1090" s="7">
        <v>4</v>
      </c>
      <c r="W1090" s="7" t="s">
        <v>55</v>
      </c>
      <c r="X1090" s="7">
        <f>VLOOKUP($A1090,[2]Worksheet!$B$5:$L$7983,8,0)</f>
        <v>3.3239181063399998</v>
      </c>
      <c r="Y1090" s="7">
        <f>VLOOKUP($A1090,[2]Worksheet!$B$5:$L$7983,7,0)</f>
        <v>-76.234501744400006</v>
      </c>
      <c r="Z1090" s="7">
        <v>4</v>
      </c>
      <c r="AA1090" s="7">
        <v>76</v>
      </c>
      <c r="AB1090" s="7" t="s">
        <v>6330</v>
      </c>
      <c r="AC1090" s="7" t="s">
        <v>6436</v>
      </c>
      <c r="AD1090" s="7">
        <v>76275</v>
      </c>
    </row>
    <row r="1091" spans="1:30" x14ac:dyDescent="0.25">
      <c r="A1091" s="7">
        <v>76306</v>
      </c>
      <c r="B1091" s="7">
        <v>76</v>
      </c>
      <c r="C1091" s="7" t="s">
        <v>50</v>
      </c>
      <c r="D1091" s="7" t="s">
        <v>6330</v>
      </c>
      <c r="E1091" s="7" t="s">
        <v>6437</v>
      </c>
      <c r="F1091" s="7" t="s">
        <v>57</v>
      </c>
      <c r="G1091" s="7" t="s">
        <v>6332</v>
      </c>
      <c r="H1091" s="7" t="s">
        <v>6333</v>
      </c>
      <c r="I1091" s="7" t="s">
        <v>6438</v>
      </c>
      <c r="J1091" s="8" t="s">
        <v>6135</v>
      </c>
      <c r="K1091" s="8" t="s">
        <v>2755</v>
      </c>
      <c r="L1091" s="7" t="s">
        <v>6439</v>
      </c>
      <c r="M1091" s="7" t="s">
        <v>6330</v>
      </c>
      <c r="N1091" s="7" t="s">
        <v>54</v>
      </c>
      <c r="O1091" s="7" t="s">
        <v>54</v>
      </c>
      <c r="P1091" s="7">
        <v>15</v>
      </c>
      <c r="Q1091" s="7">
        <v>7</v>
      </c>
      <c r="R1091" s="7">
        <v>5</v>
      </c>
      <c r="S1091" s="7" t="s">
        <v>6440</v>
      </c>
      <c r="T1091" s="7">
        <v>76306</v>
      </c>
      <c r="U1091" s="7" t="s">
        <v>2519</v>
      </c>
      <c r="V1091" s="7">
        <v>4</v>
      </c>
      <c r="W1091" s="7" t="s">
        <v>55</v>
      </c>
      <c r="X1091" s="7">
        <f>VLOOKUP($A1091,[2]Worksheet!$B$5:$L$7983,8,0)</f>
        <v>3.7241811473399999</v>
      </c>
      <c r="Y1091" s="7">
        <f>VLOOKUP($A1091,[2]Worksheet!$B$5:$L$7983,7,0)</f>
        <v>-76.268067888399997</v>
      </c>
      <c r="Z1091" s="7">
        <v>4</v>
      </c>
      <c r="AA1091" s="7">
        <v>76</v>
      </c>
      <c r="AB1091" s="7" t="s">
        <v>6330</v>
      </c>
      <c r="AC1091" s="7" t="s">
        <v>6441</v>
      </c>
      <c r="AD1091" s="7">
        <v>76306</v>
      </c>
    </row>
    <row r="1092" spans="1:30" x14ac:dyDescent="0.25">
      <c r="A1092" s="7">
        <v>76318</v>
      </c>
      <c r="B1092" s="7">
        <v>76</v>
      </c>
      <c r="C1092" s="7" t="s">
        <v>50</v>
      </c>
      <c r="D1092" s="7" t="s">
        <v>6330</v>
      </c>
      <c r="E1092" s="7" t="s">
        <v>6442</v>
      </c>
      <c r="F1092" s="7" t="s">
        <v>57</v>
      </c>
      <c r="G1092" s="7" t="s">
        <v>6332</v>
      </c>
      <c r="H1092" s="7" t="s">
        <v>6333</v>
      </c>
      <c r="I1092" s="7" t="s">
        <v>6443</v>
      </c>
      <c r="J1092" s="8" t="s">
        <v>6444</v>
      </c>
      <c r="K1092" s="8" t="s">
        <v>6445</v>
      </c>
      <c r="L1092" s="7" t="s">
        <v>6446</v>
      </c>
      <c r="M1092" s="7" t="s">
        <v>6330</v>
      </c>
      <c r="N1092" s="7" t="s">
        <v>54</v>
      </c>
      <c r="O1092" s="7" t="s">
        <v>54</v>
      </c>
      <c r="P1092" s="7">
        <v>15</v>
      </c>
      <c r="Q1092" s="7">
        <v>7</v>
      </c>
      <c r="R1092" s="7">
        <v>5</v>
      </c>
      <c r="S1092" s="7" t="s">
        <v>6447</v>
      </c>
      <c r="T1092" s="7">
        <v>76318</v>
      </c>
      <c r="U1092" s="7" t="s">
        <v>2519</v>
      </c>
      <c r="V1092" s="7">
        <v>4</v>
      </c>
      <c r="W1092" s="7" t="s">
        <v>55</v>
      </c>
      <c r="X1092" s="7">
        <f>VLOOKUP($A1092,[2]Worksheet!$B$5:$L$7983,8,0)</f>
        <v>3.7629090078399998</v>
      </c>
      <c r="Y1092" s="7">
        <f>VLOOKUP($A1092,[2]Worksheet!$B$5:$L$7983,7,0)</f>
        <v>-76.331367351400004</v>
      </c>
      <c r="Z1092" s="7">
        <v>4</v>
      </c>
      <c r="AA1092" s="7">
        <v>76</v>
      </c>
      <c r="AB1092" s="7" t="s">
        <v>6330</v>
      </c>
      <c r="AC1092" s="7" t="s">
        <v>6448</v>
      </c>
      <c r="AD1092" s="7">
        <v>76318</v>
      </c>
    </row>
    <row r="1093" spans="1:30" x14ac:dyDescent="0.25">
      <c r="A1093" s="7">
        <v>76111</v>
      </c>
      <c r="B1093" s="7">
        <v>76</v>
      </c>
      <c r="C1093" s="7" t="s">
        <v>50</v>
      </c>
      <c r="D1093" s="7" t="s">
        <v>6330</v>
      </c>
      <c r="E1093" s="7" t="s">
        <v>6449</v>
      </c>
      <c r="F1093" s="7" t="s">
        <v>57</v>
      </c>
      <c r="G1093" s="7" t="s">
        <v>6332</v>
      </c>
      <c r="H1093" s="7" t="s">
        <v>6333</v>
      </c>
      <c r="I1093" s="7" t="s">
        <v>6450</v>
      </c>
      <c r="J1093" s="8" t="s">
        <v>6451</v>
      </c>
      <c r="K1093" s="8" t="s">
        <v>6452</v>
      </c>
      <c r="L1093" s="7" t="s">
        <v>6453</v>
      </c>
      <c r="M1093" s="7" t="s">
        <v>6330</v>
      </c>
      <c r="N1093" s="7" t="s">
        <v>54</v>
      </c>
      <c r="O1093" s="7" t="s">
        <v>54</v>
      </c>
      <c r="P1093" s="7">
        <v>15</v>
      </c>
      <c r="Q1093" s="7">
        <v>19</v>
      </c>
      <c r="R1093" s="7">
        <v>5</v>
      </c>
      <c r="S1093" s="7" t="s">
        <v>6454</v>
      </c>
      <c r="T1093" s="7">
        <v>76111</v>
      </c>
      <c r="U1093" s="7" t="s">
        <v>2519</v>
      </c>
      <c r="V1093" s="7">
        <v>4</v>
      </c>
      <c r="W1093" s="7" t="s">
        <v>55</v>
      </c>
      <c r="X1093" s="7">
        <f>VLOOKUP($A1093,[2]Worksheet!$B$5:$L$7983,8,0)</f>
        <v>3.9008235437700001</v>
      </c>
      <c r="Y1093" s="7">
        <f>VLOOKUP($A1093,[2]Worksheet!$B$5:$L$7983,7,0)</f>
        <v>-76.298961133099994</v>
      </c>
      <c r="Z1093" s="7">
        <v>4</v>
      </c>
      <c r="AA1093" s="7">
        <v>76</v>
      </c>
      <c r="AB1093" s="7" t="s">
        <v>6330</v>
      </c>
      <c r="AC1093" s="7" t="s">
        <v>6455</v>
      </c>
      <c r="AD1093" s="7">
        <v>76111</v>
      </c>
    </row>
    <row r="1094" spans="1:30" x14ac:dyDescent="0.25">
      <c r="A1094" s="7">
        <v>76364</v>
      </c>
      <c r="B1094" s="7">
        <v>76</v>
      </c>
      <c r="C1094" s="7" t="s">
        <v>50</v>
      </c>
      <c r="D1094" s="7" t="s">
        <v>6330</v>
      </c>
      <c r="E1094" s="7" t="s">
        <v>6456</v>
      </c>
      <c r="F1094" s="7" t="s">
        <v>57</v>
      </c>
      <c r="G1094" s="7" t="s">
        <v>6332</v>
      </c>
      <c r="H1094" s="7" t="s">
        <v>6333</v>
      </c>
      <c r="I1094" s="7" t="s">
        <v>6457</v>
      </c>
      <c r="J1094" s="8" t="s">
        <v>2566</v>
      </c>
      <c r="K1094" s="8" t="s">
        <v>812</v>
      </c>
      <c r="L1094" s="7" t="s">
        <v>6458</v>
      </c>
      <c r="M1094" s="7" t="s">
        <v>6330</v>
      </c>
      <c r="N1094" s="7" t="s">
        <v>54</v>
      </c>
      <c r="O1094" s="7" t="s">
        <v>54</v>
      </c>
      <c r="P1094" s="7">
        <v>15</v>
      </c>
      <c r="Q1094" s="7">
        <v>7</v>
      </c>
      <c r="R1094" s="7">
        <v>5</v>
      </c>
      <c r="S1094" s="7" t="s">
        <v>6459</v>
      </c>
      <c r="T1094" s="7">
        <v>76364</v>
      </c>
      <c r="U1094" s="7" t="s">
        <v>2519</v>
      </c>
      <c r="V1094" s="7">
        <v>4</v>
      </c>
      <c r="W1094" s="7" t="s">
        <v>55</v>
      </c>
      <c r="X1094" s="7">
        <f>VLOOKUP($A1094,[2]Worksheet!$B$5:$L$7983,8,0)</f>
        <v>3.2622757602200001</v>
      </c>
      <c r="Y1094" s="7">
        <f>VLOOKUP($A1094,[2]Worksheet!$B$5:$L$7983,7,0)</f>
        <v>-76.542458728499994</v>
      </c>
      <c r="Z1094" s="7">
        <v>4</v>
      </c>
      <c r="AA1094" s="7">
        <v>76</v>
      </c>
      <c r="AB1094" s="7" t="s">
        <v>6330</v>
      </c>
      <c r="AC1094" s="7" t="s">
        <v>6460</v>
      </c>
      <c r="AD1094" s="7">
        <v>76364</v>
      </c>
    </row>
    <row r="1095" spans="1:30" x14ac:dyDescent="0.25">
      <c r="A1095" s="7">
        <v>76377</v>
      </c>
      <c r="B1095" s="7">
        <v>76</v>
      </c>
      <c r="C1095" s="7" t="s">
        <v>50</v>
      </c>
      <c r="D1095" s="7" t="s">
        <v>6330</v>
      </c>
      <c r="E1095" s="7" t="s">
        <v>6461</v>
      </c>
      <c r="F1095" s="7" t="s">
        <v>57</v>
      </c>
      <c r="G1095" s="7" t="s">
        <v>6332</v>
      </c>
      <c r="H1095" s="7" t="s">
        <v>6333</v>
      </c>
      <c r="I1095" s="7" t="s">
        <v>6462</v>
      </c>
      <c r="J1095" s="8" t="s">
        <v>6463</v>
      </c>
      <c r="K1095" s="8" t="s">
        <v>6464</v>
      </c>
      <c r="L1095" s="7" t="str">
        <f>_xlfn.CONCAT(J1095,"_",K1095)</f>
        <v>3.64944716066_-76.5679322224</v>
      </c>
      <c r="M1095" s="7" t="s">
        <v>6330</v>
      </c>
      <c r="N1095" s="7" t="s">
        <v>54</v>
      </c>
      <c r="O1095" s="7" t="s">
        <v>54</v>
      </c>
      <c r="R1095" s="7">
        <v>5</v>
      </c>
      <c r="T1095" s="7">
        <v>76377</v>
      </c>
      <c r="U1095" s="7" t="s">
        <v>2519</v>
      </c>
      <c r="V1095" s="7">
        <v>4</v>
      </c>
      <c r="W1095" s="7" t="s">
        <v>55</v>
      </c>
      <c r="X1095" s="7">
        <f>VLOOKUP($A1095,[2]Worksheet!$B$5:$L$7983,8,0)</f>
        <v>3.6494471606599999</v>
      </c>
      <c r="Y1095" s="7">
        <f>VLOOKUP($A1095,[2]Worksheet!$B$5:$L$7983,7,0)</f>
        <v>-76.567932222400003</v>
      </c>
      <c r="Z1095" s="7">
        <v>4</v>
      </c>
      <c r="AA1095" s="7">
        <v>76</v>
      </c>
      <c r="AB1095" s="7" t="s">
        <v>6330</v>
      </c>
      <c r="AC1095" s="7" t="s">
        <v>6465</v>
      </c>
      <c r="AD1095" s="7">
        <v>76377</v>
      </c>
    </row>
    <row r="1096" spans="1:30" x14ac:dyDescent="0.25">
      <c r="A1096" s="7">
        <v>76400</v>
      </c>
      <c r="B1096" s="7">
        <v>76</v>
      </c>
      <c r="C1096" s="7" t="s">
        <v>50</v>
      </c>
      <c r="D1096" s="7" t="s">
        <v>6330</v>
      </c>
      <c r="E1096" s="7" t="s">
        <v>523</v>
      </c>
      <c r="F1096" s="7" t="s">
        <v>57</v>
      </c>
      <c r="G1096" s="7" t="s">
        <v>6332</v>
      </c>
      <c r="H1096" s="7" t="s">
        <v>6333</v>
      </c>
      <c r="I1096" s="7" t="s">
        <v>524</v>
      </c>
      <c r="J1096" s="8" t="s">
        <v>6466</v>
      </c>
      <c r="K1096" s="8" t="s">
        <v>6467</v>
      </c>
      <c r="L1096" s="7" t="s">
        <v>6468</v>
      </c>
      <c r="M1096" s="7" t="s">
        <v>6330</v>
      </c>
      <c r="N1096" s="7" t="s">
        <v>54</v>
      </c>
      <c r="O1096" s="7" t="s">
        <v>54</v>
      </c>
      <c r="P1096" s="7">
        <v>15</v>
      </c>
      <c r="Q1096" s="7">
        <v>8</v>
      </c>
      <c r="R1096" s="7">
        <v>5</v>
      </c>
      <c r="S1096" s="7" t="s">
        <v>6469</v>
      </c>
      <c r="T1096" s="7">
        <v>76400</v>
      </c>
      <c r="U1096" s="7" t="s">
        <v>2519</v>
      </c>
      <c r="V1096" s="7">
        <v>4</v>
      </c>
      <c r="W1096" s="7" t="s">
        <v>76</v>
      </c>
      <c r="X1096" s="7">
        <f>VLOOKUP($A1096,[2]Worksheet!$B$5:$L$7983,8,0)</f>
        <v>4.5337832881700004</v>
      </c>
      <c r="Y1096" s="7">
        <f>VLOOKUP($A1096,[2]Worksheet!$B$5:$L$7983,7,0)</f>
        <v>-76.099607182200003</v>
      </c>
      <c r="Z1096" s="7">
        <v>4</v>
      </c>
      <c r="AA1096" s="7">
        <v>76</v>
      </c>
      <c r="AB1096" s="7" t="s">
        <v>6330</v>
      </c>
      <c r="AC1096" s="7" t="s">
        <v>6470</v>
      </c>
      <c r="AD1096" s="7">
        <v>76400</v>
      </c>
    </row>
    <row r="1097" spans="1:30" x14ac:dyDescent="0.25">
      <c r="A1097" s="7">
        <v>76403</v>
      </c>
      <c r="B1097" s="7">
        <v>76</v>
      </c>
      <c r="C1097" s="7" t="s">
        <v>50</v>
      </c>
      <c r="D1097" s="7" t="s">
        <v>6330</v>
      </c>
      <c r="E1097" s="7" t="s">
        <v>72</v>
      </c>
      <c r="F1097" s="7" t="s">
        <v>57</v>
      </c>
      <c r="G1097" s="7" t="s">
        <v>6332</v>
      </c>
      <c r="H1097" s="7" t="s">
        <v>6333</v>
      </c>
      <c r="I1097" s="7" t="s">
        <v>73</v>
      </c>
      <c r="J1097" s="8">
        <v>4.5236032638800001</v>
      </c>
      <c r="K1097" s="8">
        <v>-76.036528784300003</v>
      </c>
      <c r="L1097" s="7" t="str">
        <f>_xlfn.CONCAT(J1097,"_",K1097)</f>
        <v>4,52360326388_-76,0365287843</v>
      </c>
      <c r="M1097" s="7" t="s">
        <v>6330</v>
      </c>
      <c r="N1097" s="7" t="s">
        <v>54</v>
      </c>
      <c r="O1097" s="7" t="s">
        <v>54</v>
      </c>
      <c r="P1097" s="7">
        <v>15</v>
      </c>
      <c r="Q1097" s="7">
        <v>11</v>
      </c>
      <c r="R1097" s="7">
        <v>5</v>
      </c>
      <c r="S1097" s="7" t="s">
        <v>6471</v>
      </c>
      <c r="T1097" s="7">
        <v>76403</v>
      </c>
      <c r="U1097" s="7" t="s">
        <v>2519</v>
      </c>
      <c r="V1097" s="7">
        <v>4</v>
      </c>
      <c r="W1097" s="7" t="s">
        <v>76</v>
      </c>
      <c r="X1097" s="7">
        <f>VLOOKUP($A1097,[2]Worksheet!$B$5:$L$7983,8,0)</f>
        <v>4.5236032638800001</v>
      </c>
      <c r="Y1097" s="7">
        <f>VLOOKUP($A1097,[2]Worksheet!$B$5:$L$7983,7,0)</f>
        <v>-76.036528784300003</v>
      </c>
      <c r="Z1097" s="7">
        <v>4</v>
      </c>
      <c r="AA1097" s="7">
        <v>76</v>
      </c>
      <c r="AB1097" s="7" t="s">
        <v>6330</v>
      </c>
      <c r="AC1097" s="7" t="s">
        <v>6472</v>
      </c>
      <c r="AD1097" s="7">
        <v>76403</v>
      </c>
    </row>
    <row r="1098" spans="1:30" x14ac:dyDescent="0.25">
      <c r="A1098" s="7">
        <v>76497</v>
      </c>
      <c r="B1098" s="7">
        <v>76</v>
      </c>
      <c r="C1098" s="7" t="s">
        <v>50</v>
      </c>
      <c r="D1098" s="7" t="s">
        <v>6330</v>
      </c>
      <c r="E1098" s="7" t="s">
        <v>6473</v>
      </c>
      <c r="F1098" s="7" t="s">
        <v>57</v>
      </c>
      <c r="G1098" s="7" t="s">
        <v>6332</v>
      </c>
      <c r="H1098" s="7" t="s">
        <v>6333</v>
      </c>
      <c r="I1098" s="7" t="s">
        <v>6474</v>
      </c>
      <c r="J1098" s="8" t="s">
        <v>3106</v>
      </c>
      <c r="K1098" s="8" t="s">
        <v>160</v>
      </c>
      <c r="L1098" s="7" t="s">
        <v>6475</v>
      </c>
      <c r="M1098" s="7" t="s">
        <v>6330</v>
      </c>
      <c r="N1098" s="7" t="s">
        <v>54</v>
      </c>
      <c r="O1098" s="7" t="s">
        <v>54</v>
      </c>
      <c r="P1098" s="7">
        <v>15</v>
      </c>
      <c r="Q1098" s="7">
        <v>6</v>
      </c>
      <c r="R1098" s="7">
        <v>5</v>
      </c>
      <c r="S1098" s="7" t="s">
        <v>6476</v>
      </c>
      <c r="T1098" s="7">
        <v>76497</v>
      </c>
      <c r="U1098" s="7" t="s">
        <v>2519</v>
      </c>
      <c r="V1098" s="7">
        <v>4</v>
      </c>
      <c r="W1098" s="7" t="s">
        <v>55</v>
      </c>
      <c r="X1098" s="7">
        <f>VLOOKUP($A1098,[2]Worksheet!$B$5:$L$7983,8,0)</f>
        <v>4.5757227050399996</v>
      </c>
      <c r="Y1098" s="7">
        <f>VLOOKUP($A1098,[2]Worksheet!$B$5:$L$7983,7,0)</f>
        <v>-75.974688733899995</v>
      </c>
      <c r="Z1098" s="7">
        <v>4</v>
      </c>
      <c r="AA1098" s="7">
        <v>76</v>
      </c>
      <c r="AB1098" s="7" t="s">
        <v>6330</v>
      </c>
      <c r="AC1098" s="7" t="s">
        <v>6477</v>
      </c>
      <c r="AD1098" s="7">
        <v>76497</v>
      </c>
    </row>
    <row r="1099" spans="1:30" x14ac:dyDescent="0.25">
      <c r="A1099" s="7">
        <v>76520</v>
      </c>
      <c r="B1099" s="7">
        <v>76</v>
      </c>
      <c r="C1099" s="7" t="s">
        <v>50</v>
      </c>
      <c r="D1099" s="7" t="s">
        <v>6330</v>
      </c>
      <c r="E1099" s="7" t="s">
        <v>6478</v>
      </c>
      <c r="F1099" s="7" t="s">
        <v>57</v>
      </c>
      <c r="G1099" s="7" t="s">
        <v>6332</v>
      </c>
      <c r="H1099" s="7" t="s">
        <v>6333</v>
      </c>
      <c r="I1099" s="7" t="s">
        <v>6479</v>
      </c>
      <c r="J1099" s="8" t="s">
        <v>6480</v>
      </c>
      <c r="K1099" s="8" t="s">
        <v>6481</v>
      </c>
      <c r="L1099" s="7" t="s">
        <v>6482</v>
      </c>
      <c r="M1099" s="7" t="s">
        <v>6330</v>
      </c>
      <c r="N1099" s="7" t="s">
        <v>54</v>
      </c>
      <c r="O1099" s="7" t="s">
        <v>54</v>
      </c>
      <c r="P1099" s="7">
        <v>15</v>
      </c>
      <c r="Q1099" s="7">
        <v>7</v>
      </c>
      <c r="R1099" s="7">
        <v>5</v>
      </c>
      <c r="S1099" s="7" t="s">
        <v>6483</v>
      </c>
      <c r="T1099" s="7">
        <v>76520</v>
      </c>
      <c r="U1099" s="7" t="s">
        <v>2519</v>
      </c>
      <c r="V1099" s="7">
        <v>4</v>
      </c>
      <c r="W1099" s="7" t="s">
        <v>55</v>
      </c>
      <c r="X1099" s="7">
        <f>VLOOKUP($A1099,[2]Worksheet!$B$5:$L$7983,8,0)</f>
        <v>3.5323491529900002</v>
      </c>
      <c r="Y1099" s="7">
        <f>VLOOKUP($A1099,[2]Worksheet!$B$5:$L$7983,7,0)</f>
        <v>-76.298582546399999</v>
      </c>
      <c r="Z1099" s="7">
        <v>4</v>
      </c>
      <c r="AA1099" s="7">
        <v>76</v>
      </c>
      <c r="AB1099" s="7" t="s">
        <v>6330</v>
      </c>
      <c r="AC1099" s="7" t="s">
        <v>6484</v>
      </c>
      <c r="AD1099" s="7">
        <v>76520</v>
      </c>
    </row>
    <row r="1100" spans="1:30" x14ac:dyDescent="0.25">
      <c r="A1100" s="7">
        <v>76563</v>
      </c>
      <c r="B1100" s="7">
        <v>76</v>
      </c>
      <c r="C1100" s="7" t="s">
        <v>50</v>
      </c>
      <c r="D1100" s="7" t="s">
        <v>6330</v>
      </c>
      <c r="E1100" s="7" t="s">
        <v>6485</v>
      </c>
      <c r="F1100" s="7" t="s">
        <v>57</v>
      </c>
      <c r="G1100" s="7" t="s">
        <v>6332</v>
      </c>
      <c r="H1100" s="7" t="s">
        <v>6333</v>
      </c>
      <c r="I1100" s="7" t="s">
        <v>6486</v>
      </c>
      <c r="J1100" s="8" t="s">
        <v>6487</v>
      </c>
      <c r="K1100" s="8" t="s">
        <v>6488</v>
      </c>
      <c r="L1100" s="7" t="s">
        <v>6489</v>
      </c>
      <c r="M1100" s="7" t="s">
        <v>6330</v>
      </c>
      <c r="N1100" s="7" t="s">
        <v>76</v>
      </c>
      <c r="O1100" s="7" t="s">
        <v>2524</v>
      </c>
      <c r="P1100" s="7">
        <v>15</v>
      </c>
      <c r="Q1100" s="7">
        <v>7</v>
      </c>
      <c r="R1100" s="7">
        <v>5</v>
      </c>
      <c r="S1100" s="7" t="s">
        <v>6490</v>
      </c>
      <c r="T1100" s="7">
        <v>76563</v>
      </c>
      <c r="U1100" s="7" t="s">
        <v>2519</v>
      </c>
      <c r="V1100" s="7">
        <v>4</v>
      </c>
      <c r="W1100" s="7" t="s">
        <v>55</v>
      </c>
      <c r="X1100" s="7">
        <f>VLOOKUP($A1100,[2]Worksheet!$B$5:$L$7983,8,0)</f>
        <v>3.4198274085100002</v>
      </c>
      <c r="Y1100" s="7">
        <f>VLOOKUP($A1100,[2]Worksheet!$B$5:$L$7983,7,0)</f>
        <v>-76.2418202275</v>
      </c>
      <c r="Z1100" s="7">
        <v>4</v>
      </c>
      <c r="AA1100" s="7">
        <v>76</v>
      </c>
      <c r="AB1100" s="7" t="s">
        <v>6330</v>
      </c>
      <c r="AC1100" s="7" t="s">
        <v>6491</v>
      </c>
      <c r="AD1100" s="7">
        <v>76563</v>
      </c>
    </row>
    <row r="1101" spans="1:30" x14ac:dyDescent="0.25">
      <c r="A1101" s="7">
        <v>76606</v>
      </c>
      <c r="B1101" s="7">
        <v>76</v>
      </c>
      <c r="C1101" s="7" t="s">
        <v>50</v>
      </c>
      <c r="D1101" s="7" t="s">
        <v>6330</v>
      </c>
      <c r="E1101" s="7" t="s">
        <v>4596</v>
      </c>
      <c r="F1101" s="7" t="s">
        <v>57</v>
      </c>
      <c r="G1101" s="7" t="s">
        <v>6332</v>
      </c>
      <c r="H1101" s="7" t="s">
        <v>6333</v>
      </c>
      <c r="I1101" s="7" t="s">
        <v>4597</v>
      </c>
      <c r="J1101" s="8" t="s">
        <v>6492</v>
      </c>
      <c r="K1101" s="8" t="s">
        <v>567</v>
      </c>
      <c r="L1101" s="7" t="s">
        <v>6493</v>
      </c>
      <c r="M1101" s="7" t="s">
        <v>6330</v>
      </c>
      <c r="N1101" s="7" t="s">
        <v>54</v>
      </c>
      <c r="O1101" s="7" t="s">
        <v>54</v>
      </c>
      <c r="P1101" s="7">
        <v>15</v>
      </c>
      <c r="Q1101" s="7">
        <v>8</v>
      </c>
      <c r="R1101" s="7">
        <v>5</v>
      </c>
      <c r="S1101" s="7" t="s">
        <v>6494</v>
      </c>
      <c r="T1101" s="7">
        <v>76606</v>
      </c>
      <c r="U1101" s="7" t="s">
        <v>2519</v>
      </c>
      <c r="V1101" s="7">
        <v>4</v>
      </c>
      <c r="W1101" s="7" t="s">
        <v>76</v>
      </c>
      <c r="X1101" s="7">
        <f>VLOOKUP($A1101,[2]Worksheet!$B$5:$L$7983,8,0)</f>
        <v>3.82134838162</v>
      </c>
      <c r="Y1101" s="7">
        <f>VLOOKUP($A1101,[2]Worksheet!$B$5:$L$7983,7,0)</f>
        <v>-76.523117035300004</v>
      </c>
      <c r="Z1101" s="7">
        <v>4</v>
      </c>
      <c r="AA1101" s="7">
        <v>76</v>
      </c>
      <c r="AB1101" s="7" t="s">
        <v>6330</v>
      </c>
      <c r="AC1101" s="7" t="s">
        <v>6495</v>
      </c>
      <c r="AD1101" s="7">
        <v>76606</v>
      </c>
    </row>
    <row r="1102" spans="1:30" x14ac:dyDescent="0.25">
      <c r="A1102" s="7">
        <v>76616</v>
      </c>
      <c r="B1102" s="7">
        <v>76</v>
      </c>
      <c r="C1102" s="7" t="s">
        <v>50</v>
      </c>
      <c r="D1102" s="7" t="s">
        <v>6330</v>
      </c>
      <c r="E1102" s="7" t="s">
        <v>6496</v>
      </c>
      <c r="F1102" s="7" t="s">
        <v>57</v>
      </c>
      <c r="G1102" s="7" t="s">
        <v>6332</v>
      </c>
      <c r="H1102" s="7" t="s">
        <v>6333</v>
      </c>
      <c r="I1102" s="7" t="s">
        <v>6497</v>
      </c>
      <c r="J1102" s="8" t="s">
        <v>4587</v>
      </c>
      <c r="K1102" s="8" t="s">
        <v>426</v>
      </c>
      <c r="L1102" s="7" t="s">
        <v>6498</v>
      </c>
      <c r="M1102" s="7" t="s">
        <v>6330</v>
      </c>
      <c r="N1102" s="7" t="s">
        <v>54</v>
      </c>
      <c r="O1102" s="7" t="s">
        <v>54</v>
      </c>
      <c r="P1102" s="7">
        <v>15</v>
      </c>
      <c r="Q1102" s="7">
        <v>7</v>
      </c>
      <c r="R1102" s="7">
        <v>5</v>
      </c>
      <c r="S1102" s="7" t="s">
        <v>6499</v>
      </c>
      <c r="T1102" s="7">
        <v>76616</v>
      </c>
      <c r="U1102" s="7" t="s">
        <v>2519</v>
      </c>
      <c r="V1102" s="7">
        <v>4</v>
      </c>
      <c r="W1102" s="7" t="s">
        <v>55</v>
      </c>
      <c r="X1102" s="7">
        <f>VLOOKUP($A1102,[2]Worksheet!$B$5:$L$7983,8,0)</f>
        <v>4.1569049891700001</v>
      </c>
      <c r="Y1102" s="7">
        <f>VLOOKUP($A1102,[2]Worksheet!$B$5:$L$7983,7,0)</f>
        <v>-76.288312678099999</v>
      </c>
      <c r="Z1102" s="7">
        <v>4</v>
      </c>
      <c r="AA1102" s="7">
        <v>76</v>
      </c>
      <c r="AB1102" s="7" t="s">
        <v>6330</v>
      </c>
      <c r="AC1102" s="7" t="s">
        <v>6500</v>
      </c>
      <c r="AD1102" s="7">
        <v>76616</v>
      </c>
    </row>
    <row r="1103" spans="1:30" x14ac:dyDescent="0.25">
      <c r="A1103" s="7">
        <v>76622</v>
      </c>
      <c r="B1103" s="7">
        <v>76</v>
      </c>
      <c r="C1103" s="7" t="s">
        <v>50</v>
      </c>
      <c r="D1103" s="7" t="s">
        <v>6330</v>
      </c>
      <c r="E1103" s="7" t="s">
        <v>6501</v>
      </c>
      <c r="F1103" s="7" t="s">
        <v>57</v>
      </c>
      <c r="G1103" s="7" t="s">
        <v>6332</v>
      </c>
      <c r="H1103" s="7" t="s">
        <v>6333</v>
      </c>
      <c r="I1103" s="7" t="s">
        <v>6502</v>
      </c>
      <c r="J1103" s="8" t="s">
        <v>6503</v>
      </c>
      <c r="K1103" s="8" t="s">
        <v>6504</v>
      </c>
      <c r="L1103" s="7" t="s">
        <v>6505</v>
      </c>
      <c r="M1103" s="7" t="s">
        <v>6330</v>
      </c>
      <c r="N1103" s="7" t="s">
        <v>54</v>
      </c>
      <c r="O1103" s="7" t="s">
        <v>54</v>
      </c>
      <c r="P1103" s="7">
        <v>15</v>
      </c>
      <c r="Q1103" s="7">
        <v>10</v>
      </c>
      <c r="R1103" s="7">
        <v>5</v>
      </c>
      <c r="S1103" s="7" t="s">
        <v>6506</v>
      </c>
      <c r="T1103" s="7">
        <v>76622</v>
      </c>
      <c r="U1103" s="7" t="s">
        <v>2519</v>
      </c>
      <c r="V1103" s="7">
        <v>4</v>
      </c>
      <c r="W1103" s="7" t="s">
        <v>55</v>
      </c>
      <c r="X1103" s="7">
        <f>VLOOKUP($A1103,[2]Worksheet!$B$5:$L$7983,8,0)</f>
        <v>4.4135962000999998</v>
      </c>
      <c r="Y1103" s="7">
        <f>VLOOKUP($A1103,[2]Worksheet!$B$5:$L$7983,7,0)</f>
        <v>-76.152286628499994</v>
      </c>
      <c r="Z1103" s="7">
        <v>4</v>
      </c>
      <c r="AA1103" s="7">
        <v>76</v>
      </c>
      <c r="AB1103" s="7" t="s">
        <v>6330</v>
      </c>
      <c r="AC1103" s="7" t="s">
        <v>6507</v>
      </c>
      <c r="AD1103" s="7">
        <v>76622</v>
      </c>
    </row>
    <row r="1104" spans="1:30" x14ac:dyDescent="0.25">
      <c r="A1104" s="7">
        <v>76670</v>
      </c>
      <c r="B1104" s="7">
        <v>76</v>
      </c>
      <c r="C1104" s="7" t="s">
        <v>50</v>
      </c>
      <c r="D1104" s="7" t="s">
        <v>6330</v>
      </c>
      <c r="E1104" s="7" t="s">
        <v>6057</v>
      </c>
      <c r="F1104" s="7" t="s">
        <v>57</v>
      </c>
      <c r="G1104" s="7" t="s">
        <v>6332</v>
      </c>
      <c r="H1104" s="7" t="s">
        <v>6333</v>
      </c>
      <c r="I1104" s="7" t="s">
        <v>6058</v>
      </c>
      <c r="J1104" s="8" t="s">
        <v>6326</v>
      </c>
      <c r="K1104" s="8" t="s">
        <v>2755</v>
      </c>
      <c r="L1104" s="7" t="s">
        <v>6508</v>
      </c>
      <c r="M1104" s="7" t="s">
        <v>6330</v>
      </c>
      <c r="N1104" s="7" t="s">
        <v>54</v>
      </c>
      <c r="O1104" s="7" t="s">
        <v>54</v>
      </c>
      <c r="P1104" s="7">
        <v>15</v>
      </c>
      <c r="Q1104" s="7">
        <v>9</v>
      </c>
      <c r="R1104" s="7">
        <v>5</v>
      </c>
      <c r="S1104" s="7" t="s">
        <v>6509</v>
      </c>
      <c r="T1104" s="7">
        <v>76670</v>
      </c>
      <c r="U1104" s="7" t="s">
        <v>2519</v>
      </c>
      <c r="V1104" s="7">
        <v>4</v>
      </c>
      <c r="W1104" s="7" t="s">
        <v>76</v>
      </c>
      <c r="X1104" s="7">
        <f>VLOOKUP($A1104,[2]Worksheet!$B$5:$L$7983,8,0)</f>
        <v>3.9949926065199999</v>
      </c>
      <c r="Y1104" s="7">
        <f>VLOOKUP($A1104,[2]Worksheet!$B$5:$L$7983,7,0)</f>
        <v>-76.228537785</v>
      </c>
      <c r="Z1104" s="7">
        <v>4</v>
      </c>
      <c r="AA1104" s="7">
        <v>76</v>
      </c>
      <c r="AB1104" s="7" t="s">
        <v>6330</v>
      </c>
      <c r="AC1104" s="7" t="s">
        <v>6510</v>
      </c>
      <c r="AD1104" s="7">
        <v>76670</v>
      </c>
    </row>
    <row r="1105" spans="1:30" x14ac:dyDescent="0.25">
      <c r="A1105" s="7">
        <v>76736</v>
      </c>
      <c r="B1105" s="7">
        <v>76</v>
      </c>
      <c r="C1105" s="7" t="s">
        <v>50</v>
      </c>
      <c r="D1105" s="7" t="s">
        <v>6330</v>
      </c>
      <c r="E1105" s="7" t="s">
        <v>6511</v>
      </c>
      <c r="F1105" s="7" t="s">
        <v>57</v>
      </c>
      <c r="G1105" s="7" t="s">
        <v>6332</v>
      </c>
      <c r="H1105" s="7" t="s">
        <v>6333</v>
      </c>
      <c r="I1105" s="7" t="s">
        <v>6512</v>
      </c>
      <c r="J1105" s="8" t="s">
        <v>6513</v>
      </c>
      <c r="K1105" s="8" t="s">
        <v>6514</v>
      </c>
      <c r="L1105" s="7" t="s">
        <v>6515</v>
      </c>
      <c r="M1105" s="7" t="s">
        <v>6330</v>
      </c>
      <c r="N1105" s="7" t="s">
        <v>54</v>
      </c>
      <c r="O1105" s="7" t="s">
        <v>54</v>
      </c>
      <c r="P1105" s="7">
        <v>15</v>
      </c>
      <c r="Q1105" s="7">
        <v>7</v>
      </c>
      <c r="R1105" s="7">
        <v>5</v>
      </c>
      <c r="S1105" s="7" t="s">
        <v>6516</v>
      </c>
      <c r="T1105" s="7">
        <v>76736</v>
      </c>
      <c r="U1105" s="7" t="s">
        <v>2519</v>
      </c>
      <c r="V1105" s="7">
        <v>4</v>
      </c>
      <c r="W1105" s="7" t="s">
        <v>55</v>
      </c>
      <c r="X1105" s="7">
        <f>VLOOKUP($A1105,[2]Worksheet!$B$5:$L$7983,8,0)</f>
        <v>4.2670332734700001</v>
      </c>
      <c r="Y1105" s="7">
        <f>VLOOKUP($A1105,[2]Worksheet!$B$5:$L$7983,7,0)</f>
        <v>-75.930940581599998</v>
      </c>
      <c r="Z1105" s="7">
        <v>4</v>
      </c>
      <c r="AA1105" s="7">
        <v>76</v>
      </c>
      <c r="AB1105" s="7" t="s">
        <v>6330</v>
      </c>
      <c r="AC1105" s="7" t="s">
        <v>6517</v>
      </c>
      <c r="AD1105" s="7">
        <v>76736</v>
      </c>
    </row>
    <row r="1106" spans="1:30" x14ac:dyDescent="0.25">
      <c r="A1106" s="7">
        <v>76823</v>
      </c>
      <c r="B1106" s="7">
        <v>76</v>
      </c>
      <c r="C1106" s="7" t="s">
        <v>50</v>
      </c>
      <c r="D1106" s="7" t="s">
        <v>6330</v>
      </c>
      <c r="E1106" s="7" t="s">
        <v>6518</v>
      </c>
      <c r="F1106" s="7" t="s">
        <v>57</v>
      </c>
      <c r="G1106" s="7" t="s">
        <v>6332</v>
      </c>
      <c r="H1106" s="7" t="s">
        <v>6333</v>
      </c>
      <c r="I1106" s="7" t="s">
        <v>6519</v>
      </c>
      <c r="J1106" s="8" t="s">
        <v>6520</v>
      </c>
      <c r="K1106" s="8" t="s">
        <v>6521</v>
      </c>
      <c r="L1106" s="7" t="s">
        <v>6522</v>
      </c>
      <c r="M1106" s="7" t="s">
        <v>6330</v>
      </c>
      <c r="N1106" s="7" t="s">
        <v>54</v>
      </c>
      <c r="O1106" s="7" t="s">
        <v>54</v>
      </c>
      <c r="P1106" s="7">
        <v>15</v>
      </c>
      <c r="Q1106" s="7">
        <v>4</v>
      </c>
      <c r="R1106" s="7">
        <v>5</v>
      </c>
      <c r="S1106" s="7" t="s">
        <v>6523</v>
      </c>
      <c r="T1106" s="7">
        <v>76823</v>
      </c>
      <c r="U1106" s="7" t="s">
        <v>2519</v>
      </c>
      <c r="V1106" s="7">
        <v>4</v>
      </c>
      <c r="W1106" s="7" t="s">
        <v>55</v>
      </c>
      <c r="X1106" s="7">
        <f>VLOOKUP($A1106,[2]Worksheet!$B$5:$L$7983,8,0)</f>
        <v>4.6080845462599997</v>
      </c>
      <c r="Y1106" s="7">
        <f>VLOOKUP($A1106,[2]Worksheet!$B$5:$L$7983,7,0)</f>
        <v>-76.076853497200005</v>
      </c>
      <c r="Z1106" s="7">
        <v>4</v>
      </c>
      <c r="AA1106" s="7">
        <v>76</v>
      </c>
      <c r="AB1106" s="7" t="s">
        <v>6330</v>
      </c>
      <c r="AC1106" s="7" t="s">
        <v>6524</v>
      </c>
      <c r="AD1106" s="7">
        <v>76823</v>
      </c>
    </row>
    <row r="1107" spans="1:30" x14ac:dyDescent="0.25">
      <c r="A1107" s="7">
        <v>76828</v>
      </c>
      <c r="B1107" s="7">
        <v>76</v>
      </c>
      <c r="C1107" s="7" t="s">
        <v>50</v>
      </c>
      <c r="D1107" s="7" t="s">
        <v>6330</v>
      </c>
      <c r="E1107" s="7" t="s">
        <v>6525</v>
      </c>
      <c r="F1107" s="7" t="s">
        <v>57</v>
      </c>
      <c r="G1107" s="7" t="s">
        <v>6332</v>
      </c>
      <c r="H1107" s="7" t="s">
        <v>6333</v>
      </c>
      <c r="I1107" s="7" t="s">
        <v>6526</v>
      </c>
      <c r="J1107" s="8" t="s">
        <v>3568</v>
      </c>
      <c r="K1107" s="8" t="s">
        <v>426</v>
      </c>
      <c r="L1107" s="7" t="s">
        <v>6527</v>
      </c>
      <c r="M1107" s="7" t="s">
        <v>6330</v>
      </c>
      <c r="N1107" s="7" t="s">
        <v>54</v>
      </c>
      <c r="O1107" s="7" t="s">
        <v>54</v>
      </c>
      <c r="P1107" s="7">
        <v>15</v>
      </c>
      <c r="Q1107" s="7">
        <v>8</v>
      </c>
      <c r="R1107" s="7">
        <v>5</v>
      </c>
      <c r="S1107" s="7" t="s">
        <v>6528</v>
      </c>
      <c r="T1107" s="7">
        <v>76828</v>
      </c>
      <c r="U1107" s="7" t="s">
        <v>2519</v>
      </c>
      <c r="V1107" s="7">
        <v>4</v>
      </c>
      <c r="W1107" s="7" t="s">
        <v>55</v>
      </c>
      <c r="X1107" s="7">
        <f>VLOOKUP($A1107,[2]Worksheet!$B$5:$L$7983,8,0)</f>
        <v>4.2120508063999997</v>
      </c>
      <c r="Y1107" s="7">
        <f>VLOOKUP($A1107,[2]Worksheet!$B$5:$L$7983,7,0)</f>
        <v>-76.318808938700002</v>
      </c>
      <c r="Z1107" s="7">
        <v>4</v>
      </c>
      <c r="AA1107" s="7">
        <v>76</v>
      </c>
      <c r="AB1107" s="7" t="s">
        <v>6330</v>
      </c>
      <c r="AC1107" s="7" t="s">
        <v>6529</v>
      </c>
      <c r="AD1107" s="7">
        <v>76828</v>
      </c>
    </row>
    <row r="1108" spans="1:30" x14ac:dyDescent="0.25">
      <c r="A1108" s="7">
        <v>76834</v>
      </c>
      <c r="B1108" s="7">
        <v>76</v>
      </c>
      <c r="C1108" s="7" t="s">
        <v>50</v>
      </c>
      <c r="D1108" s="7" t="s">
        <v>6330</v>
      </c>
      <c r="E1108" s="7" t="s">
        <v>6530</v>
      </c>
      <c r="F1108" s="7" t="s">
        <v>57</v>
      </c>
      <c r="G1108" s="7" t="s">
        <v>6332</v>
      </c>
      <c r="H1108" s="7" t="s">
        <v>6333</v>
      </c>
      <c r="I1108" s="7" t="s">
        <v>6531</v>
      </c>
      <c r="J1108" s="8" t="s">
        <v>6532</v>
      </c>
      <c r="K1108" s="8" t="s">
        <v>2567</v>
      </c>
      <c r="L1108" s="7" t="s">
        <v>6533</v>
      </c>
      <c r="M1108" s="7" t="s">
        <v>6330</v>
      </c>
      <c r="N1108" s="7" t="s">
        <v>54</v>
      </c>
      <c r="O1108" s="7" t="s">
        <v>54</v>
      </c>
      <c r="P1108" s="7">
        <v>15</v>
      </c>
      <c r="Q1108" s="7">
        <v>5</v>
      </c>
      <c r="R1108" s="7">
        <v>5</v>
      </c>
      <c r="S1108" s="7" t="s">
        <v>6534</v>
      </c>
      <c r="T1108" s="7">
        <v>76834</v>
      </c>
      <c r="U1108" s="7" t="s">
        <v>2519</v>
      </c>
      <c r="V1108" s="7">
        <v>4</v>
      </c>
      <c r="W1108" s="7" t="s">
        <v>55</v>
      </c>
      <c r="X1108" s="7">
        <f>VLOOKUP($A1108,[2]Worksheet!$B$5:$L$7983,8,0)</f>
        <v>4.0852612385200002</v>
      </c>
      <c r="Y1108" s="7">
        <f>VLOOKUP($A1108,[2]Worksheet!$B$5:$L$7983,7,0)</f>
        <v>-76.197699679500005</v>
      </c>
      <c r="Z1108" s="7">
        <v>4</v>
      </c>
      <c r="AA1108" s="7">
        <v>76</v>
      </c>
      <c r="AB1108" s="7" t="s">
        <v>6330</v>
      </c>
      <c r="AC1108" s="7" t="s">
        <v>6535</v>
      </c>
      <c r="AD1108" s="7">
        <v>76834</v>
      </c>
    </row>
    <row r="1109" spans="1:30" x14ac:dyDescent="0.25">
      <c r="A1109" s="7">
        <v>76845</v>
      </c>
      <c r="B1109" s="7">
        <v>76</v>
      </c>
      <c r="C1109" s="7" t="s">
        <v>50</v>
      </c>
      <c r="D1109" s="7" t="s">
        <v>6330</v>
      </c>
      <c r="E1109" s="7" t="s">
        <v>6536</v>
      </c>
      <c r="F1109" s="7" t="s">
        <v>57</v>
      </c>
      <c r="G1109" s="7" t="s">
        <v>6332</v>
      </c>
      <c r="H1109" s="7" t="s">
        <v>6333</v>
      </c>
      <c r="I1109" s="7" t="s">
        <v>6537</v>
      </c>
      <c r="J1109" s="8" t="s">
        <v>6538</v>
      </c>
      <c r="K1109" s="8" t="s">
        <v>383</v>
      </c>
      <c r="L1109" s="7" t="s">
        <v>6539</v>
      </c>
      <c r="M1109" s="7" t="s">
        <v>6330</v>
      </c>
      <c r="N1109" s="7" t="s">
        <v>54</v>
      </c>
      <c r="O1109" s="7" t="s">
        <v>54</v>
      </c>
      <c r="P1109" s="7">
        <v>15</v>
      </c>
      <c r="Q1109" s="7">
        <v>5</v>
      </c>
      <c r="R1109" s="7">
        <v>5</v>
      </c>
      <c r="S1109" s="7" t="s">
        <v>6540</v>
      </c>
      <c r="T1109" s="7">
        <v>76845</v>
      </c>
      <c r="U1109" s="7" t="s">
        <v>2519</v>
      </c>
      <c r="V1109" s="7">
        <v>4</v>
      </c>
      <c r="W1109" s="7" t="s">
        <v>55</v>
      </c>
      <c r="X1109" s="7">
        <f>VLOOKUP($A1109,[2]Worksheet!$B$5:$L$7983,8,0)</f>
        <v>4.7025139105899996</v>
      </c>
      <c r="Y1109" s="7">
        <f>VLOOKUP($A1109,[2]Worksheet!$B$5:$L$7983,7,0)</f>
        <v>-75.737747469699997</v>
      </c>
      <c r="Z1109" s="7">
        <v>4</v>
      </c>
      <c r="AA1109" s="7">
        <v>76</v>
      </c>
      <c r="AB1109" s="7" t="s">
        <v>6330</v>
      </c>
      <c r="AC1109" s="7" t="s">
        <v>6541</v>
      </c>
      <c r="AD1109" s="7">
        <v>76845</v>
      </c>
    </row>
    <row r="1110" spans="1:30" x14ac:dyDescent="0.25">
      <c r="A1110" s="7">
        <v>76863</v>
      </c>
      <c r="B1110" s="7">
        <v>76</v>
      </c>
      <c r="C1110" s="7" t="s">
        <v>50</v>
      </c>
      <c r="D1110" s="7" t="s">
        <v>6330</v>
      </c>
      <c r="E1110" s="7" t="s">
        <v>6542</v>
      </c>
      <c r="F1110" s="7" t="s">
        <v>57</v>
      </c>
      <c r="G1110" s="7" t="s">
        <v>6332</v>
      </c>
      <c r="H1110" s="7" t="s">
        <v>6333</v>
      </c>
      <c r="I1110" s="7" t="s">
        <v>6543</v>
      </c>
      <c r="J1110" s="8" t="s">
        <v>3493</v>
      </c>
      <c r="K1110" s="8" t="s">
        <v>371</v>
      </c>
      <c r="L1110" s="7" t="s">
        <v>6544</v>
      </c>
      <c r="M1110" s="7" t="s">
        <v>6330</v>
      </c>
      <c r="N1110" s="7" t="s">
        <v>54</v>
      </c>
      <c r="O1110" s="7" t="s">
        <v>54</v>
      </c>
      <c r="P1110" s="7">
        <v>15</v>
      </c>
      <c r="Q1110" s="7">
        <v>9</v>
      </c>
      <c r="R1110" s="7">
        <v>5</v>
      </c>
      <c r="S1110" s="7" t="s">
        <v>6545</v>
      </c>
      <c r="T1110" s="7">
        <v>76863</v>
      </c>
      <c r="U1110" s="7" t="s">
        <v>2519</v>
      </c>
      <c r="V1110" s="7">
        <v>4</v>
      </c>
      <c r="W1110" s="7" t="s">
        <v>55</v>
      </c>
      <c r="X1110" s="7">
        <f>VLOOKUP($A1110,[2]Worksheet!$B$5:$L$7983,8,0)</f>
        <v>4.5750185664499998</v>
      </c>
      <c r="Y1110" s="7">
        <f>VLOOKUP($A1110,[2]Worksheet!$B$5:$L$7983,7,0)</f>
        <v>-76.199203576200006</v>
      </c>
      <c r="Z1110" s="7">
        <v>4</v>
      </c>
      <c r="AA1110" s="7">
        <v>76</v>
      </c>
      <c r="AB1110" s="7" t="s">
        <v>6330</v>
      </c>
      <c r="AC1110" s="7" t="s">
        <v>6546</v>
      </c>
      <c r="AD1110" s="7">
        <v>76863</v>
      </c>
    </row>
    <row r="1111" spans="1:30" x14ac:dyDescent="0.25">
      <c r="A1111" s="7">
        <v>76869</v>
      </c>
      <c r="B1111" s="7">
        <v>76</v>
      </c>
      <c r="C1111" s="7" t="s">
        <v>50</v>
      </c>
      <c r="D1111" s="7" t="s">
        <v>6330</v>
      </c>
      <c r="E1111" s="7" t="s">
        <v>6547</v>
      </c>
      <c r="F1111" s="7" t="s">
        <v>57</v>
      </c>
      <c r="G1111" s="7" t="s">
        <v>6332</v>
      </c>
      <c r="H1111" s="7" t="s">
        <v>6333</v>
      </c>
      <c r="I1111" s="7" t="s">
        <v>6548</v>
      </c>
      <c r="J1111" s="8" t="s">
        <v>6549</v>
      </c>
      <c r="K1111" s="8" t="s">
        <v>6550</v>
      </c>
      <c r="L1111" s="7" t="s">
        <v>6551</v>
      </c>
      <c r="M1111" s="7" t="s">
        <v>6330</v>
      </c>
      <c r="N1111" s="7" t="s">
        <v>54</v>
      </c>
      <c r="O1111" s="7" t="s">
        <v>54</v>
      </c>
      <c r="P1111" s="7">
        <v>15</v>
      </c>
      <c r="Q1111" s="7">
        <v>5</v>
      </c>
      <c r="R1111" s="7">
        <v>5</v>
      </c>
      <c r="S1111" s="7" t="s">
        <v>6552</v>
      </c>
      <c r="T1111" s="7">
        <v>76869</v>
      </c>
      <c r="U1111" s="7" t="s">
        <v>2519</v>
      </c>
      <c r="V1111" s="7">
        <v>4</v>
      </c>
      <c r="W1111" s="7" t="s">
        <v>55</v>
      </c>
      <c r="X1111" s="7">
        <f>VLOOKUP($A1111,[2]Worksheet!$B$5:$L$7983,8,0)</f>
        <v>3.6985879293899999</v>
      </c>
      <c r="Y1111" s="7">
        <f>VLOOKUP($A1111,[2]Worksheet!$B$5:$L$7983,7,0)</f>
        <v>-76.441965206800006</v>
      </c>
      <c r="Z1111" s="7">
        <v>4</v>
      </c>
      <c r="AA1111" s="7">
        <v>76</v>
      </c>
      <c r="AB1111" s="7" t="s">
        <v>6330</v>
      </c>
      <c r="AC1111" s="7" t="s">
        <v>6553</v>
      </c>
      <c r="AD1111" s="7">
        <v>76869</v>
      </c>
    </row>
    <row r="1112" spans="1:30" x14ac:dyDescent="0.25">
      <c r="A1112" s="7">
        <v>76890</v>
      </c>
      <c r="B1112" s="7">
        <v>76</v>
      </c>
      <c r="C1112" s="7" t="s">
        <v>50</v>
      </c>
      <c r="D1112" s="7" t="s">
        <v>6330</v>
      </c>
      <c r="E1112" s="7" t="s">
        <v>6554</v>
      </c>
      <c r="F1112" s="7" t="s">
        <v>57</v>
      </c>
      <c r="G1112" s="7" t="s">
        <v>6332</v>
      </c>
      <c r="H1112" s="7" t="s">
        <v>6333</v>
      </c>
      <c r="I1112" s="7" t="s">
        <v>6555</v>
      </c>
      <c r="J1112" s="8" t="s">
        <v>4474</v>
      </c>
      <c r="K1112" s="8" t="s">
        <v>426</v>
      </c>
      <c r="L1112" s="7" t="s">
        <v>6556</v>
      </c>
      <c r="M1112" s="7" t="s">
        <v>6330</v>
      </c>
      <c r="N1112" s="7" t="s">
        <v>54</v>
      </c>
      <c r="O1112" s="7" t="s">
        <v>54</v>
      </c>
      <c r="P1112" s="7">
        <v>15</v>
      </c>
      <c r="Q1112" s="7">
        <v>6</v>
      </c>
      <c r="R1112" s="7">
        <v>5</v>
      </c>
      <c r="S1112" s="7" t="s">
        <v>6557</v>
      </c>
      <c r="T1112" s="7">
        <v>76890</v>
      </c>
      <c r="U1112" s="7" t="s">
        <v>2519</v>
      </c>
      <c r="V1112" s="7">
        <v>4</v>
      </c>
      <c r="W1112" s="7" t="s">
        <v>55</v>
      </c>
      <c r="X1112" s="7">
        <f>VLOOKUP($A1112,[2]Worksheet!$B$5:$L$7983,8,0)</f>
        <v>3.8612145841899999</v>
      </c>
      <c r="Y1112" s="7">
        <f>VLOOKUP($A1112,[2]Worksheet!$B$5:$L$7983,7,0)</f>
        <v>-76.382474452699995</v>
      </c>
      <c r="Z1112" s="7">
        <v>4</v>
      </c>
      <c r="AA1112" s="7">
        <v>76</v>
      </c>
      <c r="AB1112" s="7" t="s">
        <v>6330</v>
      </c>
      <c r="AC1112" s="7" t="s">
        <v>6558</v>
      </c>
      <c r="AD1112" s="7">
        <v>76890</v>
      </c>
    </row>
    <row r="1113" spans="1:30" x14ac:dyDescent="0.25">
      <c r="A1113" s="7">
        <v>76892</v>
      </c>
      <c r="B1113" s="7">
        <v>76</v>
      </c>
      <c r="C1113" s="7" t="s">
        <v>50</v>
      </c>
      <c r="D1113" s="7" t="s">
        <v>6330</v>
      </c>
      <c r="E1113" s="7" t="s">
        <v>6559</v>
      </c>
      <c r="F1113" s="7" t="s">
        <v>57</v>
      </c>
      <c r="G1113" s="7" t="s">
        <v>6332</v>
      </c>
      <c r="H1113" s="7" t="s">
        <v>6333</v>
      </c>
      <c r="I1113" s="7" t="s">
        <v>6560</v>
      </c>
      <c r="J1113" s="8" t="s">
        <v>6561</v>
      </c>
      <c r="K1113" s="8" t="s">
        <v>6562</v>
      </c>
      <c r="L1113" s="7" t="s">
        <v>6563</v>
      </c>
      <c r="M1113" s="7" t="s">
        <v>6330</v>
      </c>
      <c r="N1113" s="7" t="s">
        <v>54</v>
      </c>
      <c r="O1113" s="7" t="s">
        <v>54</v>
      </c>
      <c r="P1113" s="7">
        <v>15</v>
      </c>
      <c r="Q1113" s="7">
        <v>5</v>
      </c>
      <c r="R1113" s="7">
        <v>5</v>
      </c>
      <c r="S1113" s="7" t="s">
        <v>6564</v>
      </c>
      <c r="T1113" s="7">
        <v>76892</v>
      </c>
      <c r="U1113" s="7" t="s">
        <v>2519</v>
      </c>
      <c r="V1113" s="7">
        <v>4</v>
      </c>
      <c r="W1113" s="7" t="s">
        <v>55</v>
      </c>
      <c r="X1113" s="7">
        <f>VLOOKUP($A1113,[2]Worksheet!$B$5:$L$7983,8,0)</f>
        <v>3.52896890809</v>
      </c>
      <c r="Y1113" s="7">
        <f>VLOOKUP($A1113,[2]Worksheet!$B$5:$L$7983,7,0)</f>
        <v>-76.499819783000007</v>
      </c>
      <c r="Z1113" s="7">
        <v>4</v>
      </c>
      <c r="AA1113" s="7">
        <v>76</v>
      </c>
      <c r="AB1113" s="7" t="s">
        <v>6330</v>
      </c>
      <c r="AC1113" s="7" t="s">
        <v>6565</v>
      </c>
      <c r="AD1113" s="7">
        <v>76892</v>
      </c>
    </row>
    <row r="1114" spans="1:30" x14ac:dyDescent="0.25">
      <c r="A1114" s="7">
        <v>76895</v>
      </c>
      <c r="B1114" s="7">
        <v>76</v>
      </c>
      <c r="C1114" s="7" t="s">
        <v>50</v>
      </c>
      <c r="D1114" s="7" t="s">
        <v>6330</v>
      </c>
      <c r="E1114" s="7" t="s">
        <v>6566</v>
      </c>
      <c r="F1114" s="7" t="s">
        <v>57</v>
      </c>
      <c r="G1114" s="7" t="s">
        <v>6332</v>
      </c>
      <c r="H1114" s="7" t="s">
        <v>6333</v>
      </c>
      <c r="I1114" s="7" t="s">
        <v>6567</v>
      </c>
      <c r="J1114" s="8" t="s">
        <v>6568</v>
      </c>
      <c r="K1114" s="8" t="s">
        <v>6569</v>
      </c>
      <c r="L1114" s="7" t="s">
        <v>6570</v>
      </c>
      <c r="M1114" s="7" t="s">
        <v>6330</v>
      </c>
      <c r="N1114" s="7" t="s">
        <v>54</v>
      </c>
      <c r="O1114" s="7" t="s">
        <v>54</v>
      </c>
      <c r="P1114" s="7">
        <v>15</v>
      </c>
      <c r="Q1114" s="7">
        <v>6</v>
      </c>
      <c r="R1114" s="7">
        <v>5</v>
      </c>
      <c r="S1114" s="7" t="s">
        <v>6571</v>
      </c>
      <c r="T1114" s="7">
        <v>76895</v>
      </c>
      <c r="U1114" s="7" t="s">
        <v>2519</v>
      </c>
      <c r="V1114" s="7">
        <v>4</v>
      </c>
      <c r="W1114" s="7" t="s">
        <v>55</v>
      </c>
      <c r="X1114" s="7">
        <f>VLOOKUP($A1114,[2]Worksheet!$B$5:$L$7983,8,0)</f>
        <v>4.3926214730000002</v>
      </c>
      <c r="Y1114" s="7">
        <f>VLOOKUP($A1114,[2]Worksheet!$B$5:$L$7983,7,0)</f>
        <v>-76.070849354299995</v>
      </c>
      <c r="Z1114" s="7">
        <v>4</v>
      </c>
      <c r="AA1114" s="7">
        <v>76</v>
      </c>
      <c r="AB1114" s="7" t="s">
        <v>6330</v>
      </c>
      <c r="AC1114" s="7" t="s">
        <v>6572</v>
      </c>
      <c r="AD1114" s="7">
        <v>76895</v>
      </c>
    </row>
    <row r="1115" spans="1:30" x14ac:dyDescent="0.25">
      <c r="A1115" s="7">
        <v>97161</v>
      </c>
      <c r="B1115" s="7">
        <v>97</v>
      </c>
      <c r="C1115" s="7" t="s">
        <v>50</v>
      </c>
      <c r="D1115" s="7" t="s">
        <v>6573</v>
      </c>
      <c r="E1115" s="7" t="s">
        <v>6574</v>
      </c>
      <c r="F1115" s="7" t="s">
        <v>57</v>
      </c>
      <c r="G1115" s="7" t="s">
        <v>6575</v>
      </c>
      <c r="H1115" s="7" t="s">
        <v>6576</v>
      </c>
      <c r="I1115" s="7" t="s">
        <v>6577</v>
      </c>
      <c r="J1115" s="8" t="s">
        <v>4664</v>
      </c>
      <c r="K1115" s="8" t="s">
        <v>6578</v>
      </c>
      <c r="L1115" s="7" t="s">
        <v>6579</v>
      </c>
      <c r="M1115" s="7" t="s">
        <v>61</v>
      </c>
      <c r="N1115" s="7" t="s">
        <v>54</v>
      </c>
      <c r="O1115" s="7" t="s">
        <v>54</v>
      </c>
      <c r="P1115" s="7">
        <v>6</v>
      </c>
      <c r="Q1115" s="7">
        <v>6</v>
      </c>
      <c r="R1115" s="7">
        <v>5</v>
      </c>
      <c r="S1115" s="7" t="s">
        <v>6580</v>
      </c>
      <c r="T1115" s="7">
        <v>97161</v>
      </c>
      <c r="U1115" s="7" t="s">
        <v>62</v>
      </c>
      <c r="V1115" s="7">
        <v>1</v>
      </c>
      <c r="W1115" s="7" t="s">
        <v>55</v>
      </c>
      <c r="X1115" s="7">
        <f>VLOOKUP($A1115,[2]Worksheet!$B$5:$L$7983,8,0)</f>
        <v>1.01459770902</v>
      </c>
      <c r="Y1115" s="7">
        <f>VLOOKUP($A1115,[2]Worksheet!$B$5:$L$7983,7,0)</f>
        <v>-71.297793262799999</v>
      </c>
      <c r="Z1115" s="7">
        <v>2</v>
      </c>
      <c r="AA1115" s="7">
        <v>97</v>
      </c>
      <c r="AB1115" s="7" t="s">
        <v>6573</v>
      </c>
      <c r="AC1115" s="7" t="s">
        <v>6581</v>
      </c>
      <c r="AD1115" s="7">
        <v>97161</v>
      </c>
    </row>
    <row r="1116" spans="1:30" x14ac:dyDescent="0.25">
      <c r="A1116" s="7">
        <v>97001</v>
      </c>
      <c r="B1116" s="7">
        <v>97</v>
      </c>
      <c r="C1116" s="7" t="s">
        <v>50</v>
      </c>
      <c r="D1116" s="7" t="s">
        <v>6573</v>
      </c>
      <c r="E1116" s="7" t="s">
        <v>6582</v>
      </c>
      <c r="F1116" s="7" t="s">
        <v>57</v>
      </c>
      <c r="G1116" s="7" t="s">
        <v>6575</v>
      </c>
      <c r="H1116" s="7" t="s">
        <v>6576</v>
      </c>
      <c r="I1116" s="7" t="s">
        <v>6583</v>
      </c>
      <c r="J1116" s="8" t="s">
        <v>6584</v>
      </c>
      <c r="K1116" s="8" t="s">
        <v>6585</v>
      </c>
      <c r="L1116" s="7" t="s">
        <v>6586</v>
      </c>
      <c r="M1116" s="7" t="s">
        <v>61</v>
      </c>
      <c r="N1116" s="7" t="s">
        <v>54</v>
      </c>
      <c r="O1116" s="7" t="s">
        <v>54</v>
      </c>
      <c r="P1116" s="7">
        <v>6</v>
      </c>
      <c r="Q1116" s="7">
        <v>4</v>
      </c>
      <c r="R1116" s="7">
        <v>5</v>
      </c>
      <c r="S1116" s="7" t="s">
        <v>6587</v>
      </c>
      <c r="T1116" s="7">
        <v>97001</v>
      </c>
      <c r="U1116" s="7" t="s">
        <v>62</v>
      </c>
      <c r="V1116" s="7">
        <v>1</v>
      </c>
      <c r="W1116" s="7" t="s">
        <v>55</v>
      </c>
      <c r="X1116" s="7">
        <f>VLOOKUP($A1116,[2]Worksheet!$B$5:$L$7983,8,0)</f>
        <v>1.25119056329</v>
      </c>
      <c r="Y1116" s="7">
        <f>VLOOKUP($A1116,[2]Worksheet!$B$5:$L$7983,7,0)</f>
        <v>-70.2347505205</v>
      </c>
      <c r="Z1116" s="7">
        <v>2</v>
      </c>
      <c r="AA1116" s="7">
        <v>97</v>
      </c>
      <c r="AB1116" s="7" t="s">
        <v>6573</v>
      </c>
      <c r="AC1116" s="7" t="s">
        <v>6588</v>
      </c>
      <c r="AD1116" s="7">
        <v>97001</v>
      </c>
    </row>
    <row r="1117" spans="1:30" x14ac:dyDescent="0.25">
      <c r="A1117" s="7">
        <v>97511</v>
      </c>
      <c r="B1117" s="7">
        <v>97</v>
      </c>
      <c r="C1117" s="7" t="s">
        <v>50</v>
      </c>
      <c r="D1117" s="7" t="s">
        <v>6573</v>
      </c>
      <c r="E1117" s="7" t="s">
        <v>6589</v>
      </c>
      <c r="F1117" s="7" t="s">
        <v>57</v>
      </c>
      <c r="G1117" s="7" t="s">
        <v>6575</v>
      </c>
      <c r="H1117" s="7" t="s">
        <v>6576</v>
      </c>
      <c r="I1117" s="7" t="s">
        <v>6590</v>
      </c>
      <c r="J1117" s="8" t="s">
        <v>6591</v>
      </c>
      <c r="K1117" s="8" t="s">
        <v>6592</v>
      </c>
      <c r="L1117" s="7" t="str">
        <f>_xlfn.CONCAT(J1117,"_",K1117)</f>
        <v>0.0206980597677_-71.0043392272</v>
      </c>
      <c r="M1117" s="7" t="s">
        <v>61</v>
      </c>
      <c r="N1117" s="7" t="s">
        <v>54</v>
      </c>
      <c r="O1117" s="7" t="s">
        <v>54</v>
      </c>
      <c r="R1117" s="7">
        <v>5</v>
      </c>
      <c r="T1117" s="7">
        <v>97511</v>
      </c>
      <c r="U1117" s="7" t="s">
        <v>62</v>
      </c>
      <c r="V1117" s="7">
        <v>1</v>
      </c>
      <c r="W1117" s="7" t="s">
        <v>55</v>
      </c>
      <c r="X1117" s="7">
        <f>VLOOKUP($A1117,[2]Worksheet!$B$5:$L$7983,8,0)</f>
        <v>2.0698059767699999E-2</v>
      </c>
      <c r="Y1117" s="7">
        <f>VLOOKUP($A1117,[2]Worksheet!$B$5:$L$7983,7,0)</f>
        <v>-71.004339227200006</v>
      </c>
      <c r="Z1117" s="7">
        <v>2</v>
      </c>
      <c r="AA1117" s="7">
        <v>97</v>
      </c>
      <c r="AB1117" s="7" t="s">
        <v>6573</v>
      </c>
      <c r="AC1117" s="7" t="s">
        <v>6593</v>
      </c>
      <c r="AD1117" s="7">
        <v>97511</v>
      </c>
    </row>
    <row r="1118" spans="1:30" x14ac:dyDescent="0.25">
      <c r="A1118" s="7">
        <v>97777</v>
      </c>
      <c r="B1118" s="7">
        <v>97</v>
      </c>
      <c r="C1118" s="7" t="s">
        <v>50</v>
      </c>
      <c r="D1118" s="7" t="s">
        <v>6573</v>
      </c>
      <c r="E1118" s="7" t="s">
        <v>6594</v>
      </c>
      <c r="F1118" s="7" t="s">
        <v>57</v>
      </c>
      <c r="G1118" s="7" t="s">
        <v>6575</v>
      </c>
      <c r="H1118" s="7" t="s">
        <v>6576</v>
      </c>
      <c r="I1118" s="7" t="s">
        <v>6595</v>
      </c>
      <c r="J1118" s="8" t="s">
        <v>6596</v>
      </c>
      <c r="K1118" s="8" t="s">
        <v>6597</v>
      </c>
      <c r="L1118" s="7" t="str">
        <f>_xlfn.CONCAT(J1118,"_",K1118)</f>
        <v>1.9074027999_-70.7611674562</v>
      </c>
      <c r="M1118" s="7" t="s">
        <v>61</v>
      </c>
      <c r="N1118" s="7" t="s">
        <v>54</v>
      </c>
      <c r="O1118" s="7" t="s">
        <v>54</v>
      </c>
      <c r="R1118" s="7">
        <v>5</v>
      </c>
      <c r="T1118" s="7">
        <v>97777</v>
      </c>
      <c r="U1118" s="7" t="s">
        <v>62</v>
      </c>
      <c r="V1118" s="7">
        <v>1</v>
      </c>
      <c r="W1118" s="7" t="s">
        <v>55</v>
      </c>
      <c r="X1118" s="7">
        <f>VLOOKUP($A1118,[2]Worksheet!$B$5:$L$7983,8,0)</f>
        <v>1.9074027999000001</v>
      </c>
      <c r="Y1118" s="7">
        <f>VLOOKUP($A1118,[2]Worksheet!$B$5:$L$7983,7,0)</f>
        <v>-70.761167456199999</v>
      </c>
      <c r="Z1118" s="7">
        <v>2</v>
      </c>
      <c r="AA1118" s="7">
        <v>97</v>
      </c>
      <c r="AB1118" s="7" t="s">
        <v>6573</v>
      </c>
      <c r="AC1118" s="7" t="s">
        <v>6598</v>
      </c>
      <c r="AD1118" s="7">
        <v>97777</v>
      </c>
    </row>
    <row r="1119" spans="1:30" x14ac:dyDescent="0.25">
      <c r="A1119" s="7">
        <v>97666</v>
      </c>
      <c r="B1119" s="7">
        <v>97</v>
      </c>
      <c r="C1119" s="7" t="s">
        <v>50</v>
      </c>
      <c r="D1119" s="7" t="s">
        <v>6573</v>
      </c>
      <c r="E1119" s="7" t="s">
        <v>6599</v>
      </c>
      <c r="F1119" s="7" t="s">
        <v>57</v>
      </c>
      <c r="G1119" s="7" t="s">
        <v>6575</v>
      </c>
      <c r="H1119" s="7" t="s">
        <v>6576</v>
      </c>
      <c r="I1119" s="7" t="s">
        <v>6600</v>
      </c>
      <c r="J1119" s="8" t="s">
        <v>6601</v>
      </c>
      <c r="K1119" s="8" t="s">
        <v>6602</v>
      </c>
      <c r="L1119" s="7" t="s">
        <v>6603</v>
      </c>
      <c r="M1119" s="7" t="s">
        <v>61</v>
      </c>
      <c r="N1119" s="7" t="s">
        <v>54</v>
      </c>
      <c r="O1119" s="7" t="s">
        <v>54</v>
      </c>
      <c r="P1119" s="7">
        <v>6</v>
      </c>
      <c r="Q1119" s="7">
        <v>7</v>
      </c>
      <c r="R1119" s="7">
        <v>5</v>
      </c>
      <c r="S1119" s="7" t="s">
        <v>6604</v>
      </c>
      <c r="T1119" s="7">
        <v>97666</v>
      </c>
      <c r="U1119" s="7" t="s">
        <v>62</v>
      </c>
      <c r="V1119" s="7">
        <v>1</v>
      </c>
      <c r="W1119" s="7" t="s">
        <v>55</v>
      </c>
      <c r="X1119" s="7">
        <f>VLOOKUP($A1119,[2]Worksheet!$B$5:$L$7983,8,0)</f>
        <v>-0.56938554020999999</v>
      </c>
      <c r="Y1119" s="7">
        <f>VLOOKUP($A1119,[2]Worksheet!$B$5:$L$7983,7,0)</f>
        <v>-69.639003660300006</v>
      </c>
      <c r="Z1119" s="7">
        <v>2</v>
      </c>
      <c r="AA1119" s="7">
        <v>97</v>
      </c>
      <c r="AB1119" s="7" t="s">
        <v>6573</v>
      </c>
      <c r="AC1119" s="7" t="s">
        <v>6605</v>
      </c>
      <c r="AD1119" s="7">
        <v>97666</v>
      </c>
    </row>
    <row r="1120" spans="1:30" x14ac:dyDescent="0.25">
      <c r="A1120" s="7">
        <v>97889</v>
      </c>
      <c r="B1120" s="7">
        <v>97</v>
      </c>
      <c r="C1120" s="7" t="s">
        <v>50</v>
      </c>
      <c r="D1120" s="7" t="s">
        <v>6573</v>
      </c>
      <c r="E1120" s="7" t="s">
        <v>6606</v>
      </c>
      <c r="F1120" s="7" t="s">
        <v>57</v>
      </c>
      <c r="G1120" s="7" t="s">
        <v>6575</v>
      </c>
      <c r="H1120" s="7" t="s">
        <v>6576</v>
      </c>
      <c r="I1120" s="7" t="s">
        <v>6607</v>
      </c>
      <c r="J1120" s="8" t="s">
        <v>6608</v>
      </c>
      <c r="K1120" s="8" t="s">
        <v>6609</v>
      </c>
      <c r="L1120" s="7" t="str">
        <f>_xlfn.CONCAT(J1120,"_",K1120)</f>
        <v>0.609141614694_-69.2033373177</v>
      </c>
      <c r="M1120" s="7" t="s">
        <v>61</v>
      </c>
      <c r="N1120" s="7" t="s">
        <v>54</v>
      </c>
      <c r="O1120" s="7" t="s">
        <v>54</v>
      </c>
      <c r="R1120" s="7">
        <v>5</v>
      </c>
      <c r="T1120" s="7">
        <v>97889</v>
      </c>
      <c r="U1120" s="7" t="s">
        <v>62</v>
      </c>
      <c r="V1120" s="7">
        <v>1</v>
      </c>
      <c r="W1120" s="7" t="s">
        <v>55</v>
      </c>
      <c r="X1120" s="7">
        <f>VLOOKUP($A1120,[2]Worksheet!$B$5:$L$7983,8,0)</f>
        <v>0.60914161469399997</v>
      </c>
      <c r="Y1120" s="7">
        <f>VLOOKUP($A1120,[2]Worksheet!$B$5:$L$7983,7,0)</f>
        <v>-69.203337317700004</v>
      </c>
      <c r="Z1120" s="7">
        <v>2</v>
      </c>
      <c r="AA1120" s="7">
        <v>97</v>
      </c>
      <c r="AB1120" s="7" t="s">
        <v>6573</v>
      </c>
      <c r="AC1120" s="7" t="s">
        <v>6610</v>
      </c>
      <c r="AD1120" s="7">
        <v>97889</v>
      </c>
    </row>
    <row r="1121" spans="1:30" x14ac:dyDescent="0.25">
      <c r="A1121" s="7">
        <v>99773</v>
      </c>
      <c r="B1121" s="7">
        <v>99</v>
      </c>
      <c r="C1121" s="7" t="s">
        <v>50</v>
      </c>
      <c r="D1121" s="7" t="s">
        <v>6611</v>
      </c>
      <c r="E1121" s="7" t="s">
        <v>6612</v>
      </c>
      <c r="F1121" s="7" t="s">
        <v>57</v>
      </c>
      <c r="G1121" s="7" t="s">
        <v>6613</v>
      </c>
      <c r="H1121" s="7" t="s">
        <v>6614</v>
      </c>
      <c r="I1121" s="7" t="s">
        <v>6615</v>
      </c>
      <c r="J1121" s="8" t="s">
        <v>6616</v>
      </c>
      <c r="K1121" s="8" t="s">
        <v>6617</v>
      </c>
      <c r="L1121" s="7" t="s">
        <v>6618</v>
      </c>
      <c r="M1121" s="7" t="s">
        <v>61</v>
      </c>
      <c r="N1121" s="7" t="s">
        <v>54</v>
      </c>
      <c r="O1121" s="7" t="s">
        <v>54</v>
      </c>
      <c r="P1121" s="7">
        <v>7</v>
      </c>
      <c r="Q1121" s="7">
        <v>8</v>
      </c>
      <c r="R1121" s="7">
        <v>5</v>
      </c>
      <c r="S1121" s="7" t="s">
        <v>6619</v>
      </c>
      <c r="T1121" s="7">
        <v>99773</v>
      </c>
      <c r="U1121" s="7" t="s">
        <v>62</v>
      </c>
      <c r="V1121" s="7">
        <v>1</v>
      </c>
      <c r="W1121" s="7" t="s">
        <v>55</v>
      </c>
      <c r="X1121" s="7">
        <f>VLOOKUP($A1121,[2]Worksheet!$B$5:$L$7983,8,0)</f>
        <v>4.4463521737100002</v>
      </c>
      <c r="Y1121" s="7">
        <f>VLOOKUP($A1121,[2]Worksheet!$B$5:$L$7983,7,0)</f>
        <v>-69.795532941299996</v>
      </c>
      <c r="Z1121" s="7">
        <v>2</v>
      </c>
      <c r="AA1121" s="7">
        <v>99</v>
      </c>
      <c r="AB1121" s="7" t="s">
        <v>6611</v>
      </c>
      <c r="AC1121" s="7" t="s">
        <v>6620</v>
      </c>
      <c r="AD1121" s="7">
        <v>99773</v>
      </c>
    </row>
    <row r="1122" spans="1:30" x14ac:dyDescent="0.25">
      <c r="A1122" s="7">
        <v>99524</v>
      </c>
      <c r="B1122" s="7">
        <v>99</v>
      </c>
      <c r="C1122" s="7" t="s">
        <v>50</v>
      </c>
      <c r="D1122" s="7" t="s">
        <v>6611</v>
      </c>
      <c r="E1122" s="7" t="s">
        <v>6621</v>
      </c>
      <c r="F1122" s="7" t="s">
        <v>57</v>
      </c>
      <c r="G1122" s="7" t="s">
        <v>6613</v>
      </c>
      <c r="H1122" s="7" t="s">
        <v>6614</v>
      </c>
      <c r="I1122" s="7" t="s">
        <v>6622</v>
      </c>
      <c r="J1122" s="8" t="s">
        <v>6623</v>
      </c>
      <c r="K1122" s="8" t="s">
        <v>6624</v>
      </c>
      <c r="L1122" s="7" t="s">
        <v>6625</v>
      </c>
      <c r="M1122" s="7" t="s">
        <v>61</v>
      </c>
      <c r="N1122" s="7" t="s">
        <v>54</v>
      </c>
      <c r="O1122" s="7" t="s">
        <v>54</v>
      </c>
      <c r="P1122" s="7">
        <v>7</v>
      </c>
      <c r="Q1122" s="7">
        <v>12</v>
      </c>
      <c r="R1122" s="7">
        <v>5</v>
      </c>
      <c r="S1122" s="7" t="s">
        <v>6626</v>
      </c>
      <c r="T1122" s="7">
        <v>99524</v>
      </c>
      <c r="U1122" s="7" t="s">
        <v>62</v>
      </c>
      <c r="V1122" s="7">
        <v>1</v>
      </c>
      <c r="W1122" s="7" t="s">
        <v>55</v>
      </c>
      <c r="X1122" s="7">
        <f>VLOOKUP($A1122,[2]Worksheet!$B$5:$L$7983,8,0)</f>
        <v>5.48633761449</v>
      </c>
      <c r="Y1122" s="7">
        <f>VLOOKUP($A1122,[2]Worksheet!$B$5:$L$7983,7,0)</f>
        <v>-70.410420013299998</v>
      </c>
      <c r="Z1122" s="7">
        <v>2</v>
      </c>
      <c r="AA1122" s="7">
        <v>99</v>
      </c>
      <c r="AB1122" s="7" t="s">
        <v>6611</v>
      </c>
      <c r="AC1122" s="7" t="s">
        <v>6627</v>
      </c>
      <c r="AD1122" s="7">
        <v>99524</v>
      </c>
    </row>
    <row r="1123" spans="1:30" x14ac:dyDescent="0.25">
      <c r="A1123" s="7">
        <v>99001</v>
      </c>
      <c r="B1123" s="7">
        <v>99</v>
      </c>
      <c r="C1123" s="7" t="s">
        <v>50</v>
      </c>
      <c r="D1123" s="7" t="s">
        <v>6611</v>
      </c>
      <c r="E1123" s="7" t="s">
        <v>6628</v>
      </c>
      <c r="F1123" s="7" t="s">
        <v>57</v>
      </c>
      <c r="G1123" s="7" t="s">
        <v>6613</v>
      </c>
      <c r="H1123" s="7" t="s">
        <v>6614</v>
      </c>
      <c r="I1123" s="7" t="s">
        <v>6629</v>
      </c>
      <c r="J1123" s="8" t="s">
        <v>6630</v>
      </c>
      <c r="K1123" s="8" t="s">
        <v>6631</v>
      </c>
      <c r="L1123" s="7" t="s">
        <v>6632</v>
      </c>
      <c r="M1123" s="7" t="s">
        <v>61</v>
      </c>
      <c r="N1123" s="7" t="s">
        <v>54</v>
      </c>
      <c r="O1123" s="7" t="s">
        <v>54</v>
      </c>
      <c r="P1123" s="7">
        <v>7</v>
      </c>
      <c r="Q1123" s="7">
        <v>14</v>
      </c>
      <c r="R1123" s="7">
        <v>5</v>
      </c>
      <c r="S1123" s="7" t="s">
        <v>6633</v>
      </c>
      <c r="T1123" s="7">
        <v>99001</v>
      </c>
      <c r="U1123" s="7" t="s">
        <v>62</v>
      </c>
      <c r="V1123" s="7">
        <v>1</v>
      </c>
      <c r="W1123" s="7" t="s">
        <v>55</v>
      </c>
      <c r="X1123" s="7">
        <f>VLOOKUP($A1123,[2]Worksheet!$B$5:$L$7983,8,0)</f>
        <v>6.1868641868300003</v>
      </c>
      <c r="Y1123" s="7">
        <f>VLOOKUP($A1123,[2]Worksheet!$B$5:$L$7983,7,0)</f>
        <v>-67.486996995599995</v>
      </c>
      <c r="Z1123" s="7">
        <v>2</v>
      </c>
      <c r="AA1123" s="7">
        <v>99</v>
      </c>
      <c r="AB1123" s="7" t="s">
        <v>6611</v>
      </c>
      <c r="AC1123" s="7" t="s">
        <v>6634</v>
      </c>
      <c r="AD1123" s="7">
        <v>99001</v>
      </c>
    </row>
    <row r="1124" spans="1:30" x14ac:dyDescent="0.25">
      <c r="A1124" s="7">
        <v>99760</v>
      </c>
      <c r="B1124" s="7">
        <v>99</v>
      </c>
      <c r="C1124" s="7" t="s">
        <v>50</v>
      </c>
      <c r="D1124" s="7" t="s">
        <v>6611</v>
      </c>
      <c r="E1124" s="7" t="s">
        <v>6635</v>
      </c>
      <c r="F1124" s="7" t="s">
        <v>57</v>
      </c>
      <c r="G1124" s="7" t="s">
        <v>6636</v>
      </c>
      <c r="H1124" s="7" t="s">
        <v>6614</v>
      </c>
      <c r="I1124" s="7" t="s">
        <v>6637</v>
      </c>
      <c r="J1124" s="8" t="s">
        <v>6638</v>
      </c>
      <c r="K1124" s="8" t="s">
        <v>6639</v>
      </c>
      <c r="L1124" s="7" t="str">
        <f>_xlfn.CONCAT(J1124,"_",K1124)</f>
        <v>4.24678_-70.325987</v>
      </c>
      <c r="M1124" s="7" t="s">
        <v>61</v>
      </c>
      <c r="N1124" s="7" t="s">
        <v>54</v>
      </c>
      <c r="O1124" s="7" t="s">
        <v>54</v>
      </c>
      <c r="R1124" s="7">
        <v>5</v>
      </c>
      <c r="T1124" s="7">
        <v>99760</v>
      </c>
      <c r="U1124" s="7" t="s">
        <v>62</v>
      </c>
      <c r="V1124" s="7">
        <v>1</v>
      </c>
      <c r="W1124" s="7" t="s">
        <v>55</v>
      </c>
      <c r="X1124" s="7" t="s">
        <v>6638</v>
      </c>
      <c r="Y1124" s="7" t="s">
        <v>6639</v>
      </c>
      <c r="Z1124" s="7">
        <v>2</v>
      </c>
      <c r="AA1124" s="7">
        <v>99</v>
      </c>
      <c r="AB1124" s="7" t="s">
        <v>6611</v>
      </c>
      <c r="AC1124" s="7" t="s">
        <v>6640</v>
      </c>
      <c r="AD1124" s="7">
        <v>99760</v>
      </c>
    </row>
    <row r="1125" spans="1:30" x14ac:dyDescent="0.25">
      <c r="A1125" s="7">
        <v>99572</v>
      </c>
      <c r="B1125" s="7">
        <v>99</v>
      </c>
      <c r="C1125" s="7" t="s">
        <v>50</v>
      </c>
      <c r="D1125" s="7" t="s">
        <v>6611</v>
      </c>
      <c r="E1125" s="7" t="s">
        <v>6641</v>
      </c>
      <c r="F1125" s="7" t="s">
        <v>57</v>
      </c>
      <c r="G1125" s="7" t="s">
        <v>6642</v>
      </c>
      <c r="H1125" s="7" t="s">
        <v>6614</v>
      </c>
      <c r="I1125" s="7" t="s">
        <v>6643</v>
      </c>
      <c r="J1125" s="8" t="s">
        <v>6644</v>
      </c>
      <c r="K1125" s="8" t="s">
        <v>6645</v>
      </c>
      <c r="L1125" s="7" t="str">
        <f>_xlfn.CONCAT(J1125,"_",K1125)</f>
        <v>4.486496_-69.791221</v>
      </c>
      <c r="M1125" s="7" t="s">
        <v>61</v>
      </c>
      <c r="N1125" s="7" t="s">
        <v>54</v>
      </c>
      <c r="O1125" s="7" t="s">
        <v>54</v>
      </c>
      <c r="R1125" s="7">
        <v>5</v>
      </c>
      <c r="T1125" s="7">
        <v>99572</v>
      </c>
      <c r="U1125" s="7" t="s">
        <v>62</v>
      </c>
      <c r="V1125" s="7">
        <v>1</v>
      </c>
      <c r="W1125" s="7" t="s">
        <v>55</v>
      </c>
      <c r="X1125" s="7" t="s">
        <v>6644</v>
      </c>
      <c r="Y1125" s="7" t="s">
        <v>6645</v>
      </c>
      <c r="Z1125" s="7">
        <v>2</v>
      </c>
      <c r="AA1125" s="7">
        <v>99</v>
      </c>
      <c r="AB1125" s="7" t="s">
        <v>6611</v>
      </c>
      <c r="AC1125" s="7" t="s">
        <v>6646</v>
      </c>
      <c r="AD1125" s="7">
        <v>99572</v>
      </c>
    </row>
    <row r="1126" spans="1:30" x14ac:dyDescent="0.25">
      <c r="A1126" s="7">
        <v>99624</v>
      </c>
      <c r="B1126" s="7">
        <v>99</v>
      </c>
      <c r="C1126" s="7" t="s">
        <v>50</v>
      </c>
      <c r="D1126" s="7" t="s">
        <v>6611</v>
      </c>
      <c r="E1126" s="7" t="s">
        <v>6647</v>
      </c>
      <c r="F1126" s="7" t="s">
        <v>57</v>
      </c>
      <c r="G1126" s="7" t="s">
        <v>6613</v>
      </c>
      <c r="H1126" s="7" t="s">
        <v>6614</v>
      </c>
      <c r="I1126" s="7" t="s">
        <v>6648</v>
      </c>
      <c r="J1126" s="8" t="s">
        <v>6649</v>
      </c>
      <c r="K1126" s="8" t="s">
        <v>6650</v>
      </c>
      <c r="L1126" s="7" t="s">
        <v>6651</v>
      </c>
      <c r="M1126" s="7" t="s">
        <v>61</v>
      </c>
      <c r="N1126" s="7" t="s">
        <v>54</v>
      </c>
      <c r="O1126" s="7" t="s">
        <v>54</v>
      </c>
      <c r="P1126" s="7">
        <v>7</v>
      </c>
      <c r="Q1126" s="7">
        <v>13</v>
      </c>
      <c r="R1126" s="7">
        <v>5</v>
      </c>
      <c r="S1126" s="7" t="s">
        <v>6652</v>
      </c>
      <c r="T1126" s="7">
        <v>99624</v>
      </c>
      <c r="U1126" s="7" t="s">
        <v>62</v>
      </c>
      <c r="V1126" s="7">
        <v>1</v>
      </c>
      <c r="W1126" s="7" t="s">
        <v>55</v>
      </c>
      <c r="X1126" s="7">
        <f>VLOOKUP($A1126,[2]Worksheet!$B$5:$L$7983,8,0)</f>
        <v>5.1364313856999999</v>
      </c>
      <c r="Y1126" s="7">
        <f>VLOOKUP($A1126,[2]Worksheet!$B$5:$L$7983,7,0)</f>
        <v>-70.859741338999996</v>
      </c>
      <c r="Z1126" s="7">
        <v>2</v>
      </c>
      <c r="AA1126" s="7">
        <v>99</v>
      </c>
      <c r="AB1126" s="7" t="s">
        <v>6611</v>
      </c>
      <c r="AC1126" s="7" t="s">
        <v>6653</v>
      </c>
      <c r="AD1126" s="7">
        <v>99624</v>
      </c>
    </row>
  </sheetData>
  <autoFilter ref="A1:AD1126" xr:uid="{54E85F6E-4A4F-4BA8-B965-24F17EC086A1}"/>
  <conditionalFormatting sqref="E1:E1048576">
    <cfRule type="duplicateValues" dxfId="1" priority="2"/>
  </conditionalFormatting>
  <conditionalFormatting sqref="L1:L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talle xmlns="4d0889c8-99e5-4b94-925a-373c4a0c5abc">Escriba la opción nº 1</Detalle>
    <COD xmlns="4d0889c8-99e5-4b94-925a-373c4a0c5abc">1</COD>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4FB5B93B67884987F5A2630F97E672" ma:contentTypeVersion="22517" ma:contentTypeDescription="Crear nuevo documento." ma:contentTypeScope="" ma:versionID="bf0b8f98c062f6ac55460d084b4b5e1b">
  <xsd:schema xmlns:xsd="http://www.w3.org/2001/XMLSchema" xmlns:xs="http://www.w3.org/2001/XMLSchema" xmlns:p="http://schemas.microsoft.com/office/2006/metadata/properties" xmlns:ns2="4d0889c8-99e5-4b94-925a-373c4a0c5abc" xmlns:ns3="c40a21ff-707f-4ba7-a074-fdcf67cbee69" xmlns:ns4="fdbafe5c-a4c4-4757-a646-b7ae03754418" targetNamespace="http://schemas.microsoft.com/office/2006/metadata/properties" ma:root="true" ma:fieldsID="5401631a8ab933f4b86314c57bbd8d03" ns2:_="" ns3:_="" ns4:_="">
    <xsd:import namespace="4d0889c8-99e5-4b94-925a-373c4a0c5abc"/>
    <xsd:import namespace="c40a21ff-707f-4ba7-a074-fdcf67cbee69"/>
    <xsd:import namespace="fdbafe5c-a4c4-4757-a646-b7ae037544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4:_dlc_DocId" minOccurs="0"/>
                <xsd:element ref="ns4:_dlc_DocIdUrl" minOccurs="0"/>
                <xsd:element ref="ns4:_dlc_DocIdPersistId" minOccurs="0"/>
                <xsd:element ref="ns2:COD" minOccurs="0"/>
                <xsd:element ref="ns2:MediaServiceAutoKeyPoints" minOccurs="0"/>
                <xsd:element ref="ns2:MediaServiceKeyPoints" minOccurs="0"/>
                <xsd:element ref="ns2:Detall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889c8-99e5-4b94-925a-373c4a0c5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COD" ma:index="21" nillable="true" ma:displayName="COD" ma:decimals="1" ma:default="1" ma:format="Dropdown" ma:internalName="COD" ma:percentage="FALSE">
      <xsd:simpleType>
        <xsd:restriction base="dms:Number"/>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Detalle" ma:index="24" nillable="true" ma:displayName="Detalle" ma:default="Escriba la opción nº 1" ma:description="Sol_Alta_Consejeria" ma:internalName="Detalle">
      <xsd:simpleType>
        <xsd:restriction base="dms:Unknown">
          <xsd:enumeration value="Escriba la opción nº 1"/>
          <xsd:enumeration value="Escriba la opción nº 2"/>
          <xsd:enumeration value="Escriba la opción nº 3"/>
        </xsd:restriction>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0a21ff-707f-4ba7-a074-fdcf67cbee6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8" nillable="true" ma:displayName="Valor de Id. de documento" ma:description="El valor del identificador de documento asignado a este elemento." ma:internalName="_dlc_DocId" ma:readOnly="true">
      <xsd:simpleType>
        <xsd:restriction base="dms:Text"/>
      </xsd:simpleType>
    </xsd:element>
    <xsd:element name="_dlc_DocIdUrl" ma:index="1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E70C9DFA-00DF-486A-AD3D-236FEE47D313}">
  <ds:schemaRefs>
    <ds:schemaRef ds:uri="http://schemas.microsoft.com/sharepoint/v3/contenttype/forms"/>
  </ds:schemaRefs>
</ds:datastoreItem>
</file>

<file path=customXml/itemProps2.xml><?xml version="1.0" encoding="utf-8"?>
<ds:datastoreItem xmlns:ds="http://schemas.openxmlformats.org/officeDocument/2006/customXml" ds:itemID="{8B38FE75-948A-4616-A1D9-F9185D154C65}">
  <ds:schemaRefs>
    <ds:schemaRef ds:uri="http://purl.org/dc/elements/1.1/"/>
    <ds:schemaRef ds:uri="c40a21ff-707f-4ba7-a074-fdcf67cbee69"/>
    <ds:schemaRef ds:uri="http://schemas.openxmlformats.org/package/2006/metadata/core-properties"/>
    <ds:schemaRef ds:uri="http://purl.org/dc/terms/"/>
    <ds:schemaRef ds:uri="fdbafe5c-a4c4-4757-a646-b7ae03754418"/>
    <ds:schemaRef ds:uri="4d0889c8-99e5-4b94-925a-373c4a0c5abc"/>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14B4904-E930-4A52-9ACF-218E2718A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0889c8-99e5-4b94-925a-373c4a0c5abc"/>
    <ds:schemaRef ds:uri="c40a21ff-707f-4ba7-a074-fdcf67cbee69"/>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C00A6D-EE3E-4321-81E4-C102A9D1459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GENERAL</vt:lpstr>
      <vt:lpstr>CRONOGRAMA</vt:lpstr>
      <vt:lpstr>INSUMOS</vt:lpstr>
      <vt:lpstr>OFERTA</vt:lpstr>
      <vt:lpstr>LISTADO INSUMOS</vt:lpstr>
      <vt:lpstr>PLAN INVERSIÓN</vt:lpstr>
      <vt:lpstr>REFERENCIAS</vt:lpstr>
      <vt:lpstr>CONTROL DE CAMBIOS</vt:lpstr>
      <vt:lpstr>TABLA_DANES</vt:lpstr>
      <vt:lpstr>GENERAL!Área_de_impresión</vt:lpstr>
      <vt:lpstr>INSUMOS!Área_de_impresión</vt:lpstr>
      <vt:lpstr>'LISTADO INSUMOS'!Área_de_impresión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David Chia Bejarano</dc:creator>
  <cp:lastModifiedBy>Cecilia Caro</cp:lastModifiedBy>
  <cp:lastPrinted>2021-03-11T21:10:52Z</cp:lastPrinted>
  <dcterms:created xsi:type="dcterms:W3CDTF">2021-03-10T16:48:27Z</dcterms:created>
  <dcterms:modified xsi:type="dcterms:W3CDTF">2021-09-16T18:03:41Z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0x010100974FB5B93B67884987F5A2630F97E672</vt:lpwstr>
  </property>
</Properties>
</file>