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https://unidadvictimas-my.sharepoint.com/personal/diana_castrillon_unidadvictimas_gov_co/Documents/2023/Varios/FORMATOS ACTUALIZADOS/"/>
    </mc:Choice>
  </mc:AlternateContent>
  <xr:revisionPtr revIDLastSave="0" documentId="8_{6B3CF063-3655-45E7-BFBC-5CB0D90CF90C}" xr6:coauthVersionLast="47" xr6:coauthVersionMax="47" xr10:uidLastSave="{00000000-0000-0000-0000-000000000000}"/>
  <bookViews>
    <workbookView xWindow="-120" yWindow="-120" windowWidth="29040" windowHeight="15840" xr2:uid="{00000000-000D-0000-FFFF-FFFF00000000}"/>
  </bookViews>
  <sheets>
    <sheet name="FORMATO V7" sheetId="12" r:id="rId1"/>
    <sheet name="Control de Cambios" sheetId="10" r:id="rId2"/>
    <sheet name="BASES CUENTA" sheetId="7" state="hidden" r:id="rId3"/>
  </sheets>
  <externalReferences>
    <externalReference r:id="rId4"/>
    <externalReference r:id="rId5"/>
  </externalReferences>
  <definedNames>
    <definedName name="_Order1" hidden="1">255</definedName>
    <definedName name="_Order2" hidden="1">255</definedName>
    <definedName name="_xlnm.Print_Area" localSheetId="0">'FORMATO V7'!$B$2:$AU$62</definedName>
    <definedName name="BASE1">#REF!</definedName>
    <definedName name="BASE2">#REF!</definedName>
    <definedName name="CLASIFICACIÓN_DE_LAS_PERSONAS_NATURALES">#REF!</definedName>
    <definedName name="números">[1]Números!$A$2:$B$1001</definedName>
    <definedName name="NumLetras" localSheetId="1">'[2]Formato  Pago  Honorarios'!#REF!</definedName>
    <definedName name="NumLetras">#REF!</definedName>
    <definedName name="P.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5" i="12" l="1"/>
  <c r="BI24" i="12" l="1"/>
  <c r="BP24" i="12" s="1"/>
  <c r="BW24" i="12" s="1"/>
  <c r="BI25" i="12"/>
  <c r="BI26" i="12"/>
  <c r="BI27" i="12"/>
  <c r="BI28" i="12"/>
  <c r="BI29" i="12"/>
  <c r="BI30" i="12"/>
  <c r="BI31" i="12"/>
  <c r="BI32" i="12"/>
  <c r="BI33" i="12"/>
  <c r="BI34" i="12"/>
  <c r="BI23" i="12"/>
  <c r="BP23" i="12" s="1"/>
  <c r="BW23" i="12" s="1"/>
  <c r="AL20" i="12"/>
  <c r="BV13" i="12"/>
  <c r="AZ24" i="12"/>
  <c r="AZ25" i="12" s="1"/>
  <c r="AZ26" i="12" s="1"/>
  <c r="AZ27" i="12" s="1"/>
  <c r="AZ28" i="12" s="1"/>
  <c r="AZ29" i="12" s="1"/>
  <c r="AZ30" i="12" s="1"/>
  <c r="AZ31" i="12" s="1"/>
  <c r="AZ32" i="12" s="1"/>
  <c r="AZ33" i="12" s="1"/>
  <c r="AZ34" i="12" s="1"/>
  <c r="BP25" i="12" l="1"/>
  <c r="BW25" i="12" s="1"/>
  <c r="BP26" i="12"/>
  <c r="BW26" i="12" s="1"/>
  <c r="CE23" i="12"/>
  <c r="J20" i="12"/>
  <c r="AL18" i="12"/>
  <c r="BI35" i="12"/>
  <c r="BO36" i="12" s="1"/>
  <c r="AD37" i="12"/>
  <c r="BP27" i="12" l="1"/>
  <c r="BW27" i="12" s="1"/>
  <c r="CE26" i="12"/>
  <c r="CE25" i="12"/>
  <c r="CE24" i="12"/>
  <c r="CE27" i="12"/>
  <c r="BI36" i="12"/>
  <c r="CD9" i="12"/>
  <c r="BP28" i="12" l="1"/>
  <c r="BW28" i="12" s="1"/>
  <c r="BP29" i="12" l="1"/>
  <c r="BW29" i="12" s="1"/>
  <c r="CE28" i="12"/>
  <c r="CE29" i="12" l="1"/>
  <c r="BP30" i="12"/>
  <c r="CE30" i="12" s="1"/>
  <c r="BW30" i="12"/>
  <c r="BP31" i="12" l="1"/>
  <c r="CE31" i="12" s="1"/>
  <c r="BW31" i="12" l="1"/>
  <c r="BP32" i="12"/>
  <c r="CE32" i="12" s="1"/>
  <c r="BP33" i="12"/>
  <c r="CE33" i="12" s="1"/>
  <c r="BW32" i="12"/>
  <c r="BP34" i="12" l="1"/>
  <c r="BW34" i="12" s="1"/>
  <c r="BW33" i="12"/>
  <c r="CE34" i="12" l="1"/>
</calcChain>
</file>

<file path=xl/sharedStrings.xml><?xml version="1.0" encoding="utf-8"?>
<sst xmlns="http://schemas.openxmlformats.org/spreadsheetml/2006/main" count="258" uniqueCount="241">
  <si>
    <t>AHORROS</t>
  </si>
  <si>
    <t>NO</t>
  </si>
  <si>
    <t>SI</t>
  </si>
  <si>
    <t>CORRIENTE</t>
  </si>
  <si>
    <t>Versión</t>
  </si>
  <si>
    <t>Código</t>
  </si>
  <si>
    <t>Fecha</t>
  </si>
  <si>
    <t>Pagina</t>
  </si>
  <si>
    <t>ENERO</t>
  </si>
  <si>
    <t>MARZO</t>
  </si>
  <si>
    <t>ABRIL</t>
  </si>
  <si>
    <t>MAYO</t>
  </si>
  <si>
    <t>JUNIO</t>
  </si>
  <si>
    <t>Seleccionar</t>
  </si>
  <si>
    <t>BANCO AGRARIO DE COLOMBIA S.A.</t>
  </si>
  <si>
    <t>BANCO DE BOGOTA S. A.</t>
  </si>
  <si>
    <t>HELM BANK S.A.</t>
  </si>
  <si>
    <t>BANCO POPULAR S. A.</t>
  </si>
  <si>
    <t>BANCO DAVIVIENDA S.A.</t>
  </si>
  <si>
    <t>BANCO COLPATRIA RED MULTIBANCA COLPATRIA S.A.</t>
  </si>
  <si>
    <t>BANCO COMERCIAL AV VILLAS S.A.</t>
  </si>
  <si>
    <t>BANCO GNB SUDAMERIS S A</t>
  </si>
  <si>
    <t>HSBC COLOMBIA S A</t>
  </si>
  <si>
    <t>CITIBANK COLOMBIA</t>
  </si>
  <si>
    <t>BANCO DE OCCIDENTE</t>
  </si>
  <si>
    <t>ITAU CORPBANCA COLOMBIA S A</t>
  </si>
  <si>
    <t>BANCOLOMBIA S.A.</t>
  </si>
  <si>
    <t xml:space="preserve">BANCOOMEVA </t>
  </si>
  <si>
    <t>BANCO PICHINCHA</t>
  </si>
  <si>
    <t>CONFIAR COOPERATIVA FINANCIERA</t>
  </si>
  <si>
    <t>BBVA - BANCO BILBAO VIZCAYA ARGENTARIA COLOMBIA S.A.</t>
  </si>
  <si>
    <t>JURISCOOP  SA   FINANCIERA COMPAÑIA DE FINANCIAMIENTO</t>
  </si>
  <si>
    <t>BANCO CAJA SOCIAL  BCSC  S A</t>
  </si>
  <si>
    <t xml:space="preserve">FEBRERO </t>
  </si>
  <si>
    <t>JULIO</t>
  </si>
  <si>
    <t>AGOSTO</t>
  </si>
  <si>
    <t>SEPTIEMBRE</t>
  </si>
  <si>
    <t>OCTUBRE</t>
  </si>
  <si>
    <t>NOVIEMBRE</t>
  </si>
  <si>
    <t>DICIEMBRE</t>
  </si>
  <si>
    <t>Fecha de Cambio</t>
  </si>
  <si>
    <t>Descripción de la modificación</t>
  </si>
  <si>
    <t>Creaciòn documento para pago de Contratos por concepto de honorarios y/o Prestaciòn de Servicios Personales</t>
  </si>
  <si>
    <t>DIRECCION TERRITORIAL ANTIOQUIA</t>
  </si>
  <si>
    <t>DIRECCION TERRITORIAL ATLANTICO</t>
  </si>
  <si>
    <t>DIRECCION TERRITORIAL CAUCA</t>
  </si>
  <si>
    <t>DIRECCION TERRITORIAL MAGDALENA</t>
  </si>
  <si>
    <t>OFICINA ASESORA DE COMUNICACIONES</t>
  </si>
  <si>
    <t>OFICINA ASESORA DE PLANEACION</t>
  </si>
  <si>
    <t>OFICINA ASESORA JURIDICA</t>
  </si>
  <si>
    <t>OFICINA DE TECNOLOGIAS DE LA INFORMACION</t>
  </si>
  <si>
    <t>DIRECCION DE ASUNTOS ETNICOS</t>
  </si>
  <si>
    <t>DIRECCION DE REGISTRO Y GESTION DE LA INFORMACION</t>
  </si>
  <si>
    <t>SUBDIRECCION DE VALORACION Y REGISTRO</t>
  </si>
  <si>
    <t>SUBDIRECCION RED NACIONAL DE INFORMACION</t>
  </si>
  <si>
    <t>DIRECCION DE REPARACION</t>
  </si>
  <si>
    <t>SUBDIRECCION DE REPARACION COLECTIVA</t>
  </si>
  <si>
    <t>SUBDIRECCION DE REPARACION INDIVIDUAL</t>
  </si>
  <si>
    <t>DIRECCION DE GESTION SOCIAL Y HUMANITARIA</t>
  </si>
  <si>
    <t>SUBDIRECCION DE ASISTENCIA Y ATENCION HUMANITARIA</t>
  </si>
  <si>
    <t>SUBDIRECCION DE PREVENCION Y EMERGENCIAS</t>
  </si>
  <si>
    <t>SUBDIRECCION DE COORDINACION NACION TERRITORIO</t>
  </si>
  <si>
    <t>SUBDIRECCION DE COORDINACION TECNICA DEL SNARIV</t>
  </si>
  <si>
    <t>SUBDIRECCION DE PARTICIPACION</t>
  </si>
  <si>
    <t>DIRECCION TERRITORIAL BOLIVAR</t>
  </si>
  <si>
    <t>DIRECCION TERRITORIAL CAQUETA Y HUILA</t>
  </si>
  <si>
    <t>DIRECCION TERRITORIAL CENTRAL</t>
  </si>
  <si>
    <t>DIRECCION TERRITORIAL CESAR Y GUAJIRA</t>
  </si>
  <si>
    <t>DIRECCION TERRITORIAL CHOCO</t>
  </si>
  <si>
    <t>DIRECCION TERRITORIAL CORDOBA</t>
  </si>
  <si>
    <t>DIRECCION TERRITORIAL EJE CAFETERO</t>
  </si>
  <si>
    <t>DIRECCION TERRITORIAL MAGDALENA MEDIO</t>
  </si>
  <si>
    <t>DIRECCION TERRITORIAL META Y LLANOS ORIENTALES</t>
  </si>
  <si>
    <t>DIRECCION TERRITORIAL NARIÑO</t>
  </si>
  <si>
    <t>DIRECCION TERRITORIAL NORTE DE SANTANDER Y ARAUCA</t>
  </si>
  <si>
    <t>DIRECCION TERRITORIAL PUTUMAYO</t>
  </si>
  <si>
    <t>DIRECCION TERRITORIAL SANTANDER</t>
  </si>
  <si>
    <t>DIRECCION TERRITORIAL SUCRE</t>
  </si>
  <si>
    <t>DIRECCION TERRITORIAL URABA</t>
  </si>
  <si>
    <t>DIRECCION TERRITORIAL VALLE</t>
  </si>
  <si>
    <t>GERMAN RAMIRO NARVÁEZ BURBANO</t>
  </si>
  <si>
    <t xml:space="preserve">BANCO FALABELLA </t>
  </si>
  <si>
    <t>Actualización base de retención, fechas de año, Nombres listado de Directores, Subdirectores, Coordinadores.</t>
  </si>
  <si>
    <r>
      <rPr>
        <b/>
        <sz val="9"/>
        <color rgb="FFFF0000"/>
        <rFont val="Verdana"/>
        <family val="2"/>
      </rPr>
      <t>Nota:</t>
    </r>
    <r>
      <rPr>
        <sz val="9"/>
        <color rgb="FFFF0000"/>
        <rFont val="Verdana"/>
        <family val="2"/>
      </rPr>
      <t xml:space="preserve"> Se debe registrar el control de cambios,pero esta hoja no se publica.</t>
    </r>
  </si>
  <si>
    <t>Actualización en periodo objeto de pago, Suspensiones, Porcentaje avance de ejecución. Recordatorio Ley 1712 de 2014,</t>
  </si>
  <si>
    <t>Nº registro presupuestal</t>
  </si>
  <si>
    <t>750.15.15-19</t>
  </si>
  <si>
    <t>KATERIN ANDREA FUQUEN AYURE</t>
  </si>
  <si>
    <t>PROCESO GESTIÓN FINANCIERA Y CONTABLE</t>
  </si>
  <si>
    <t>PROCEDIMIENTO DE PAGOS</t>
  </si>
  <si>
    <t>Actualización documento, se integra la condición declarante y la cuenta de cobro dentro del mismo formato y se hace el  Recordatorio Decreto 1680 - 17 dic 2020.</t>
  </si>
  <si>
    <t xml:space="preserve">Actualización documento, se integra la condición declarante y la cuenta de cobro dentro del mismo formato y se hace el  Recordatorio Decreto 1778 del 20 de diciembre  2021. Listado Supervisores de Contratos. </t>
  </si>
  <si>
    <t>DARIO EDUARDO MUÑETON ZULUAGA</t>
  </si>
  <si>
    <t>GUILLERMO MARTINEZ DAZA</t>
  </si>
  <si>
    <t>MARIA ELIZABETH APOLINAR JIMENEZ</t>
  </si>
  <si>
    <t>CLELIA ANDREA ANAYA BENAVIDES</t>
  </si>
  <si>
    <t>FERNANDO PUERTO CHAVEZ</t>
  </si>
  <si>
    <t>DIEGO ARTURO GRUESO RAMOS</t>
  </si>
  <si>
    <t>ALEX ALBERTO MORENO PEREZ</t>
  </si>
  <si>
    <t>CLAUDIA PATRICIA VALLEJO AVENDAÑO</t>
  </si>
  <si>
    <t>SANDRA VIVIANA ALFARO YARA</t>
  </si>
  <si>
    <t xml:space="preserve">Modificación del formato, se incluye la firma del Ordenador del Pago teniendo en cuenta la Resolución No. 03875 del 18 de Octubre de 2022. Se actualiza el logo de la entidad, los colores de cada item. </t>
  </si>
  <si>
    <t>FIRMA DEL CONTRATISTA</t>
  </si>
  <si>
    <t>MARIA PATRICIA TOBON YAGARI</t>
  </si>
  <si>
    <t>MARTHA LUCIA MARTINEZ ESCOBAR</t>
  </si>
  <si>
    <t>LADY VANESSA LEMA ALMARIO ( E)</t>
  </si>
  <si>
    <t>YOLANDA GUERRERO ACOSTA</t>
  </si>
  <si>
    <t>GINNA MARIATORRES NIETO</t>
  </si>
  <si>
    <t>SAUL EDUARDO HERNANDEZ GARZON</t>
  </si>
  <si>
    <t>CARLOS ARTURO ORDOÑEZ CASTRO</t>
  </si>
  <si>
    <t>LAURA LILIANA VILLEGAS GUTIERREZ</t>
  </si>
  <si>
    <t>SONIA LUCIA LONDOÑO NIÑO</t>
  </si>
  <si>
    <t>ETNA LUCÍA BALAGUERA RINCÓN</t>
  </si>
  <si>
    <t>DIANA ALEJANDRA IBAÑEZ</t>
  </si>
  <si>
    <t>CARLOS ANDRES SALAZAR FERNANDEZ</t>
  </si>
  <si>
    <t>DIANA CAROLINA GARRIDO LOZANO</t>
  </si>
  <si>
    <t>CLELIA ANDREA ANAYA BENAVIDES ( E)</t>
  </si>
  <si>
    <t>GUSTAVO HERRERA FONSECA ( E)</t>
  </si>
  <si>
    <t>CARLOS MAURICIO LEGUIZAMON MEDINA ( E )</t>
  </si>
  <si>
    <t>MARIA LILIANA GUTIERREZ MEJÍA ( E)</t>
  </si>
  <si>
    <t>JUDITH CECILIA TARAZONA ORDOÑEZ ( E)</t>
  </si>
  <si>
    <t xml:space="preserve">OLGA GIOVANNA GONZALEZ QUINTERO </t>
  </si>
  <si>
    <t xml:space="preserve">JONATHAN FORERO MORA </t>
  </si>
  <si>
    <t>AIDA SOLANO ESPINOSA</t>
  </si>
  <si>
    <t>LUIS JOSÉ AZCÁRATE GARCÍA</t>
  </si>
  <si>
    <t>FERNANDO PUERTO CHAVEZ ( E )</t>
  </si>
  <si>
    <t>DANIEL ALEJANDRO OLAYA CARDONA</t>
  </si>
  <si>
    <t>DIEGO ARTURO GRUESO RAMOS ( E )</t>
  </si>
  <si>
    <t>ALEX ALBERTO MORENO PEREZ ( E )</t>
  </si>
  <si>
    <t>JANETH ANGELICA SOLANO HERNANDEZ</t>
  </si>
  <si>
    <t>LAURA ANDREA ESLAVA PATARROYO</t>
  </si>
  <si>
    <t>RICARDO CASTELLANOS  ESLAVA</t>
  </si>
  <si>
    <t>CARLOS ALBERTO GONZALEZ ROJAS</t>
  </si>
  <si>
    <t>LEIDY ALEJANDRA FORERO QUINTERO</t>
  </si>
  <si>
    <t>YOMARA GOMEZ SANCHEZ ( E )</t>
  </si>
  <si>
    <t>LINDA MARCELA ACOSTA ORTIZ  ( E)</t>
  </si>
  <si>
    <t>YHINA PAOLA LOMBANA LOPEZ</t>
  </si>
  <si>
    <t>MAURICIO PEREZ MENESES ( E)</t>
  </si>
  <si>
    <t>JOSE RICARDO RAMIREZ RAMIREZ ( E )</t>
  </si>
  <si>
    <t>GILBERTO ANTONIO BARROS CELEDON ( E )</t>
  </si>
  <si>
    <t>SANDRA VIVIANA ALFARO YARA ( E )</t>
  </si>
  <si>
    <t>LILIANA PATRICIA BALSEIRO BANQUEZ ( E )</t>
  </si>
  <si>
    <t>OLGA LUCIA ARISTIZABAL ECHEVERRY ( E)</t>
  </si>
  <si>
    <t xml:space="preserve">AMPARO CHICUE CRISTANCHO </t>
  </si>
  <si>
    <t>VICTOR HUGO SANCHEZ LARA ( E )</t>
  </si>
  <si>
    <t>LUISA MARGARITA GIL OLAYA ( E )</t>
  </si>
  <si>
    <t>ALVARO VARGAS SANABRIA ( E)</t>
  </si>
  <si>
    <t>MARY LUZ CABALLERO BOHORQUEZ ( E )</t>
  </si>
  <si>
    <t>CESAR AUGUSTO GARCIA ARDILA ( E)</t>
  </si>
  <si>
    <t>DIRECCION GENERAL</t>
  </si>
  <si>
    <t>GRUPO DE RESPUESTA JUDICIAL</t>
  </si>
  <si>
    <t>GRUPO DE ACTUACIONES ADMINISTRATIVAS Y CONCEPTOS</t>
  </si>
  <si>
    <t>GRUPO DE DEFENSA JUDICIAL - OFICINA ASESORA JURIDICA</t>
  </si>
  <si>
    <t>OFICINA DE CONTROL INTERNO</t>
  </si>
  <si>
    <t>GRUPO DE COOPERACION INTERNACIONAL</t>
  </si>
  <si>
    <t xml:space="preserve">SUBDIRECCION GENERAL </t>
  </si>
  <si>
    <t>GRUPO DE FORTALECIMIENTO ESTRATÉGICO A EMPRENDIMIENTO A VICTIMAS</t>
  </si>
  <si>
    <t xml:space="preserve">GRUPO DE ATENCION A VICTIMAS EN EL EXTERIOR </t>
  </si>
  <si>
    <t>GRUPO PUEBLOS Y COMUNIDADES INDIGENAS</t>
  </si>
  <si>
    <t>GRUPO REPARACION Y ATENCION DE LAS COMUNIDADES NEGRAS, AFROCOLOMBIANAS, RAIZALES Y PALENQUERAS</t>
  </si>
  <si>
    <t xml:space="preserve">FONDO DE REPARACION </t>
  </si>
  <si>
    <t>GRUPO DE RETORNOS Y REUBICACIONES</t>
  </si>
  <si>
    <t>GRUPO DE ENFOQUE PSICOSOCIAL</t>
  </si>
  <si>
    <t xml:space="preserve">DIRECCION DE GESTION INTERINSTITUCIONAL </t>
  </si>
  <si>
    <t>GRUPO DE PROYECTOS TERRITORIALES PARA LA VIDA Y LA RECONCILIACION</t>
  </si>
  <si>
    <t xml:space="preserve">SECRETARIA GENERAL </t>
  </si>
  <si>
    <t>GRUPO DE GESTION ADMINISTRATIVA Y GESTION DOCUMENTAL - SECRETARIA GENERAL</t>
  </si>
  <si>
    <t>GRUPO DE GESTION CONTRACTUAL - SECRETARIA GENERAL</t>
  </si>
  <si>
    <t>GRUPO DE CONTROL INTERNO DISCIPLINARIO - SECRETARIA GENERAL</t>
  </si>
  <si>
    <t>GRUPO DE GESTION FINANCIERA Y CONTABLE - SECRETARIA GENERAL</t>
  </si>
  <si>
    <t>GRUPO DE GESTION DEL TALENTO HUMANO - SECRETARIA GENERAL</t>
  </si>
  <si>
    <t>C.C./ID</t>
  </si>
  <si>
    <t>N° Planilla Seguridad Social y mes</t>
  </si>
  <si>
    <t>Celular /Teléfono/ ext.</t>
  </si>
  <si>
    <t xml:space="preserve">   Nombre completo contratista</t>
  </si>
  <si>
    <t xml:space="preserve">   Correo electrónico contratista</t>
  </si>
  <si>
    <t xml:space="preserve">   Mes o período a pagar</t>
  </si>
  <si>
    <t xml:space="preserve">   Objeto</t>
  </si>
  <si>
    <t xml:space="preserve">    Observaciones y anexos (N° Factura y fecha factura)</t>
  </si>
  <si>
    <t>PARA LOS EFECTOS LEGALES CERTIFICO COMO CONTRATISTA, BAJO LA GRAVEDAD DEL JURAMENTO, QUE:</t>
  </si>
  <si>
    <t>Fecha Inicio</t>
  </si>
  <si>
    <t>Valor Mensual</t>
  </si>
  <si>
    <t>Enero</t>
  </si>
  <si>
    <t>Febrero</t>
  </si>
  <si>
    <t>Marzo</t>
  </si>
  <si>
    <t>Abril</t>
  </si>
  <si>
    <t>Mayo</t>
  </si>
  <si>
    <t>Junio</t>
  </si>
  <si>
    <t>Julio</t>
  </si>
  <si>
    <t>Agosto</t>
  </si>
  <si>
    <t>Septiembre</t>
  </si>
  <si>
    <t>Octubre</t>
  </si>
  <si>
    <t>Noviembre</t>
  </si>
  <si>
    <t>Diciembre</t>
  </si>
  <si>
    <t>Total</t>
  </si>
  <si>
    <t>Dias a pagar</t>
  </si>
  <si>
    <t>Fecha Termina</t>
  </si>
  <si>
    <r>
      <t>Vr Neto Modif (</t>
    </r>
    <r>
      <rPr>
        <sz val="11"/>
        <color rgb="FF00B050"/>
        <rFont val="Calibri"/>
        <family val="2"/>
        <scheme val="minor"/>
      </rPr>
      <t>B</t>
    </r>
    <r>
      <rPr>
        <sz val="11"/>
        <color theme="1"/>
        <rFont val="Calibri"/>
        <family val="2"/>
        <scheme val="minor"/>
      </rPr>
      <t>+</t>
    </r>
    <r>
      <rPr>
        <sz val="11"/>
        <color theme="5" tint="-0.249977111117893"/>
        <rFont val="Calibri"/>
        <family val="2"/>
        <scheme val="minor"/>
      </rPr>
      <t>C</t>
    </r>
    <r>
      <rPr>
        <sz val="11"/>
        <color theme="1"/>
        <rFont val="Calibri"/>
        <family val="2"/>
        <scheme val="minor"/>
      </rPr>
      <t>)</t>
    </r>
  </si>
  <si>
    <t>Valor IVA (5)</t>
  </si>
  <si>
    <t>% IVA</t>
  </si>
  <si>
    <t>Valor antes de IVA (6)</t>
  </si>
  <si>
    <t>NOMBRE(S) COMPLETO(S)</t>
  </si>
  <si>
    <t>REVISADO:</t>
  </si>
  <si>
    <t>ORDENADOR</t>
  </si>
  <si>
    <t>FECHA:</t>
  </si>
  <si>
    <t>RADICA CUENTA:</t>
  </si>
  <si>
    <t>CAUSA DEVOLUCIÓN:</t>
  </si>
  <si>
    <t>OBLIGACIÓN:</t>
  </si>
  <si>
    <t>ORDEN PAGO:</t>
  </si>
  <si>
    <t>MES PAGOS</t>
  </si>
  <si>
    <t>NOTAS O COMENTARIOS</t>
  </si>
  <si>
    <t xml:space="preserve">   Nº contrato – año</t>
  </si>
  <si>
    <t>RECIBIDO G. FINANCIERA Y C. (HORA)</t>
  </si>
  <si>
    <t>FORMATO PARA TRÁMITE DE PAGO DE CONTRATOS POR CONCEPTO DE HONORARIOS Y/O PRESTACIÓN DE SERVICIOS PERSONALES</t>
  </si>
  <si>
    <t>% EJEC</t>
  </si>
  <si>
    <t>1. Cumplí a cabalidad las actividades y obligaciones del contrato indicado.
2. Anexo los soportes del pago de Seguridad Social en Salud y Pensión correspondientes a los ingresos provenientes del contrato objeto del presente pago cumpliendo la normativa vigente.
3. El RUT se encuentra actualizado según mis actividades y en caso de tener beneficios tributarios he presentado los soportes o certificados respectivos.
4. Toda la información aquí suministrada puede ser verificada y se han entregado los informes de actividades o documentos exigidos en el contrato.</t>
  </si>
  <si>
    <t>...Digite como está en el contrato…</t>
  </si>
  <si>
    <t>Registre aquí alguna nota que deba considerar para tener en cuenta como: suspensiones, terminaciones anticipadas, modificaciones para tramitar, cesiones, etc, que le permitan ser ayuda de memoria…</t>
  </si>
  <si>
    <r>
      <rPr>
        <sz val="11"/>
        <color rgb="FF00B050"/>
        <rFont val="Calibri"/>
        <family val="2"/>
        <scheme val="minor"/>
      </rPr>
      <t>B</t>
    </r>
    <r>
      <rPr>
        <sz val="11"/>
        <color theme="1"/>
        <rFont val="Calibri"/>
        <family val="2"/>
        <scheme val="minor"/>
      </rPr>
      <t>. Adiciones al contrato</t>
    </r>
  </si>
  <si>
    <r>
      <rPr>
        <sz val="11"/>
        <color theme="5" tint="-0.249977111117893"/>
        <rFont val="Calibri"/>
        <family val="2"/>
        <scheme val="minor"/>
      </rPr>
      <t>C</t>
    </r>
    <r>
      <rPr>
        <sz val="11"/>
        <color theme="1"/>
        <rFont val="Calibri"/>
        <family val="2"/>
        <scheme val="minor"/>
      </rPr>
      <t>. Reducciones al contrato</t>
    </r>
  </si>
  <si>
    <r>
      <t xml:space="preserve">(= </t>
    </r>
    <r>
      <rPr>
        <b/>
        <sz val="11"/>
        <color rgb="FFFF0000"/>
        <rFont val="Calibri"/>
        <family val="2"/>
        <scheme val="minor"/>
      </rPr>
      <t>D</t>
    </r>
    <r>
      <rPr>
        <b/>
        <sz val="11"/>
        <color theme="1"/>
        <rFont val="Calibri"/>
        <family val="2"/>
        <scheme val="minor"/>
      </rPr>
      <t xml:space="preserve"> - </t>
    </r>
    <r>
      <rPr>
        <b/>
        <sz val="11"/>
        <color rgb="FF00B0F0"/>
        <rFont val="Calibri"/>
        <family val="2"/>
        <scheme val="minor"/>
      </rPr>
      <t xml:space="preserve">F </t>
    </r>
    <r>
      <rPr>
        <b/>
        <sz val="11"/>
        <color theme="1"/>
        <rFont val="Calibri"/>
        <family val="2"/>
        <scheme val="minor"/>
      </rPr>
      <t>)</t>
    </r>
  </si>
  <si>
    <r>
      <t xml:space="preserve">G. </t>
    </r>
    <r>
      <rPr>
        <sz val="11"/>
        <color theme="1"/>
        <rFont val="Calibri"/>
        <family val="2"/>
        <scheme val="minor"/>
      </rPr>
      <t>Saldo de contrato</t>
    </r>
  </si>
  <si>
    <r>
      <rPr>
        <b/>
        <sz val="11"/>
        <color rgb="FF00B0F0"/>
        <rFont val="Calibri"/>
        <family val="2"/>
        <scheme val="minor"/>
      </rPr>
      <t>F</t>
    </r>
    <r>
      <rPr>
        <b/>
        <sz val="11"/>
        <color theme="1"/>
        <rFont val="Calibri"/>
        <family val="2"/>
        <scheme val="minor"/>
      </rPr>
      <t xml:space="preserve">. </t>
    </r>
    <r>
      <rPr>
        <sz val="11"/>
        <color theme="1"/>
        <rFont val="Calibri"/>
        <family val="2"/>
        <scheme val="minor"/>
      </rPr>
      <t>Pagos Acumulados</t>
    </r>
  </si>
  <si>
    <r>
      <t xml:space="preserve">E. </t>
    </r>
    <r>
      <rPr>
        <sz val="11"/>
        <color theme="1"/>
        <rFont val="Calibri"/>
        <family val="2"/>
        <scheme val="minor"/>
      </rPr>
      <t>Valor a pagar c/mes</t>
    </r>
  </si>
  <si>
    <t>D. Valor Actual del Contrato</t>
  </si>
  <si>
    <t>F. Valor Pagado Acumulado</t>
  </si>
  <si>
    <t>G. Saldo Actual (=D-F)</t>
  </si>
  <si>
    <t>E. Valor a pagar del período o mes</t>
  </si>
  <si>
    <t>Contractual</t>
  </si>
  <si>
    <r>
      <t>ÁREA CON AYUDA PARA CONTROL DEL CONTRATO (</t>
    </r>
    <r>
      <rPr>
        <b/>
        <sz val="14"/>
        <color rgb="FFFF0000"/>
        <rFont val="Bahnschrift"/>
        <family val="2"/>
      </rPr>
      <t>NO IMPRIMIR</t>
    </r>
    <r>
      <rPr>
        <b/>
        <sz val="14"/>
        <color theme="9" tint="-0.249977111117893"/>
        <rFont val="Bahnschrift"/>
        <family val="2"/>
      </rPr>
      <t>)</t>
    </r>
  </si>
  <si>
    <t>Dif</t>
  </si>
  <si>
    <t>A. Valor Total Inicial</t>
  </si>
  <si>
    <t>Ciudad ejecución</t>
  </si>
  <si>
    <t>CARGO(S) SUPERVISOR(ES)</t>
  </si>
  <si>
    <t xml:space="preserve">&gt;&gt;Borre este Ejemplo: Factura 099XFG 29-feb-2023. Registre lo que considere debe comentar o aclarar y los anexos que remite (o deje en blanco)&lt;&lt;   </t>
  </si>
  <si>
    <t>NOMBRE(S) COMPLETO(S) SUPERVISOR(ES) y FIRMA(S)</t>
  </si>
  <si>
    <t>INFORMACIÓN G. FINANCIERA Y C.</t>
  </si>
  <si>
    <r>
      <t xml:space="preserve">En mi calidad de Supervisor del contrato de prestación de servicios personales aqui relacionado, CERTIFICO:
1. Que el Contratista cumplió a cabalidad las obligaciones contractuales pactadas.
2. Desarrolló las actividades dentro del período de cobro.
3. He verificado el pago de los aportes obligatorios al Sistema General de Seguridad Social realizados por el Contratista según la planilla relacionada de conformidad con las normas vigentes. 
</t>
    </r>
    <r>
      <rPr>
        <b/>
        <sz val="11"/>
        <color theme="1"/>
        <rFont val="Calibri"/>
        <family val="2"/>
        <scheme val="minor"/>
      </rPr>
      <t>NOTA</t>
    </r>
    <r>
      <rPr>
        <sz val="11"/>
        <color theme="1"/>
        <rFont val="Calibri"/>
        <family val="2"/>
        <scheme val="minor"/>
      </rPr>
      <t>: REQUIERE FIRMA DE ORDENADOR DEL PAGO PARA EL FONDO DE REPARACIÓN DE VÍCTIMAS - FRV DE ACUERDO CON LA RESOLUCIÓN  No. 03875 DE 18 DE OCTUBRE DE 2022.</t>
    </r>
  </si>
  <si>
    <r>
      <rPr>
        <sz val="11"/>
        <color rgb="FFFF0000"/>
        <rFont val="Calibri"/>
        <family val="2"/>
        <scheme val="minor"/>
      </rPr>
      <t>D</t>
    </r>
    <r>
      <rPr>
        <sz val="11"/>
        <color theme="1"/>
        <rFont val="Calibri"/>
        <family val="2"/>
        <scheme val="minor"/>
      </rPr>
      <t>. Valor Tot Actual (A+</t>
    </r>
    <r>
      <rPr>
        <sz val="11"/>
        <color rgb="FF00B050"/>
        <rFont val="Calibri"/>
        <family val="2"/>
        <scheme val="minor"/>
      </rPr>
      <t>B</t>
    </r>
    <r>
      <rPr>
        <sz val="11"/>
        <color theme="1"/>
        <rFont val="Calibri"/>
        <family val="2"/>
        <scheme val="minor"/>
      </rPr>
      <t>+</t>
    </r>
    <r>
      <rPr>
        <sz val="11"/>
        <color theme="5" tint="-0.249977111117893"/>
        <rFont val="Calibri"/>
        <family val="2"/>
        <scheme val="minor"/>
      </rPr>
      <t>C</t>
    </r>
    <r>
      <rPr>
        <sz val="11"/>
        <color theme="1"/>
        <rFont val="Calibri"/>
        <family val="2"/>
        <scheme val="minor"/>
      </rPr>
      <t>)</t>
    </r>
  </si>
  <si>
    <t>Modificación del formato,  presentación y se eliminan campos, se reorganiza estructura y se formulan validaciones de error e información incorrecta, finalmente actualización del título</t>
  </si>
  <si>
    <t>Contraseña: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</si>
</sst>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4" formatCode="_-&quot;$&quot;\ * #,##0.00_-;\-&quot;$&quot;\ * #,##0.00_-;_-&quot;$&quot;\ * &quot;-&quot;??_-;_-@_-"/>
    <numFmt numFmtId="164" formatCode="General_)"/>
    <numFmt numFmtId="165" formatCode="&quot;$&quot;\ #,##0"/>
    <numFmt numFmtId="166" formatCode="d/mm/yyyy;@"/>
    <numFmt numFmtId="167" formatCode="#,##0.00_ ;[Red]\-#,##0.00\ "/>
    <numFmt numFmtId="168" formatCode="dd\-mmm\-yyyy"/>
    <numFmt numFmtId="169" formatCode="#,##0_ ;[Red]\-#,##0\ "/>
    <numFmt numFmtId="170" formatCode="0.0%"/>
  </numFmts>
  <fonts count="40" x14ac:knownFonts="1">
    <font>
      <sz val="11"/>
      <color theme="1"/>
      <name val="Calibri"/>
      <family val="2"/>
      <scheme val="minor"/>
    </font>
    <font>
      <sz val="11"/>
      <color theme="1"/>
      <name val="Calibri"/>
      <family val="2"/>
      <scheme val="minor"/>
    </font>
    <font>
      <sz val="12"/>
      <name val="Helv"/>
    </font>
    <font>
      <sz val="8"/>
      <color theme="1"/>
      <name val="Calibri"/>
      <family val="2"/>
      <scheme val="minor"/>
    </font>
    <font>
      <sz val="9"/>
      <color theme="1"/>
      <name val="Verdana"/>
      <family val="2"/>
    </font>
    <font>
      <sz val="9"/>
      <color rgb="FFFF0000"/>
      <name val="Verdana"/>
      <family val="2"/>
    </font>
    <font>
      <b/>
      <sz val="9"/>
      <color rgb="FFFF0000"/>
      <name val="Verdana"/>
      <family val="2"/>
    </font>
    <font>
      <sz val="12"/>
      <color theme="1"/>
      <name val="Calibri"/>
      <family val="2"/>
      <scheme val="minor"/>
    </font>
    <font>
      <sz val="12"/>
      <name val="Calibri"/>
      <family val="2"/>
      <scheme val="minor"/>
    </font>
    <font>
      <b/>
      <sz val="12"/>
      <name val="Calibri"/>
      <family val="2"/>
      <scheme val="minor"/>
    </font>
    <font>
      <sz val="11"/>
      <name val="Calibri"/>
      <family val="2"/>
      <scheme val="minor"/>
    </font>
    <font>
      <sz val="10"/>
      <name val="Calibri"/>
      <family val="2"/>
      <scheme val="minor"/>
    </font>
    <font>
      <sz val="10"/>
      <color theme="1"/>
      <name val="Calibri"/>
      <family val="2"/>
      <scheme val="minor"/>
    </font>
    <font>
      <b/>
      <sz val="9"/>
      <color theme="1"/>
      <name val="Verdana"/>
      <family val="2"/>
    </font>
    <font>
      <sz val="9"/>
      <name val="Arial Narrow"/>
      <family val="2"/>
    </font>
    <font>
      <sz val="9"/>
      <color theme="1"/>
      <name val="Arial Narrow"/>
      <family val="2"/>
    </font>
    <font>
      <sz val="9"/>
      <color rgb="FF7030A0"/>
      <name val="Arial Narrow"/>
      <family val="2"/>
    </font>
    <font>
      <sz val="9"/>
      <color rgb="FF000000"/>
      <name val="Arial Narrow"/>
      <family val="2"/>
    </font>
    <font>
      <b/>
      <i/>
      <sz val="9"/>
      <name val="Arial Narrow"/>
      <family val="2"/>
    </font>
    <font>
      <b/>
      <sz val="10"/>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2"/>
      <color theme="1"/>
      <name val="Bahnschrift"/>
      <family val="2"/>
    </font>
    <font>
      <b/>
      <sz val="14"/>
      <color theme="9" tint="-0.249977111117893"/>
      <name val="Bahnschrift"/>
      <family val="2"/>
    </font>
    <font>
      <sz val="8"/>
      <name val="Calibri"/>
      <family val="2"/>
      <scheme val="minor"/>
    </font>
    <font>
      <sz val="13"/>
      <color theme="1"/>
      <name val="Times New Roman"/>
      <family val="1"/>
    </font>
    <font>
      <sz val="11"/>
      <color theme="5" tint="-0.249977111117893"/>
      <name val="Calibri"/>
      <family val="2"/>
      <scheme val="minor"/>
    </font>
    <font>
      <sz val="11"/>
      <color rgb="FF00B050"/>
      <name val="Calibri"/>
      <family val="2"/>
      <scheme val="minor"/>
    </font>
    <font>
      <i/>
      <sz val="12"/>
      <name val="Calibri"/>
      <family val="2"/>
      <scheme val="minor"/>
    </font>
    <font>
      <sz val="11"/>
      <color theme="1"/>
      <name val="Verdana"/>
      <family val="2"/>
    </font>
    <font>
      <sz val="16"/>
      <color theme="1"/>
      <name val="Verdana"/>
      <family val="2"/>
    </font>
    <font>
      <sz val="14"/>
      <color theme="1"/>
      <name val="Verdana"/>
      <family val="2"/>
    </font>
    <font>
      <b/>
      <sz val="16"/>
      <color theme="1"/>
      <name val="Verdana"/>
      <family val="2"/>
    </font>
    <font>
      <sz val="15"/>
      <color theme="1"/>
      <name val="Verdana"/>
      <family val="2"/>
    </font>
    <font>
      <b/>
      <sz val="14"/>
      <color rgb="FFFF0000"/>
      <name val="Bahnschrift"/>
      <family val="2"/>
    </font>
    <font>
      <b/>
      <sz val="11"/>
      <color rgb="FF00B0F0"/>
      <name val="Calibri"/>
      <family val="2"/>
      <scheme val="minor"/>
    </font>
    <font>
      <b/>
      <sz val="11"/>
      <color rgb="FFFF0000"/>
      <name val="Calibri"/>
      <family val="2"/>
      <scheme val="minor"/>
    </font>
    <font>
      <sz val="12"/>
      <color theme="8" tint="-0.249977111117893"/>
      <name val="Calibri"/>
      <family val="2"/>
      <scheme val="minor"/>
    </font>
    <font>
      <sz val="11"/>
      <color theme="4" tint="-0.249977111117893"/>
      <name val="Verdana"/>
      <family val="2"/>
    </font>
  </fonts>
  <fills count="18">
    <fill>
      <patternFill patternType="none"/>
    </fill>
    <fill>
      <patternFill patternType="gray125"/>
    </fill>
    <fill>
      <patternFill patternType="solid">
        <fgColor theme="9" tint="0.39997558519241921"/>
        <bgColor indexed="64"/>
      </patternFill>
    </fill>
    <fill>
      <patternFill patternType="solid">
        <fgColor rgb="FF5898E6"/>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B6F0C8"/>
        <bgColor indexed="64"/>
      </patternFill>
    </fill>
    <fill>
      <patternFill patternType="solid">
        <fgColor rgb="FFD9E2C4"/>
        <bgColor indexed="64"/>
      </patternFill>
    </fill>
    <fill>
      <patternFill patternType="solid">
        <fgColor theme="0" tint="-0.249977111117893"/>
        <bgColor indexed="64"/>
      </patternFill>
    </fill>
    <fill>
      <patternFill patternType="solid">
        <fgColor rgb="FF4E93D2"/>
        <bgColor indexed="64"/>
      </patternFill>
    </fill>
    <fill>
      <patternFill patternType="solid">
        <fgColor rgb="FFFFFFFF"/>
        <bgColor indexed="64"/>
      </patternFill>
    </fill>
    <fill>
      <patternFill patternType="solid">
        <fgColor theme="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s>
  <borders count="5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right/>
      <top style="hair">
        <color indexed="64"/>
      </top>
      <bottom/>
      <diagonal/>
    </border>
    <border>
      <left/>
      <right/>
      <top/>
      <bottom style="hair">
        <color indexed="64"/>
      </bottom>
      <diagonal/>
    </border>
    <border>
      <left/>
      <right/>
      <top/>
      <bottom style="dotted">
        <color theme="2" tint="-0.499984740745262"/>
      </bottom>
      <diagonal/>
    </border>
    <border>
      <left style="dotted">
        <color theme="2" tint="-0.499984740745262"/>
      </left>
      <right/>
      <top style="dotted">
        <color theme="2" tint="-0.499984740745262"/>
      </top>
      <bottom/>
      <diagonal/>
    </border>
    <border>
      <left/>
      <right/>
      <top style="dotted">
        <color theme="2" tint="-0.499984740745262"/>
      </top>
      <bottom/>
      <diagonal/>
    </border>
    <border>
      <left/>
      <right style="dotted">
        <color theme="2" tint="-0.499984740745262"/>
      </right>
      <top style="dotted">
        <color theme="2" tint="-0.499984740745262"/>
      </top>
      <bottom/>
      <diagonal/>
    </border>
    <border>
      <left style="dotted">
        <color theme="2" tint="-0.499984740745262"/>
      </left>
      <right/>
      <top/>
      <bottom/>
      <diagonal/>
    </border>
    <border>
      <left/>
      <right style="dotted">
        <color theme="2" tint="-0.499984740745262"/>
      </right>
      <top/>
      <bottom/>
      <diagonal/>
    </border>
    <border>
      <left style="dotted">
        <color theme="2" tint="-0.499984740745262"/>
      </left>
      <right/>
      <top/>
      <bottom style="dotted">
        <color theme="2" tint="-0.499984740745262"/>
      </bottom>
      <diagonal/>
    </border>
    <border>
      <left/>
      <right style="dotted">
        <color theme="2" tint="-0.499984740745262"/>
      </right>
      <top/>
      <bottom style="dotted">
        <color theme="2" tint="-0.499984740745262"/>
      </bottom>
      <diagonal/>
    </border>
    <border>
      <left/>
      <right/>
      <top style="dotted">
        <color theme="2" tint="-0.499984740745262"/>
      </top>
      <bottom style="dotted">
        <color theme="2" tint="-0.499984740745262"/>
      </bottom>
      <diagonal/>
    </border>
    <border>
      <left/>
      <right style="dotted">
        <color indexed="64"/>
      </right>
      <top/>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hair">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style="double">
        <color auto="1"/>
      </right>
      <top/>
      <bottom/>
      <diagonal/>
    </border>
    <border>
      <left style="double">
        <color auto="1"/>
      </left>
      <right/>
      <top style="hair">
        <color indexed="64"/>
      </top>
      <bottom/>
      <diagonal/>
    </border>
    <border>
      <left/>
      <right style="double">
        <color auto="1"/>
      </right>
      <top style="hair">
        <color indexed="64"/>
      </top>
      <bottom/>
      <diagonal/>
    </border>
    <border>
      <left/>
      <right style="double">
        <color auto="1"/>
      </right>
      <top/>
      <bottom style="dotted">
        <color indexed="64"/>
      </bottom>
      <diagonal/>
    </border>
    <border>
      <left style="double">
        <color auto="1"/>
      </left>
      <right/>
      <top style="dotted">
        <color indexed="64"/>
      </top>
      <bottom/>
      <diagonal/>
    </border>
    <border>
      <left style="double">
        <color auto="1"/>
      </left>
      <right/>
      <top style="dotted">
        <color theme="2" tint="-0.499984740745262"/>
      </top>
      <bottom/>
      <diagonal/>
    </border>
    <border>
      <left style="double">
        <color auto="1"/>
      </left>
      <right/>
      <top/>
      <bottom style="dotted">
        <color theme="2" tint="-0.499984740745262"/>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4">
    <xf numFmtId="0" fontId="0" fillId="0" borderId="0"/>
    <xf numFmtId="44" fontId="1" fillId="0" borderId="0" applyFont="0" applyFill="0" applyBorder="0" applyAlignment="0" applyProtection="0"/>
    <xf numFmtId="164" fontId="2" fillId="0" borderId="0"/>
    <xf numFmtId="0" fontId="3" fillId="0" borderId="0"/>
  </cellStyleXfs>
  <cellXfs count="213">
    <xf numFmtId="0" fontId="0" fillId="0" borderId="0" xfId="0"/>
    <xf numFmtId="0" fontId="0" fillId="2" borderId="12" xfId="0" applyFill="1" applyBorder="1"/>
    <xf numFmtId="0" fontId="0" fillId="2" borderId="13" xfId="0" applyFill="1" applyBorder="1"/>
    <xf numFmtId="0" fontId="0" fillId="2" borderId="14" xfId="0" applyFill="1" applyBorder="1"/>
    <xf numFmtId="0" fontId="0" fillId="3" borderId="12" xfId="0" applyFill="1" applyBorder="1"/>
    <xf numFmtId="0" fontId="0" fillId="3" borderId="13" xfId="0" applyFill="1" applyBorder="1"/>
    <xf numFmtId="0" fontId="0" fillId="3" borderId="14" xfId="0" applyFill="1" applyBorder="1"/>
    <xf numFmtId="0" fontId="0" fillId="4" borderId="6" xfId="0" applyFill="1" applyBorder="1" applyAlignment="1">
      <alignment wrapText="1"/>
    </xf>
    <xf numFmtId="0" fontId="0" fillId="4" borderId="7" xfId="0" applyFill="1" applyBorder="1" applyAlignment="1">
      <alignment wrapText="1"/>
    </xf>
    <xf numFmtId="0" fontId="0" fillId="4" borderId="8" xfId="0" applyFill="1" applyBorder="1" applyAlignment="1">
      <alignment wrapText="1"/>
    </xf>
    <xf numFmtId="0" fontId="0" fillId="5" borderId="12" xfId="0" applyFill="1" applyBorder="1"/>
    <xf numFmtId="0" fontId="0" fillId="5" borderId="13" xfId="0" applyFill="1" applyBorder="1"/>
    <xf numFmtId="0" fontId="0" fillId="5" borderId="14" xfId="0" applyFill="1" applyBorder="1"/>
    <xf numFmtId="0" fontId="0" fillId="7" borderId="12" xfId="0" applyFill="1" applyBorder="1"/>
    <xf numFmtId="0" fontId="0" fillId="6" borderId="12"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14" fontId="0" fillId="6" borderId="12" xfId="0" applyNumberFormat="1" applyFill="1" applyBorder="1"/>
    <xf numFmtId="14" fontId="0" fillId="6" borderId="13" xfId="0" applyNumberFormat="1" applyFill="1" applyBorder="1"/>
    <xf numFmtId="0" fontId="0" fillId="8" borderId="0" xfId="0" applyFill="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0" fillId="8" borderId="14" xfId="0" applyFill="1" applyBorder="1" applyAlignment="1">
      <alignment horizontal="center"/>
    </xf>
    <xf numFmtId="0" fontId="4" fillId="0" borderId="0" xfId="3" applyFont="1"/>
    <xf numFmtId="0" fontId="5" fillId="0" borderId="0" xfId="3" applyFont="1"/>
    <xf numFmtId="0" fontId="0" fillId="9" borderId="12" xfId="0" applyFill="1" applyBorder="1"/>
    <xf numFmtId="0" fontId="0" fillId="0" borderId="0" xfId="0" applyAlignment="1">
      <alignment vertical="center" wrapText="1"/>
    </xf>
    <xf numFmtId="0" fontId="0" fillId="0" borderId="3" xfId="0" applyBorder="1"/>
    <xf numFmtId="0" fontId="4" fillId="0" borderId="3" xfId="3" applyFont="1" applyBorder="1" applyAlignment="1">
      <alignment horizontal="center" vertical="center" wrapText="1"/>
    </xf>
    <xf numFmtId="14" fontId="4" fillId="0" borderId="3" xfId="3" applyNumberFormat="1" applyFont="1" applyBorder="1" applyAlignment="1">
      <alignment horizontal="center" vertical="center" wrapText="1"/>
    </xf>
    <xf numFmtId="0" fontId="4" fillId="0" borderId="3" xfId="3" applyFont="1" applyBorder="1" applyAlignment="1">
      <alignment horizontal="left" vertical="center" wrapText="1"/>
    </xf>
    <xf numFmtId="0" fontId="4" fillId="11" borderId="0" xfId="3" applyFont="1" applyFill="1"/>
    <xf numFmtId="0" fontId="14" fillId="0" borderId="3" xfId="0" applyFont="1" applyBorder="1"/>
    <xf numFmtId="0" fontId="15" fillId="0" borderId="3" xfId="0" applyFont="1" applyBorder="1" applyAlignment="1">
      <alignment vertical="center"/>
    </xf>
    <xf numFmtId="0" fontId="16" fillId="0" borderId="3" xfId="0" applyFont="1" applyBorder="1" applyAlignment="1">
      <alignment vertical="center"/>
    </xf>
    <xf numFmtId="0" fontId="17" fillId="0" borderId="3" xfId="0" applyFont="1" applyBorder="1" applyAlignment="1">
      <alignment vertical="center"/>
    </xf>
    <xf numFmtId="0" fontId="17" fillId="10" borderId="3" xfId="0" applyFont="1" applyFill="1" applyBorder="1" applyAlignment="1">
      <alignment vertical="center"/>
    </xf>
    <xf numFmtId="0" fontId="14" fillId="0" borderId="3" xfId="0" applyFont="1" applyBorder="1" applyAlignment="1">
      <alignment vertical="center"/>
    </xf>
    <xf numFmtId="0" fontId="18" fillId="0" borderId="1" xfId="0" applyFont="1" applyBorder="1"/>
    <xf numFmtId="0" fontId="14" fillId="0" borderId="1" xfId="0" applyFont="1" applyBorder="1"/>
    <xf numFmtId="0" fontId="0" fillId="0" borderId="21" xfId="0" applyBorder="1"/>
    <xf numFmtId="0" fontId="0" fillId="0" borderId="0" xfId="0" applyAlignment="1">
      <alignment horizontal="right"/>
    </xf>
    <xf numFmtId="0" fontId="23" fillId="0" borderId="0" xfId="0" applyFont="1"/>
    <xf numFmtId="0" fontId="24" fillId="0" borderId="0" xfId="0" applyFont="1"/>
    <xf numFmtId="0" fontId="0" fillId="14" borderId="0" xfId="0" applyFill="1"/>
    <xf numFmtId="0" fontId="21" fillId="0" borderId="0" xfId="0" applyFont="1" applyAlignment="1">
      <alignment horizontal="right"/>
    </xf>
    <xf numFmtId="0" fontId="20" fillId="0" borderId="0" xfId="0" applyFont="1"/>
    <xf numFmtId="168" fontId="0" fillId="0" borderId="0" xfId="0" applyNumberFormat="1"/>
    <xf numFmtId="0" fontId="10" fillId="0" borderId="21" xfId="0" applyFont="1" applyBorder="1" applyAlignment="1">
      <alignment vertical="center"/>
    </xf>
    <xf numFmtId="0" fontId="0" fillId="0" borderId="0" xfId="0" applyProtection="1">
      <protection locked="0"/>
    </xf>
    <xf numFmtId="0" fontId="0" fillId="14" borderId="0" xfId="0" applyFill="1" applyProtection="1">
      <protection locked="0"/>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31" xfId="0" applyBorder="1"/>
    <xf numFmtId="169" fontId="0" fillId="0" borderId="0" xfId="0" applyNumberFormat="1"/>
    <xf numFmtId="169" fontId="7" fillId="0" borderId="0" xfId="0" applyNumberFormat="1" applyFont="1"/>
    <xf numFmtId="3" fontId="0" fillId="0" borderId="0" xfId="0" applyNumberFormat="1"/>
    <xf numFmtId="0" fontId="21" fillId="0" borderId="0" xfId="0" applyFont="1"/>
    <xf numFmtId="0" fontId="0" fillId="0" borderId="32" xfId="0" applyBorder="1"/>
    <xf numFmtId="170" fontId="0" fillId="0" borderId="0" xfId="0" applyNumberFormat="1"/>
    <xf numFmtId="0" fontId="7" fillId="0" borderId="0" xfId="0" applyFont="1" applyAlignment="1">
      <alignment horizontal="right"/>
    </xf>
    <xf numFmtId="0" fontId="8" fillId="0" borderId="0" xfId="0" applyFont="1" applyAlignment="1" applyProtection="1">
      <alignment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right" vertical="center"/>
      <protection hidden="1"/>
    </xf>
    <xf numFmtId="0" fontId="0" fillId="0" borderId="0" xfId="0" applyAlignment="1">
      <alignment horizontal="right" vertical="center"/>
    </xf>
    <xf numFmtId="3" fontId="26" fillId="0" borderId="0" xfId="0" applyNumberFormat="1" applyFont="1" applyAlignment="1">
      <alignment horizontal="right"/>
    </xf>
    <xf numFmtId="0" fontId="10" fillId="0" borderId="0" xfId="0" applyFont="1" applyAlignment="1">
      <alignment horizontal="left"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49" fontId="9" fillId="0" borderId="0" xfId="0" applyNumberFormat="1" applyFont="1" applyAlignment="1" applyProtection="1">
      <alignment horizontal="center" vertical="center" wrapText="1"/>
      <protection locked="0"/>
    </xf>
    <xf numFmtId="0" fontId="9" fillId="0" borderId="0" xfId="0" applyFont="1" applyAlignment="1">
      <alignment vertical="center" wrapText="1"/>
    </xf>
    <xf numFmtId="49" fontId="9" fillId="0" borderId="0" xfId="0" applyNumberFormat="1" applyFont="1" applyAlignment="1" applyProtection="1">
      <alignment vertical="center"/>
      <protection locked="0"/>
    </xf>
    <xf numFmtId="0" fontId="0" fillId="0" borderId="42" xfId="0" applyBorder="1"/>
    <xf numFmtId="0" fontId="0" fillId="0" borderId="45" xfId="0" applyBorder="1"/>
    <xf numFmtId="0" fontId="8" fillId="0" borderId="42" xfId="0" applyFont="1" applyBorder="1" applyAlignment="1" applyProtection="1">
      <alignment horizontal="left" vertical="center"/>
      <protection hidden="1"/>
    </xf>
    <xf numFmtId="0" fontId="8" fillId="0" borderId="42" xfId="0" applyFont="1" applyBorder="1" applyAlignment="1" applyProtection="1">
      <alignment vertical="center"/>
      <protection hidden="1"/>
    </xf>
    <xf numFmtId="0" fontId="7" fillId="0" borderId="42" xfId="0" applyFont="1" applyBorder="1"/>
    <xf numFmtId="0" fontId="10" fillId="0" borderId="46" xfId="0" applyFont="1" applyBorder="1" applyAlignment="1">
      <alignment vertical="center"/>
    </xf>
    <xf numFmtId="0" fontId="0" fillId="0" borderId="47" xfId="0" applyBorder="1"/>
    <xf numFmtId="0" fontId="11" fillId="0" borderId="42" xfId="0" applyFont="1" applyBorder="1" applyAlignment="1">
      <alignment vertical="center" wrapText="1"/>
    </xf>
    <xf numFmtId="0" fontId="0" fillId="0" borderId="48" xfId="0" applyBorder="1"/>
    <xf numFmtId="0" fontId="0" fillId="0" borderId="49" xfId="0" applyBorder="1"/>
    <xf numFmtId="0" fontId="12" fillId="0" borderId="50" xfId="0" applyFont="1" applyBorder="1" applyAlignment="1">
      <alignment vertical="center" wrapText="1"/>
    </xf>
    <xf numFmtId="0" fontId="12" fillId="0" borderId="42" xfId="0" applyFont="1" applyBorder="1" applyAlignment="1">
      <alignment vertical="center" wrapText="1"/>
    </xf>
    <xf numFmtId="0" fontId="0" fillId="0" borderId="51" xfId="0" applyBorder="1"/>
    <xf numFmtId="0" fontId="10" fillId="0" borderId="42" xfId="0" applyFont="1" applyBorder="1" applyAlignment="1">
      <alignment horizontal="left" vertical="center" wrapText="1"/>
    </xf>
    <xf numFmtId="0" fontId="9" fillId="0" borderId="42" xfId="0" applyFont="1" applyBorder="1" applyAlignment="1">
      <alignment vertical="center"/>
    </xf>
    <xf numFmtId="49" fontId="9" fillId="0" borderId="42" xfId="0" applyNumberFormat="1" applyFont="1" applyBorder="1" applyAlignment="1" applyProtection="1">
      <alignment horizontal="center" vertical="center" wrapText="1"/>
      <protection locked="0"/>
    </xf>
    <xf numFmtId="49" fontId="9" fillId="0" borderId="42" xfId="0" applyNumberFormat="1" applyFont="1" applyBorder="1" applyAlignment="1" applyProtection="1">
      <alignment vertical="center"/>
      <protection locked="0"/>
    </xf>
    <xf numFmtId="0" fontId="0" fillId="0" borderId="52" xfId="0" applyBorder="1"/>
    <xf numFmtId="0" fontId="0" fillId="0" borderId="53" xfId="0" applyBorder="1"/>
    <xf numFmtId="0" fontId="0" fillId="0" borderId="54" xfId="0" applyBorder="1"/>
    <xf numFmtId="0" fontId="8" fillId="0" borderId="42" xfId="0" applyFont="1" applyBorder="1" applyAlignment="1" applyProtection="1">
      <alignment horizontal="center" vertical="center"/>
      <protection hidden="1"/>
    </xf>
    <xf numFmtId="0" fontId="8" fillId="0" borderId="0" xfId="0" applyFont="1" applyAlignment="1" applyProtection="1">
      <alignment horizontal="right"/>
      <protection hidden="1"/>
    </xf>
    <xf numFmtId="0" fontId="29" fillId="0" borderId="0" xfId="0" applyFont="1" applyAlignment="1">
      <alignment vertical="center"/>
    </xf>
    <xf numFmtId="0" fontId="8" fillId="0" borderId="27" xfId="0" applyFont="1" applyBorder="1" applyAlignment="1" applyProtection="1">
      <alignment horizontal="center" wrapText="1"/>
      <protection locked="0"/>
    </xf>
    <xf numFmtId="0" fontId="8" fillId="0" borderId="0" xfId="0" applyFont="1" applyAlignment="1" applyProtection="1">
      <alignment horizontal="center" wrapText="1"/>
      <protection locked="0"/>
    </xf>
    <xf numFmtId="0" fontId="8" fillId="0" borderId="28" xfId="0" applyFont="1" applyBorder="1" applyAlignment="1" applyProtection="1">
      <alignment horizontal="center" wrapText="1"/>
      <protection locked="0"/>
    </xf>
    <xf numFmtId="0" fontId="8" fillId="0" borderId="29" xfId="0" applyFont="1" applyBorder="1" applyAlignment="1" applyProtection="1">
      <alignment horizontal="center" vertical="top"/>
      <protection locked="0" hidden="1"/>
    </xf>
    <xf numFmtId="0" fontId="8" fillId="0" borderId="23" xfId="0" applyFont="1" applyBorder="1" applyAlignment="1" applyProtection="1">
      <alignment horizontal="center" vertical="top"/>
      <protection locked="0" hidden="1"/>
    </xf>
    <xf numFmtId="0" fontId="8" fillId="0" borderId="30" xfId="0" applyFont="1" applyBorder="1" applyAlignment="1" applyProtection="1">
      <alignment horizontal="center" vertical="top"/>
      <protection locked="0" hidden="1"/>
    </xf>
    <xf numFmtId="0" fontId="8" fillId="0" borderId="0" xfId="0" applyFont="1" applyAlignment="1">
      <alignment horizontal="center" vertical="center" wrapText="1"/>
    </xf>
    <xf numFmtId="0" fontId="19" fillId="13" borderId="0" xfId="0" applyFont="1" applyFill="1" applyAlignment="1">
      <alignment horizontal="center"/>
    </xf>
    <xf numFmtId="3" fontId="34" fillId="0" borderId="23" xfId="0" applyNumberFormat="1" applyFont="1" applyBorder="1" applyAlignment="1" applyProtection="1">
      <alignment horizontal="center"/>
      <protection locked="0"/>
    </xf>
    <xf numFmtId="0" fontId="34" fillId="0" borderId="23" xfId="0" applyFont="1" applyBorder="1" applyAlignment="1" applyProtection="1">
      <alignment horizontal="center"/>
      <protection locked="0"/>
    </xf>
    <xf numFmtId="0" fontId="30" fillId="0" borderId="24" xfId="0" applyFont="1" applyBorder="1" applyAlignment="1" applyProtection="1">
      <alignment horizontal="justify" vertical="top" wrapText="1"/>
      <protection locked="0"/>
    </xf>
    <xf numFmtId="0" fontId="30" fillId="0" borderId="25" xfId="0" applyFont="1" applyBorder="1" applyAlignment="1" applyProtection="1">
      <alignment horizontal="justify" vertical="top" wrapText="1"/>
      <protection locked="0"/>
    </xf>
    <xf numFmtId="0" fontId="30" fillId="0" borderId="26" xfId="0" applyFont="1" applyBorder="1" applyAlignment="1" applyProtection="1">
      <alignment horizontal="justify" vertical="top" wrapText="1"/>
      <protection locked="0"/>
    </xf>
    <xf numFmtId="0" fontId="30" fillId="0" borderId="27" xfId="0" applyFont="1" applyBorder="1" applyAlignment="1" applyProtection="1">
      <alignment horizontal="justify" vertical="top" wrapText="1"/>
      <protection locked="0"/>
    </xf>
    <xf numFmtId="0" fontId="30" fillId="0" borderId="0" xfId="0" applyFont="1" applyAlignment="1" applyProtection="1">
      <alignment horizontal="justify" vertical="top" wrapText="1"/>
      <protection locked="0"/>
    </xf>
    <xf numFmtId="0" fontId="30" fillId="0" borderId="28" xfId="0" applyFont="1" applyBorder="1" applyAlignment="1" applyProtection="1">
      <alignment horizontal="justify" vertical="top" wrapText="1"/>
      <protection locked="0"/>
    </xf>
    <xf numFmtId="0" fontId="30" fillId="0" borderId="29" xfId="0" applyFont="1" applyBorder="1" applyAlignment="1" applyProtection="1">
      <alignment horizontal="justify" vertical="top" wrapText="1"/>
      <protection locked="0"/>
    </xf>
    <xf numFmtId="0" fontId="30" fillId="0" borderId="23" xfId="0" applyFont="1" applyBorder="1" applyAlignment="1" applyProtection="1">
      <alignment horizontal="justify" vertical="top" wrapText="1"/>
      <protection locked="0"/>
    </xf>
    <xf numFmtId="0" fontId="30" fillId="0" borderId="30" xfId="0" applyFont="1" applyBorder="1" applyAlignment="1" applyProtection="1">
      <alignment horizontal="justify" vertical="top" wrapText="1"/>
      <protection locked="0"/>
    </xf>
    <xf numFmtId="0" fontId="38" fillId="0" borderId="24" xfId="0" applyFont="1" applyBorder="1" applyAlignment="1" applyProtection="1">
      <alignment horizontal="left" vertical="top" wrapText="1"/>
      <protection locked="0"/>
    </xf>
    <xf numFmtId="0" fontId="38" fillId="0" borderId="25" xfId="0" applyFont="1" applyBorder="1" applyAlignment="1" applyProtection="1">
      <alignment horizontal="left" vertical="top" wrapText="1"/>
      <protection locked="0"/>
    </xf>
    <xf numFmtId="0" fontId="38" fillId="0" borderId="26" xfId="0" applyFont="1" applyBorder="1" applyAlignment="1" applyProtection="1">
      <alignment horizontal="left" vertical="top" wrapText="1"/>
      <protection locked="0"/>
    </xf>
    <xf numFmtId="0" fontId="38" fillId="0" borderId="27" xfId="0" applyFont="1" applyBorder="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8" fillId="0" borderId="28" xfId="0" applyFont="1" applyBorder="1" applyAlignment="1" applyProtection="1">
      <alignment horizontal="left" vertical="top" wrapText="1"/>
      <protection locked="0"/>
    </xf>
    <xf numFmtId="0" fontId="38" fillId="0" borderId="29" xfId="0" applyFont="1" applyBorder="1" applyAlignment="1" applyProtection="1">
      <alignment horizontal="left" vertical="top" wrapText="1"/>
      <protection locked="0"/>
    </xf>
    <xf numFmtId="0" fontId="38" fillId="0" borderId="23" xfId="0" applyFont="1" applyBorder="1" applyAlignment="1" applyProtection="1">
      <alignment horizontal="left" vertical="top" wrapText="1"/>
      <protection locked="0"/>
    </xf>
    <xf numFmtId="0" fontId="38" fillId="0" borderId="30" xfId="0" applyFont="1" applyBorder="1" applyAlignment="1" applyProtection="1">
      <alignment horizontal="left" vertical="top" wrapText="1"/>
      <protection locked="0"/>
    </xf>
    <xf numFmtId="0" fontId="32" fillId="0" borderId="23" xfId="0" applyFont="1" applyBorder="1" applyAlignment="1" applyProtection="1">
      <alignment horizontal="center" vertical="center" wrapText="1"/>
      <protection locked="0"/>
    </xf>
    <xf numFmtId="9" fontId="32" fillId="0" borderId="23" xfId="0" applyNumberFormat="1" applyFont="1" applyBorder="1" applyAlignment="1" applyProtection="1">
      <alignment horizontal="center"/>
      <protection locked="0"/>
    </xf>
    <xf numFmtId="49" fontId="32" fillId="0" borderId="23" xfId="0" applyNumberFormat="1" applyFont="1" applyBorder="1" applyAlignment="1" applyProtection="1">
      <alignment horizontal="center" vertical="center"/>
      <protection locked="0"/>
    </xf>
    <xf numFmtId="0" fontId="39" fillId="0" borderId="23" xfId="0" applyFont="1" applyBorder="1" applyAlignment="1" applyProtection="1">
      <alignment horizontal="center" vertical="center"/>
      <protection locked="0"/>
    </xf>
    <xf numFmtId="0" fontId="22" fillId="0" borderId="23" xfId="0" applyFont="1" applyBorder="1" applyAlignment="1" applyProtection="1">
      <alignment horizontal="center"/>
      <protection locked="0"/>
    </xf>
    <xf numFmtId="165" fontId="33" fillId="12" borderId="23" xfId="0" applyNumberFormat="1" applyFont="1" applyFill="1" applyBorder="1" applyAlignment="1" applyProtection="1">
      <alignment horizontal="right"/>
      <protection locked="0"/>
    </xf>
    <xf numFmtId="0" fontId="8" fillId="0" borderId="27"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protection locked="0" hidden="1"/>
    </xf>
    <xf numFmtId="0" fontId="8" fillId="0" borderId="23" xfId="0" applyFont="1" applyBorder="1" applyAlignment="1" applyProtection="1">
      <alignment horizontal="center" vertical="center"/>
      <protection locked="0" hidden="1"/>
    </xf>
    <xf numFmtId="0" fontId="8" fillId="0" borderId="30" xfId="0" applyFont="1" applyBorder="1" applyAlignment="1" applyProtection="1">
      <alignment horizontal="center" vertical="center"/>
      <protection locked="0" hidden="1"/>
    </xf>
    <xf numFmtId="49" fontId="8" fillId="0" borderId="17" xfId="0" applyNumberFormat="1" applyFont="1" applyBorder="1" applyAlignment="1" applyProtection="1">
      <alignment horizontal="center" vertical="center"/>
      <protection hidden="1"/>
    </xf>
    <xf numFmtId="49" fontId="8" fillId="0" borderId="20" xfId="0" applyNumberFormat="1" applyFont="1" applyBorder="1" applyAlignment="1" applyProtection="1">
      <alignment horizontal="center" vertical="center"/>
      <protection hidden="1"/>
    </xf>
    <xf numFmtId="49" fontId="31" fillId="0" borderId="23" xfId="0" applyNumberFormat="1" applyFont="1" applyBorder="1" applyAlignment="1" applyProtection="1">
      <alignment horizontal="center"/>
      <protection locked="0"/>
    </xf>
    <xf numFmtId="0" fontId="31" fillId="0" borderId="23" xfId="0" applyFont="1" applyBorder="1" applyAlignment="1" applyProtection="1">
      <alignment horizontal="center"/>
      <protection locked="0"/>
    </xf>
    <xf numFmtId="166" fontId="8" fillId="0" borderId="3" xfId="0" applyNumberFormat="1" applyFont="1" applyBorder="1" applyAlignment="1" applyProtection="1">
      <alignment horizontal="center" vertical="center"/>
      <protection locked="0" hidden="1"/>
    </xf>
    <xf numFmtId="166" fontId="8" fillId="0" borderId="43" xfId="0" applyNumberFormat="1" applyFont="1" applyBorder="1" applyAlignment="1" applyProtection="1">
      <alignment horizontal="center" vertical="center"/>
      <protection locked="0" hidden="1"/>
    </xf>
    <xf numFmtId="0" fontId="8" fillId="16" borderId="3" xfId="0" applyFont="1" applyFill="1" applyBorder="1" applyAlignment="1" applyProtection="1">
      <alignment horizontal="center" vertical="center"/>
      <protection locked="0" hidden="1"/>
    </xf>
    <xf numFmtId="0" fontId="8" fillId="16" borderId="43" xfId="0" applyFont="1" applyFill="1" applyBorder="1" applyAlignment="1" applyProtection="1">
      <alignment horizontal="center" vertical="center"/>
      <protection locked="0" hidden="1"/>
    </xf>
    <xf numFmtId="0" fontId="8" fillId="0" borderId="40" xfId="0" applyFont="1" applyBorder="1" applyAlignment="1" applyProtection="1">
      <alignment horizontal="center" vertical="center"/>
      <protection hidden="1"/>
    </xf>
    <xf numFmtId="0" fontId="8" fillId="0" borderId="41"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0" fontId="8" fillId="0" borderId="37" xfId="0" applyFont="1" applyBorder="1" applyAlignment="1" applyProtection="1">
      <alignment horizontal="left" vertical="center"/>
      <protection hidden="1"/>
    </xf>
    <xf numFmtId="0" fontId="8" fillId="0" borderId="38" xfId="0" applyFont="1" applyBorder="1" applyAlignment="1" applyProtection="1">
      <alignment horizontal="left" vertical="center"/>
      <protection hidden="1"/>
    </xf>
    <xf numFmtId="0" fontId="8" fillId="0" borderId="39" xfId="0" applyFont="1" applyBorder="1" applyAlignment="1" applyProtection="1">
      <alignment horizontal="left" vertical="center"/>
      <protection hidden="1"/>
    </xf>
    <xf numFmtId="0" fontId="8" fillId="0" borderId="1" xfId="0" applyFont="1" applyBorder="1" applyAlignment="1" applyProtection="1">
      <alignment horizontal="left" vertical="center"/>
      <protection hidden="1"/>
    </xf>
    <xf numFmtId="0" fontId="0" fillId="0" borderId="9" xfId="0" applyBorder="1" applyAlignment="1">
      <alignment horizontal="left" vertical="center"/>
    </xf>
    <xf numFmtId="0" fontId="0" fillId="0" borderId="2" xfId="0" applyBorder="1" applyAlignment="1">
      <alignment horizontal="left" vertical="center"/>
    </xf>
    <xf numFmtId="0" fontId="31" fillId="0" borderId="23" xfId="0" applyFont="1" applyBorder="1" applyAlignment="1" applyProtection="1">
      <alignment horizontal="center" vertical="center" wrapText="1"/>
      <protection locked="0"/>
    </xf>
    <xf numFmtId="3" fontId="0" fillId="14" borderId="0" xfId="0" applyNumberFormat="1" applyFill="1" applyAlignment="1">
      <alignment horizontal="right"/>
    </xf>
    <xf numFmtId="168" fontId="7" fillId="0" borderId="22" xfId="0" applyNumberFormat="1" applyFont="1" applyBorder="1" applyAlignment="1" applyProtection="1">
      <alignment horizontal="center"/>
      <protection locked="0"/>
    </xf>
    <xf numFmtId="169" fontId="7" fillId="0" borderId="22" xfId="0" applyNumberFormat="1" applyFont="1" applyBorder="1" applyAlignment="1" applyProtection="1">
      <alignment horizontal="right"/>
      <protection locked="0"/>
    </xf>
    <xf numFmtId="169" fontId="7" fillId="0" borderId="22" xfId="0" applyNumberFormat="1" applyFont="1" applyBorder="1" applyAlignment="1">
      <alignment horizontal="right"/>
    </xf>
    <xf numFmtId="167" fontId="7" fillId="0" borderId="22" xfId="0" applyNumberFormat="1" applyFont="1" applyBorder="1" applyAlignment="1">
      <alignment horizontal="right"/>
    </xf>
    <xf numFmtId="3" fontId="0" fillId="0" borderId="0" xfId="0" applyNumberFormat="1" applyAlignment="1">
      <alignment horizontal="right"/>
    </xf>
    <xf numFmtId="0" fontId="21" fillId="15" borderId="0" xfId="0" applyFont="1" applyFill="1" applyAlignment="1">
      <alignment horizontal="center"/>
    </xf>
    <xf numFmtId="0" fontId="21" fillId="0" borderId="0" xfId="0" applyFont="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3" xfId="0" applyBorder="1" applyAlignment="1">
      <alignment horizontal="left" vertical="center" wrapText="1"/>
    </xf>
    <xf numFmtId="0" fontId="0" fillId="0" borderId="30" xfId="0" applyBorder="1" applyAlignment="1">
      <alignment horizontal="left" vertical="center" wrapText="1"/>
    </xf>
    <xf numFmtId="0" fontId="0" fillId="0" borderId="4"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24" xfId="0" applyFont="1" applyBorder="1" applyAlignment="1">
      <alignment horizontal="left" vertical="center" wrapText="1" indent="1"/>
    </xf>
    <xf numFmtId="0" fontId="10" fillId="0" borderId="25" xfId="0" applyFont="1" applyBorder="1" applyAlignment="1">
      <alignment horizontal="left" vertical="center" wrapText="1" indent="1"/>
    </xf>
    <xf numFmtId="0" fontId="10" fillId="0" borderId="26" xfId="0" applyFont="1" applyBorder="1" applyAlignment="1">
      <alignment horizontal="left" vertical="center" wrapText="1" indent="1"/>
    </xf>
    <xf numFmtId="0" fontId="10" fillId="0" borderId="27"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28" xfId="0" applyFont="1" applyBorder="1" applyAlignment="1">
      <alignment horizontal="left" vertical="center" wrapText="1" indent="1"/>
    </xf>
    <xf numFmtId="0" fontId="10" fillId="0" borderId="29" xfId="0" applyFont="1" applyBorder="1" applyAlignment="1">
      <alignment horizontal="left" vertical="center" wrapText="1" indent="1"/>
    </xf>
    <xf numFmtId="0" fontId="10" fillId="0" borderId="23" xfId="0" applyFont="1" applyBorder="1" applyAlignment="1">
      <alignment horizontal="left" vertical="center" wrapText="1" indent="1"/>
    </xf>
    <xf numFmtId="0" fontId="10" fillId="0" borderId="30" xfId="0" applyFont="1" applyBorder="1" applyAlignment="1">
      <alignment horizontal="left" vertical="center" wrapText="1" indent="1"/>
    </xf>
    <xf numFmtId="0" fontId="8" fillId="0" borderId="29"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8" fillId="0" borderId="30" xfId="0" applyFont="1" applyBorder="1" applyAlignment="1" applyProtection="1">
      <alignment horizontal="center"/>
      <protection hidden="1"/>
    </xf>
    <xf numFmtId="165" fontId="32" fillId="0" borderId="23" xfId="1" applyNumberFormat="1" applyFont="1" applyBorder="1" applyAlignment="1" applyProtection="1">
      <alignment horizontal="right"/>
      <protection locked="0"/>
    </xf>
    <xf numFmtId="165" fontId="32" fillId="0" borderId="23" xfId="1" applyNumberFormat="1" applyFont="1" applyBorder="1" applyAlignment="1" applyProtection="1">
      <alignment horizontal="right"/>
    </xf>
    <xf numFmtId="6" fontId="34" fillId="0" borderId="23" xfId="0" applyNumberFormat="1" applyFont="1" applyBorder="1" applyAlignment="1">
      <alignment horizontal="right"/>
    </xf>
    <xf numFmtId="0" fontId="13" fillId="11" borderId="12" xfId="3" applyFont="1" applyFill="1" applyBorder="1" applyAlignment="1">
      <alignment horizontal="center" vertical="center" wrapText="1"/>
    </xf>
    <xf numFmtId="0" fontId="13" fillId="11" borderId="13" xfId="3" applyFont="1" applyFill="1" applyBorder="1" applyAlignment="1">
      <alignment horizontal="center" vertical="center" wrapText="1"/>
    </xf>
    <xf numFmtId="0" fontId="10" fillId="17" borderId="36" xfId="0" applyFont="1" applyFill="1" applyBorder="1" applyAlignment="1" applyProtection="1">
      <alignment horizontal="center" vertical="center" wrapText="1"/>
      <protection hidden="1"/>
    </xf>
    <xf numFmtId="0" fontId="10" fillId="17" borderId="17" xfId="0" applyFont="1" applyFill="1" applyBorder="1" applyAlignment="1" applyProtection="1">
      <alignment horizontal="center" vertical="center" wrapText="1"/>
      <protection hidden="1"/>
    </xf>
    <xf numFmtId="0" fontId="0" fillId="17" borderId="33" xfId="0" applyFill="1" applyBorder="1"/>
    <xf numFmtId="0" fontId="0" fillId="17" borderId="34" xfId="0" applyFill="1" applyBorder="1"/>
    <xf numFmtId="0" fontId="0" fillId="17" borderId="35" xfId="0" applyFill="1" applyBorder="1"/>
    <xf numFmtId="0" fontId="0" fillId="17" borderId="42" xfId="0" applyFill="1" applyBorder="1"/>
    <xf numFmtId="0" fontId="0" fillId="17" borderId="0" xfId="0" applyFill="1"/>
    <xf numFmtId="0" fontId="0" fillId="17" borderId="19" xfId="0" applyFill="1" applyBorder="1"/>
    <xf numFmtId="0" fontId="0" fillId="17" borderId="44" xfId="0" applyFill="1" applyBorder="1"/>
    <xf numFmtId="0" fontId="0" fillId="17" borderId="11" xfId="0" applyFill="1" applyBorder="1"/>
    <xf numFmtId="0" fontId="0" fillId="17" borderId="11" xfId="0" applyFill="1" applyBorder="1" applyAlignment="1">
      <alignment horizontal="left" indent="2"/>
    </xf>
    <xf numFmtId="0" fontId="0" fillId="17" borderId="16" xfId="0" applyFill="1" applyBorder="1"/>
  </cellXfs>
  <cellStyles count="4">
    <cellStyle name="Moneda" xfId="1" builtinId="4"/>
    <cellStyle name="Normal" xfId="0" builtinId="0"/>
    <cellStyle name="Normal 2" xfId="3" xr:uid="{00000000-0005-0000-0000-000004000000}"/>
    <cellStyle name="Normal 3" xfId="2" xr:uid="{00000000-0005-0000-0000-000005000000}"/>
  </cellStyles>
  <dxfs count="16">
    <dxf>
      <fill>
        <patternFill>
          <bgColor rgb="FFFF0000"/>
        </patternFill>
      </fill>
    </dxf>
    <dxf>
      <fill>
        <patternFill>
          <bgColor rgb="FFFF0000"/>
        </patternFill>
      </fill>
    </dxf>
    <dxf>
      <fill>
        <patternFill>
          <bgColor theme="2" tint="-0.749961851863155"/>
        </patternFill>
      </fill>
    </dxf>
    <dxf>
      <font>
        <color theme="0"/>
      </font>
      <fill>
        <patternFill>
          <bgColor theme="0"/>
        </patternFill>
      </fill>
      <border>
        <left/>
        <right/>
        <top/>
        <bottom/>
        <vertical/>
        <horizontal/>
      </border>
    </dxf>
    <dxf>
      <fill>
        <patternFill>
          <bgColor theme="2" tint="-0.749961851863155"/>
        </patternFill>
      </fill>
    </dxf>
    <dxf>
      <fill>
        <patternFill>
          <bgColor rgb="FFFF0000"/>
        </patternFill>
      </fill>
    </dxf>
    <dxf>
      <fill>
        <patternFill>
          <bgColor theme="2" tint="-0.749961851863155"/>
        </patternFill>
      </fill>
    </dxf>
    <dxf>
      <fill>
        <patternFill>
          <bgColor theme="2" tint="-0.749961851863155"/>
        </patternFill>
      </fill>
    </dxf>
    <dxf>
      <fill>
        <patternFill>
          <bgColor rgb="FFFF0000"/>
        </patternFill>
      </fill>
    </dxf>
    <dxf>
      <fill>
        <patternFill>
          <bgColor theme="2" tint="-0.749961851863155"/>
        </patternFill>
      </fill>
    </dxf>
    <dxf>
      <fill>
        <patternFill>
          <bgColor theme="2" tint="-0.749961851863155"/>
        </patternFill>
      </fill>
    </dxf>
    <dxf>
      <fill>
        <patternFill>
          <bgColor theme="2" tint="-0.749961851863155"/>
        </patternFill>
      </fill>
    </dxf>
    <dxf>
      <fill>
        <patternFill>
          <bgColor rgb="FFFF0000"/>
        </patternFill>
      </fill>
    </dxf>
    <dxf>
      <fill>
        <patternFill>
          <bgColor theme="2" tint="-0.749961851863155"/>
        </patternFill>
      </fill>
    </dxf>
    <dxf>
      <fill>
        <patternFill>
          <bgColor theme="2" tint="-0.749961851863155"/>
        </patternFill>
      </fill>
    </dxf>
    <dxf>
      <fill>
        <patternFill>
          <bgColor rgb="FFFFC000"/>
        </patternFill>
      </fill>
    </dxf>
  </dxfs>
  <tableStyles count="0" defaultTableStyle="TableStyleMedium2" defaultPivotStyle="PivotStyleLight16"/>
  <colors>
    <mruColors>
      <color rgb="FF3366CC"/>
      <color rgb="FF3954C5"/>
      <color rgb="FF5898E6"/>
      <color rgb="FF4E93D2"/>
      <color rgb="FFB6F0C8"/>
      <color rgb="FFD9E2C4"/>
      <color rgb="FF4869E0"/>
      <color rgb="FF254CD9"/>
      <color rgb="FF536A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161925</xdr:colOff>
      <xdr:row>1</xdr:row>
      <xdr:rowOff>219075</xdr:rowOff>
    </xdr:from>
    <xdr:to>
      <xdr:col>9</xdr:col>
      <xdr:colOff>207010</xdr:colOff>
      <xdr:row>4</xdr:row>
      <xdr:rowOff>19050</xdr:rowOff>
    </xdr:to>
    <xdr:pic>
      <xdr:nvPicPr>
        <xdr:cNvPr id="2" name="Imagen 1" descr="Interfaz de usuario gráfica, Aplicación&#10;&#10;Descripción generada automáticamente">
          <a:extLst>
            <a:ext uri="{FF2B5EF4-FFF2-40B4-BE49-F238E27FC236}">
              <a16:creationId xmlns:a16="http://schemas.microsoft.com/office/drawing/2014/main" id="{852EE072-D464-46B0-AE9D-34D819144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419100"/>
          <a:ext cx="1359535" cy="495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amilia%20Bernal\Mauricio\Juan\Control%20de%20inventar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olanda.reinosa\Desktop\FINANCIERA%20%20UARIV\2020%20-%20GGFC\Documentos%20SIG\FORMATO%20PAGO%20CONTRATISTAS%20V2%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úmeros"/>
      <sheetName val="Fecha"/>
      <sheetName val="Datos"/>
      <sheetName val="Factura"/>
      <sheetName val="Precios"/>
      <sheetName val="Inventario"/>
      <sheetName val="Entradas"/>
      <sheetName val="Entradas - TD"/>
      <sheetName val="Kardex"/>
      <sheetName val="Salidas - TD"/>
      <sheetName val="Entradas_-_TD"/>
      <sheetName val="Salidas_-_TD"/>
      <sheetName val="Entradas_-_TD1"/>
      <sheetName val="Salidas_-_TD1"/>
      <sheetName val="Hoja1"/>
    </sheetNames>
    <sheetDataSet>
      <sheetData sheetId="0" refreshError="1">
        <row r="2">
          <cell r="A2">
            <v>0</v>
          </cell>
          <cell r="B2" t="str">
            <v/>
          </cell>
        </row>
        <row r="3">
          <cell r="A3">
            <v>1</v>
          </cell>
          <cell r="B3" t="str">
            <v>un</v>
          </cell>
        </row>
        <row r="4">
          <cell r="A4">
            <v>2</v>
          </cell>
          <cell r="B4" t="str">
            <v>dos</v>
          </cell>
        </row>
        <row r="5">
          <cell r="A5">
            <v>3</v>
          </cell>
          <cell r="B5" t="str">
            <v>tres</v>
          </cell>
        </row>
        <row r="6">
          <cell r="A6">
            <v>4</v>
          </cell>
          <cell r="B6" t="str">
            <v>cuatro</v>
          </cell>
        </row>
        <row r="7">
          <cell r="A7">
            <v>5</v>
          </cell>
          <cell r="B7" t="str">
            <v>cinco</v>
          </cell>
        </row>
        <row r="8">
          <cell r="A8">
            <v>6</v>
          </cell>
          <cell r="B8" t="str">
            <v>seis</v>
          </cell>
        </row>
        <row r="9">
          <cell r="A9">
            <v>7</v>
          </cell>
          <cell r="B9" t="str">
            <v>siete</v>
          </cell>
        </row>
        <row r="10">
          <cell r="A10">
            <v>8</v>
          </cell>
          <cell r="B10" t="str">
            <v>ocho</v>
          </cell>
        </row>
        <row r="11">
          <cell r="A11">
            <v>9</v>
          </cell>
          <cell r="B11" t="str">
            <v>nueve</v>
          </cell>
        </row>
        <row r="12">
          <cell r="A12">
            <v>10</v>
          </cell>
          <cell r="B12" t="str">
            <v>diez</v>
          </cell>
        </row>
        <row r="13">
          <cell r="A13">
            <v>11</v>
          </cell>
          <cell r="B13" t="str">
            <v>once</v>
          </cell>
        </row>
        <row r="14">
          <cell r="A14">
            <v>12</v>
          </cell>
          <cell r="B14" t="str">
            <v>doce</v>
          </cell>
        </row>
        <row r="15">
          <cell r="A15">
            <v>13</v>
          </cell>
          <cell r="B15" t="str">
            <v>trece</v>
          </cell>
        </row>
        <row r="16">
          <cell r="A16">
            <v>14</v>
          </cell>
          <cell r="B16" t="str">
            <v>catorce</v>
          </cell>
        </row>
        <row r="17">
          <cell r="A17">
            <v>15</v>
          </cell>
          <cell r="B17" t="str">
            <v>quince</v>
          </cell>
        </row>
        <row r="18">
          <cell r="A18">
            <v>16</v>
          </cell>
          <cell r="B18" t="str">
            <v>diesiseis</v>
          </cell>
        </row>
        <row r="19">
          <cell r="A19">
            <v>17</v>
          </cell>
          <cell r="B19" t="str">
            <v>diecisiete</v>
          </cell>
        </row>
        <row r="20">
          <cell r="A20">
            <v>18</v>
          </cell>
          <cell r="B20" t="str">
            <v>dieciocho</v>
          </cell>
        </row>
        <row r="21">
          <cell r="A21">
            <v>19</v>
          </cell>
          <cell r="B21" t="str">
            <v>diecinueve</v>
          </cell>
        </row>
        <row r="22">
          <cell r="A22">
            <v>20</v>
          </cell>
          <cell r="B22" t="str">
            <v>veinte</v>
          </cell>
        </row>
        <row r="23">
          <cell r="A23">
            <v>21</v>
          </cell>
          <cell r="B23" t="str">
            <v>ventiun</v>
          </cell>
        </row>
        <row r="24">
          <cell r="A24">
            <v>22</v>
          </cell>
          <cell r="B24" t="str">
            <v>ventidos</v>
          </cell>
        </row>
        <row r="25">
          <cell r="A25">
            <v>23</v>
          </cell>
          <cell r="B25" t="str">
            <v>ventitres</v>
          </cell>
        </row>
        <row r="26">
          <cell r="A26">
            <v>24</v>
          </cell>
          <cell r="B26" t="str">
            <v>venticuatro</v>
          </cell>
        </row>
        <row r="27">
          <cell r="A27">
            <v>25</v>
          </cell>
          <cell r="B27" t="str">
            <v>venticinco</v>
          </cell>
        </row>
        <row r="28">
          <cell r="A28">
            <v>26</v>
          </cell>
          <cell r="B28" t="str">
            <v>ventiseis</v>
          </cell>
        </row>
        <row r="29">
          <cell r="A29">
            <v>27</v>
          </cell>
          <cell r="B29" t="str">
            <v>ventisiete</v>
          </cell>
        </row>
        <row r="30">
          <cell r="A30">
            <v>28</v>
          </cell>
          <cell r="B30" t="str">
            <v>ventiocho</v>
          </cell>
        </row>
        <row r="31">
          <cell r="A31">
            <v>29</v>
          </cell>
          <cell r="B31" t="str">
            <v>ventinueve</v>
          </cell>
        </row>
        <row r="32">
          <cell r="A32">
            <v>30</v>
          </cell>
          <cell r="B32" t="str">
            <v>treinta</v>
          </cell>
        </row>
        <row r="33">
          <cell r="A33">
            <v>31</v>
          </cell>
          <cell r="B33" t="str">
            <v>treinta y un</v>
          </cell>
        </row>
        <row r="34">
          <cell r="A34">
            <v>32</v>
          </cell>
          <cell r="B34" t="str">
            <v>treinta y dos</v>
          </cell>
        </row>
        <row r="35">
          <cell r="A35">
            <v>33</v>
          </cell>
          <cell r="B35" t="str">
            <v>treinta y tres</v>
          </cell>
        </row>
        <row r="36">
          <cell r="A36">
            <v>34</v>
          </cell>
          <cell r="B36" t="str">
            <v>treinta y cuatro</v>
          </cell>
        </row>
        <row r="37">
          <cell r="A37">
            <v>35</v>
          </cell>
          <cell r="B37" t="str">
            <v>treinta y cinco</v>
          </cell>
        </row>
        <row r="38">
          <cell r="A38">
            <v>36</v>
          </cell>
          <cell r="B38" t="str">
            <v>treinta y seis</v>
          </cell>
        </row>
        <row r="39">
          <cell r="A39">
            <v>37</v>
          </cell>
          <cell r="B39" t="str">
            <v>treinta y siete</v>
          </cell>
        </row>
        <row r="40">
          <cell r="A40">
            <v>38</v>
          </cell>
          <cell r="B40" t="str">
            <v>treinta y ocho</v>
          </cell>
        </row>
        <row r="41">
          <cell r="A41">
            <v>39</v>
          </cell>
          <cell r="B41" t="str">
            <v>treinta y nueve</v>
          </cell>
        </row>
        <row r="42">
          <cell r="A42">
            <v>40</v>
          </cell>
          <cell r="B42" t="str">
            <v>cuarenta</v>
          </cell>
        </row>
        <row r="43">
          <cell r="A43">
            <v>41</v>
          </cell>
          <cell r="B43" t="str">
            <v>cuarenta y un</v>
          </cell>
        </row>
        <row r="44">
          <cell r="A44">
            <v>42</v>
          </cell>
          <cell r="B44" t="str">
            <v>cuarenta y dos</v>
          </cell>
        </row>
        <row r="45">
          <cell r="A45">
            <v>43</v>
          </cell>
          <cell r="B45" t="str">
            <v>cuarenta y tres</v>
          </cell>
        </row>
        <row r="46">
          <cell r="A46">
            <v>44</v>
          </cell>
          <cell r="B46" t="str">
            <v>cuarenta y cuatro</v>
          </cell>
        </row>
        <row r="47">
          <cell r="A47">
            <v>45</v>
          </cell>
          <cell r="B47" t="str">
            <v>cuarenta y cinco</v>
          </cell>
        </row>
        <row r="48">
          <cell r="A48">
            <v>46</v>
          </cell>
          <cell r="B48" t="str">
            <v>cuarenta y seis</v>
          </cell>
        </row>
        <row r="49">
          <cell r="A49">
            <v>47</v>
          </cell>
          <cell r="B49" t="str">
            <v>cuarenta y siete</v>
          </cell>
        </row>
        <row r="50">
          <cell r="A50">
            <v>48</v>
          </cell>
          <cell r="B50" t="str">
            <v>cuarenta y ocho</v>
          </cell>
        </row>
        <row r="51">
          <cell r="A51">
            <v>49</v>
          </cell>
          <cell r="B51" t="str">
            <v>cuarenta y nueve</v>
          </cell>
        </row>
        <row r="52">
          <cell r="A52">
            <v>50</v>
          </cell>
          <cell r="B52" t="str">
            <v>cincuenta</v>
          </cell>
        </row>
        <row r="53">
          <cell r="A53">
            <v>51</v>
          </cell>
          <cell r="B53" t="str">
            <v>cincuenta y un</v>
          </cell>
        </row>
        <row r="54">
          <cell r="A54">
            <v>52</v>
          </cell>
          <cell r="B54" t="str">
            <v>cincuenta y dos</v>
          </cell>
        </row>
        <row r="55">
          <cell r="A55">
            <v>53</v>
          </cell>
          <cell r="B55" t="str">
            <v>cincuenta y tres</v>
          </cell>
        </row>
        <row r="56">
          <cell r="A56">
            <v>54</v>
          </cell>
          <cell r="B56" t="str">
            <v>cincuenta y cuatro</v>
          </cell>
        </row>
        <row r="57">
          <cell r="A57">
            <v>55</v>
          </cell>
          <cell r="B57" t="str">
            <v>cincuenta y cinco</v>
          </cell>
        </row>
        <row r="58">
          <cell r="A58">
            <v>56</v>
          </cell>
          <cell r="B58" t="str">
            <v>cincuenta y seis</v>
          </cell>
        </row>
        <row r="59">
          <cell r="A59">
            <v>57</v>
          </cell>
          <cell r="B59" t="str">
            <v>cincuenta y siete</v>
          </cell>
        </row>
        <row r="60">
          <cell r="A60">
            <v>58</v>
          </cell>
          <cell r="B60" t="str">
            <v>cincuenta y ocho</v>
          </cell>
        </row>
        <row r="61">
          <cell r="A61">
            <v>59</v>
          </cell>
          <cell r="B61" t="str">
            <v>cincuenta y nueve</v>
          </cell>
        </row>
        <row r="62">
          <cell r="A62">
            <v>60</v>
          </cell>
          <cell r="B62" t="str">
            <v>sesenta</v>
          </cell>
        </row>
        <row r="63">
          <cell r="A63">
            <v>61</v>
          </cell>
          <cell r="B63" t="str">
            <v>sesenta y un</v>
          </cell>
        </row>
        <row r="64">
          <cell r="A64">
            <v>62</v>
          </cell>
          <cell r="B64" t="str">
            <v>sesenta y dos</v>
          </cell>
        </row>
        <row r="65">
          <cell r="A65">
            <v>63</v>
          </cell>
          <cell r="B65" t="str">
            <v>sesenta y tres</v>
          </cell>
        </row>
        <row r="66">
          <cell r="A66">
            <v>64</v>
          </cell>
          <cell r="B66" t="str">
            <v>sesenta y cuatro</v>
          </cell>
        </row>
        <row r="67">
          <cell r="A67">
            <v>65</v>
          </cell>
          <cell r="B67" t="str">
            <v>sesenta y cinco</v>
          </cell>
        </row>
        <row r="68">
          <cell r="A68">
            <v>66</v>
          </cell>
          <cell r="B68" t="str">
            <v>sesenta y seis</v>
          </cell>
        </row>
        <row r="69">
          <cell r="A69">
            <v>67</v>
          </cell>
          <cell r="B69" t="str">
            <v>sesenta y siete</v>
          </cell>
        </row>
        <row r="70">
          <cell r="A70">
            <v>68</v>
          </cell>
          <cell r="B70" t="str">
            <v>sesenta y ocho</v>
          </cell>
        </row>
        <row r="71">
          <cell r="A71">
            <v>69</v>
          </cell>
          <cell r="B71" t="str">
            <v>sesenta y nueve</v>
          </cell>
        </row>
        <row r="72">
          <cell r="A72">
            <v>70</v>
          </cell>
          <cell r="B72" t="str">
            <v>setenta</v>
          </cell>
        </row>
        <row r="73">
          <cell r="A73">
            <v>71</v>
          </cell>
          <cell r="B73" t="str">
            <v>setenta y un</v>
          </cell>
        </row>
        <row r="74">
          <cell r="A74">
            <v>72</v>
          </cell>
          <cell r="B74" t="str">
            <v>setenta y dos</v>
          </cell>
        </row>
        <row r="75">
          <cell r="A75">
            <v>73</v>
          </cell>
          <cell r="B75" t="str">
            <v>setenta y tres</v>
          </cell>
        </row>
        <row r="76">
          <cell r="A76">
            <v>74</v>
          </cell>
          <cell r="B76" t="str">
            <v>setenta y cuatro</v>
          </cell>
        </row>
        <row r="77">
          <cell r="A77">
            <v>75</v>
          </cell>
          <cell r="B77" t="str">
            <v>setenta y cinco</v>
          </cell>
        </row>
        <row r="78">
          <cell r="A78">
            <v>76</v>
          </cell>
          <cell r="B78" t="str">
            <v>setenta y seis</v>
          </cell>
        </row>
        <row r="79">
          <cell r="A79">
            <v>77</v>
          </cell>
          <cell r="B79" t="str">
            <v>setenta y siete</v>
          </cell>
        </row>
        <row r="80">
          <cell r="A80">
            <v>78</v>
          </cell>
          <cell r="B80" t="str">
            <v>setenta y ocho</v>
          </cell>
        </row>
        <row r="81">
          <cell r="A81">
            <v>79</v>
          </cell>
          <cell r="B81" t="str">
            <v>setenta y nueve</v>
          </cell>
        </row>
        <row r="82">
          <cell r="A82">
            <v>80</v>
          </cell>
          <cell r="B82" t="str">
            <v>ochenta</v>
          </cell>
        </row>
        <row r="83">
          <cell r="A83">
            <v>81</v>
          </cell>
          <cell r="B83" t="str">
            <v>ochenta y un</v>
          </cell>
        </row>
        <row r="84">
          <cell r="A84">
            <v>82</v>
          </cell>
          <cell r="B84" t="str">
            <v>ochenta y dos</v>
          </cell>
        </row>
        <row r="85">
          <cell r="A85">
            <v>83</v>
          </cell>
          <cell r="B85" t="str">
            <v>ochenta y tres</v>
          </cell>
        </row>
        <row r="86">
          <cell r="A86">
            <v>84</v>
          </cell>
          <cell r="B86" t="str">
            <v>ochenta y cuatro</v>
          </cell>
        </row>
        <row r="87">
          <cell r="A87">
            <v>85</v>
          </cell>
          <cell r="B87" t="str">
            <v>ochenta y cinco</v>
          </cell>
        </row>
        <row r="88">
          <cell r="A88">
            <v>86</v>
          </cell>
          <cell r="B88" t="str">
            <v>ochenta y seis</v>
          </cell>
        </row>
        <row r="89">
          <cell r="A89">
            <v>87</v>
          </cell>
          <cell r="B89" t="str">
            <v>ochenta y siete</v>
          </cell>
        </row>
        <row r="90">
          <cell r="A90">
            <v>88</v>
          </cell>
          <cell r="B90" t="str">
            <v>ochenta y ocho</v>
          </cell>
        </row>
        <row r="91">
          <cell r="A91">
            <v>89</v>
          </cell>
          <cell r="B91" t="str">
            <v>ochenta y nueve</v>
          </cell>
        </row>
        <row r="92">
          <cell r="A92">
            <v>90</v>
          </cell>
          <cell r="B92" t="str">
            <v>noventa</v>
          </cell>
        </row>
        <row r="93">
          <cell r="A93">
            <v>91</v>
          </cell>
          <cell r="B93" t="str">
            <v>noventa y un</v>
          </cell>
        </row>
        <row r="94">
          <cell r="A94">
            <v>92</v>
          </cell>
          <cell r="B94" t="str">
            <v>noventa y dos</v>
          </cell>
        </row>
        <row r="95">
          <cell r="A95">
            <v>93</v>
          </cell>
          <cell r="B95" t="str">
            <v>noventa y tres</v>
          </cell>
        </row>
        <row r="96">
          <cell r="A96">
            <v>94</v>
          </cell>
          <cell r="B96" t="str">
            <v>noventa y cuatro</v>
          </cell>
        </row>
        <row r="97">
          <cell r="A97">
            <v>95</v>
          </cell>
          <cell r="B97" t="str">
            <v>noventa y cinco</v>
          </cell>
        </row>
        <row r="98">
          <cell r="A98">
            <v>96</v>
          </cell>
          <cell r="B98" t="str">
            <v>noventa y seis</v>
          </cell>
        </row>
        <row r="99">
          <cell r="A99">
            <v>97</v>
          </cell>
          <cell r="B99" t="str">
            <v>noventa y siete</v>
          </cell>
        </row>
        <row r="100">
          <cell r="A100">
            <v>98</v>
          </cell>
          <cell r="B100" t="str">
            <v>noventa y ocho</v>
          </cell>
        </row>
        <row r="101">
          <cell r="A101">
            <v>99</v>
          </cell>
          <cell r="B101" t="str">
            <v>noventa y nueve</v>
          </cell>
        </row>
        <row r="102">
          <cell r="A102">
            <v>100</v>
          </cell>
          <cell r="B102" t="str">
            <v>cien</v>
          </cell>
        </row>
        <row r="103">
          <cell r="A103">
            <v>101</v>
          </cell>
          <cell r="B103" t="str">
            <v>ciento un</v>
          </cell>
        </row>
        <row r="104">
          <cell r="A104">
            <v>102</v>
          </cell>
          <cell r="B104" t="str">
            <v>ciento dos</v>
          </cell>
        </row>
        <row r="105">
          <cell r="A105">
            <v>103</v>
          </cell>
          <cell r="B105" t="str">
            <v>ciento tres</v>
          </cell>
        </row>
        <row r="106">
          <cell r="A106">
            <v>104</v>
          </cell>
          <cell r="B106" t="str">
            <v>ciento cuatro</v>
          </cell>
        </row>
        <row r="107">
          <cell r="A107">
            <v>105</v>
          </cell>
          <cell r="B107" t="str">
            <v>ciento cinco</v>
          </cell>
        </row>
        <row r="108">
          <cell r="A108">
            <v>106</v>
          </cell>
          <cell r="B108" t="str">
            <v>ciento seis</v>
          </cell>
        </row>
        <row r="109">
          <cell r="A109">
            <v>107</v>
          </cell>
          <cell r="B109" t="str">
            <v>ciento siete</v>
          </cell>
        </row>
        <row r="110">
          <cell r="A110">
            <v>108</v>
          </cell>
          <cell r="B110" t="str">
            <v>ciento ocho</v>
          </cell>
        </row>
        <row r="111">
          <cell r="A111">
            <v>109</v>
          </cell>
          <cell r="B111" t="str">
            <v>ciento nueve</v>
          </cell>
        </row>
        <row r="112">
          <cell r="A112">
            <v>110</v>
          </cell>
          <cell r="B112" t="str">
            <v>ciento diez</v>
          </cell>
        </row>
        <row r="113">
          <cell r="A113">
            <v>111</v>
          </cell>
          <cell r="B113" t="str">
            <v>ciento once</v>
          </cell>
        </row>
        <row r="114">
          <cell r="A114">
            <v>112</v>
          </cell>
          <cell r="B114" t="str">
            <v>ciento doce</v>
          </cell>
        </row>
        <row r="115">
          <cell r="A115">
            <v>113</v>
          </cell>
          <cell r="B115" t="str">
            <v>ciento trece</v>
          </cell>
        </row>
        <row r="116">
          <cell r="A116">
            <v>114</v>
          </cell>
          <cell r="B116" t="str">
            <v>ciento catorce</v>
          </cell>
        </row>
        <row r="117">
          <cell r="A117">
            <v>115</v>
          </cell>
          <cell r="B117" t="str">
            <v>ciento quince</v>
          </cell>
        </row>
        <row r="118">
          <cell r="A118">
            <v>116</v>
          </cell>
          <cell r="B118" t="str">
            <v>ciento diesiseis</v>
          </cell>
        </row>
        <row r="119">
          <cell r="A119">
            <v>117</v>
          </cell>
          <cell r="B119" t="str">
            <v>ciento diecisiete</v>
          </cell>
        </row>
        <row r="120">
          <cell r="A120">
            <v>118</v>
          </cell>
          <cell r="B120" t="str">
            <v>ciento dieciocho</v>
          </cell>
        </row>
        <row r="121">
          <cell r="A121">
            <v>119</v>
          </cell>
          <cell r="B121" t="str">
            <v>ciento diecinueve</v>
          </cell>
        </row>
        <row r="122">
          <cell r="A122">
            <v>120</v>
          </cell>
          <cell r="B122" t="str">
            <v>ciento veinte</v>
          </cell>
        </row>
        <row r="123">
          <cell r="A123">
            <v>121</v>
          </cell>
          <cell r="B123" t="str">
            <v>ciento ventiun</v>
          </cell>
        </row>
        <row r="124">
          <cell r="A124">
            <v>122</v>
          </cell>
          <cell r="B124" t="str">
            <v>ciento ventidos</v>
          </cell>
        </row>
        <row r="125">
          <cell r="A125">
            <v>123</v>
          </cell>
          <cell r="B125" t="str">
            <v>ciento ventitres</v>
          </cell>
        </row>
        <row r="126">
          <cell r="A126">
            <v>124</v>
          </cell>
          <cell r="B126" t="str">
            <v>ciento venticuatro</v>
          </cell>
        </row>
        <row r="127">
          <cell r="A127">
            <v>125</v>
          </cell>
          <cell r="B127" t="str">
            <v>ciento venticinco</v>
          </cell>
        </row>
        <row r="128">
          <cell r="A128">
            <v>126</v>
          </cell>
          <cell r="B128" t="str">
            <v>ciento ventiseis</v>
          </cell>
        </row>
        <row r="129">
          <cell r="A129">
            <v>127</v>
          </cell>
          <cell r="B129" t="str">
            <v>ciento ventisiete</v>
          </cell>
        </row>
        <row r="130">
          <cell r="A130">
            <v>128</v>
          </cell>
          <cell r="B130" t="str">
            <v>ciento ventiocho</v>
          </cell>
        </row>
        <row r="131">
          <cell r="A131">
            <v>129</v>
          </cell>
          <cell r="B131" t="str">
            <v>ciento ventinueve</v>
          </cell>
        </row>
        <row r="132">
          <cell r="A132">
            <v>130</v>
          </cell>
          <cell r="B132" t="str">
            <v>ciento treinta</v>
          </cell>
        </row>
        <row r="133">
          <cell r="A133">
            <v>131</v>
          </cell>
          <cell r="B133" t="str">
            <v>ciento treinta y un</v>
          </cell>
        </row>
        <row r="134">
          <cell r="A134">
            <v>132</v>
          </cell>
          <cell r="B134" t="str">
            <v>ciento treinta y dos</v>
          </cell>
        </row>
        <row r="135">
          <cell r="A135">
            <v>133</v>
          </cell>
          <cell r="B135" t="str">
            <v>ciento treinta y tres</v>
          </cell>
        </row>
        <row r="136">
          <cell r="A136">
            <v>134</v>
          </cell>
          <cell r="B136" t="str">
            <v>ciento treinta y cuatro</v>
          </cell>
        </row>
        <row r="137">
          <cell r="A137">
            <v>135</v>
          </cell>
          <cell r="B137" t="str">
            <v>ciento treinta y cinco</v>
          </cell>
        </row>
        <row r="138">
          <cell r="A138">
            <v>136</v>
          </cell>
          <cell r="B138" t="str">
            <v>ciento treinta y seis</v>
          </cell>
        </row>
        <row r="139">
          <cell r="A139">
            <v>137</v>
          </cell>
          <cell r="B139" t="str">
            <v>ciento treinta y siete</v>
          </cell>
        </row>
        <row r="140">
          <cell r="A140">
            <v>138</v>
          </cell>
          <cell r="B140" t="str">
            <v>ciento treinta y ocho</v>
          </cell>
        </row>
        <row r="141">
          <cell r="A141">
            <v>139</v>
          </cell>
          <cell r="B141" t="str">
            <v>ciento treinta y nueve</v>
          </cell>
        </row>
        <row r="142">
          <cell r="A142">
            <v>140</v>
          </cell>
          <cell r="B142" t="str">
            <v>ciento cuarenta</v>
          </cell>
        </row>
        <row r="143">
          <cell r="A143">
            <v>141</v>
          </cell>
          <cell r="B143" t="str">
            <v>ciento cuarenta y un</v>
          </cell>
        </row>
        <row r="144">
          <cell r="A144">
            <v>142</v>
          </cell>
          <cell r="B144" t="str">
            <v>ciento cuarenta y dos</v>
          </cell>
        </row>
        <row r="145">
          <cell r="A145">
            <v>143</v>
          </cell>
          <cell r="B145" t="str">
            <v>ciento cuarenta y tres</v>
          </cell>
        </row>
        <row r="146">
          <cell r="A146">
            <v>144</v>
          </cell>
          <cell r="B146" t="str">
            <v>ciento cuarenta y cuatro</v>
          </cell>
        </row>
        <row r="147">
          <cell r="A147">
            <v>145</v>
          </cell>
          <cell r="B147" t="str">
            <v>ciento cuarenta y cinco</v>
          </cell>
        </row>
        <row r="148">
          <cell r="A148">
            <v>146</v>
          </cell>
          <cell r="B148" t="str">
            <v>ciento cuarenta y seis</v>
          </cell>
        </row>
        <row r="149">
          <cell r="A149">
            <v>147</v>
          </cell>
          <cell r="B149" t="str">
            <v>ciento cuarenta y siete</v>
          </cell>
        </row>
        <row r="150">
          <cell r="A150">
            <v>148</v>
          </cell>
          <cell r="B150" t="str">
            <v>ciento cuarenta y ocho</v>
          </cell>
        </row>
        <row r="151">
          <cell r="A151">
            <v>149</v>
          </cell>
          <cell r="B151" t="str">
            <v>ciento cuarenta y nueve</v>
          </cell>
        </row>
        <row r="152">
          <cell r="A152">
            <v>150</v>
          </cell>
          <cell r="B152" t="str">
            <v>ciento cincuenta</v>
          </cell>
        </row>
        <row r="153">
          <cell r="A153">
            <v>151</v>
          </cell>
          <cell r="B153" t="str">
            <v>ciento cincuenta y un</v>
          </cell>
        </row>
        <row r="154">
          <cell r="A154">
            <v>152</v>
          </cell>
          <cell r="B154" t="str">
            <v>ciento cincuenta y dos</v>
          </cell>
        </row>
        <row r="155">
          <cell r="A155">
            <v>153</v>
          </cell>
          <cell r="B155" t="str">
            <v>ciento cincuenta y tres</v>
          </cell>
        </row>
        <row r="156">
          <cell r="A156">
            <v>154</v>
          </cell>
          <cell r="B156" t="str">
            <v>ciento cincuenta y cuatro</v>
          </cell>
        </row>
        <row r="157">
          <cell r="A157">
            <v>155</v>
          </cell>
          <cell r="B157" t="str">
            <v>ciento cincuenta y cinco</v>
          </cell>
        </row>
        <row r="158">
          <cell r="A158">
            <v>156</v>
          </cell>
          <cell r="B158" t="str">
            <v>ciento cincuenta y seis</v>
          </cell>
        </row>
        <row r="159">
          <cell r="A159">
            <v>157</v>
          </cell>
          <cell r="B159" t="str">
            <v>ciento cincuenta y siete</v>
          </cell>
        </row>
        <row r="160">
          <cell r="A160">
            <v>158</v>
          </cell>
          <cell r="B160" t="str">
            <v>ciento cincuenta y ocho</v>
          </cell>
        </row>
        <row r="161">
          <cell r="A161">
            <v>159</v>
          </cell>
          <cell r="B161" t="str">
            <v>ciento cincuenta y nueve</v>
          </cell>
        </row>
        <row r="162">
          <cell r="A162">
            <v>160</v>
          </cell>
          <cell r="B162" t="str">
            <v>ciento sesenta</v>
          </cell>
        </row>
        <row r="163">
          <cell r="A163">
            <v>161</v>
          </cell>
          <cell r="B163" t="str">
            <v>ciento sesenta y un</v>
          </cell>
        </row>
        <row r="164">
          <cell r="A164">
            <v>162</v>
          </cell>
          <cell r="B164" t="str">
            <v>ciento sesenta y dos</v>
          </cell>
        </row>
        <row r="165">
          <cell r="A165">
            <v>163</v>
          </cell>
          <cell r="B165" t="str">
            <v>ciento sesenta y tres</v>
          </cell>
        </row>
        <row r="166">
          <cell r="A166">
            <v>164</v>
          </cell>
          <cell r="B166" t="str">
            <v>ciento sesenta y cuatro</v>
          </cell>
        </row>
        <row r="167">
          <cell r="A167">
            <v>165</v>
          </cell>
          <cell r="B167" t="str">
            <v>ciento sesenta y cinco</v>
          </cell>
        </row>
        <row r="168">
          <cell r="A168">
            <v>166</v>
          </cell>
          <cell r="B168" t="str">
            <v>ciento sesenta y seis</v>
          </cell>
        </row>
        <row r="169">
          <cell r="A169">
            <v>167</v>
          </cell>
          <cell r="B169" t="str">
            <v>ciento sesenta y siete</v>
          </cell>
        </row>
        <row r="170">
          <cell r="A170">
            <v>168</v>
          </cell>
          <cell r="B170" t="str">
            <v>ciento sesenta y ocho</v>
          </cell>
        </row>
        <row r="171">
          <cell r="A171">
            <v>169</v>
          </cell>
          <cell r="B171" t="str">
            <v>ciento sesenta y nueve</v>
          </cell>
        </row>
        <row r="172">
          <cell r="A172">
            <v>170</v>
          </cell>
          <cell r="B172" t="str">
            <v>ciento setenta</v>
          </cell>
        </row>
        <row r="173">
          <cell r="A173">
            <v>171</v>
          </cell>
          <cell r="B173" t="str">
            <v>ciento setenta y un</v>
          </cell>
        </row>
        <row r="174">
          <cell r="A174">
            <v>172</v>
          </cell>
          <cell r="B174" t="str">
            <v>ciento setenta y dos</v>
          </cell>
        </row>
        <row r="175">
          <cell r="A175">
            <v>173</v>
          </cell>
          <cell r="B175" t="str">
            <v>ciento setenta y tres</v>
          </cell>
        </row>
        <row r="176">
          <cell r="A176">
            <v>174</v>
          </cell>
          <cell r="B176" t="str">
            <v>ciento setenta y cuatro</v>
          </cell>
        </row>
        <row r="177">
          <cell r="A177">
            <v>175</v>
          </cell>
          <cell r="B177" t="str">
            <v>ciento setenta y cinco</v>
          </cell>
        </row>
        <row r="178">
          <cell r="A178">
            <v>176</v>
          </cell>
          <cell r="B178" t="str">
            <v>ciento setenta y seis</v>
          </cell>
        </row>
        <row r="179">
          <cell r="A179">
            <v>177</v>
          </cell>
          <cell r="B179" t="str">
            <v>ciento setenta y siete</v>
          </cell>
        </row>
        <row r="180">
          <cell r="A180">
            <v>178</v>
          </cell>
          <cell r="B180" t="str">
            <v>ciento setenta y ocho</v>
          </cell>
        </row>
        <row r="181">
          <cell r="A181">
            <v>179</v>
          </cell>
          <cell r="B181" t="str">
            <v>ciento setenta y nueve</v>
          </cell>
        </row>
        <row r="182">
          <cell r="A182">
            <v>180</v>
          </cell>
          <cell r="B182" t="str">
            <v>ciento ochenta</v>
          </cell>
        </row>
        <row r="183">
          <cell r="A183">
            <v>181</v>
          </cell>
          <cell r="B183" t="str">
            <v>ciento ochenta y un</v>
          </cell>
        </row>
        <row r="184">
          <cell r="A184">
            <v>182</v>
          </cell>
          <cell r="B184" t="str">
            <v>ciento ochenta y dos</v>
          </cell>
        </row>
        <row r="185">
          <cell r="A185">
            <v>183</v>
          </cell>
          <cell r="B185" t="str">
            <v>ciento ochenta y tres</v>
          </cell>
        </row>
        <row r="186">
          <cell r="A186">
            <v>184</v>
          </cell>
          <cell r="B186" t="str">
            <v>ciento ochenta y cuatro</v>
          </cell>
        </row>
        <row r="187">
          <cell r="A187">
            <v>185</v>
          </cell>
          <cell r="B187" t="str">
            <v>ciento ochenta y cinco</v>
          </cell>
        </row>
        <row r="188">
          <cell r="A188">
            <v>186</v>
          </cell>
          <cell r="B188" t="str">
            <v>ciento ochenta y seis</v>
          </cell>
        </row>
        <row r="189">
          <cell r="A189">
            <v>187</v>
          </cell>
          <cell r="B189" t="str">
            <v>ciento ochenta y siete</v>
          </cell>
        </row>
        <row r="190">
          <cell r="A190">
            <v>188</v>
          </cell>
          <cell r="B190" t="str">
            <v>ciento ochenta y ocho</v>
          </cell>
        </row>
        <row r="191">
          <cell r="A191">
            <v>189</v>
          </cell>
          <cell r="B191" t="str">
            <v>ciento ochenta y nueve</v>
          </cell>
        </row>
        <row r="192">
          <cell r="A192">
            <v>190</v>
          </cell>
          <cell r="B192" t="str">
            <v>ciento noventa</v>
          </cell>
        </row>
        <row r="193">
          <cell r="A193">
            <v>191</v>
          </cell>
          <cell r="B193" t="str">
            <v>ciento noventa y un</v>
          </cell>
        </row>
        <row r="194">
          <cell r="A194">
            <v>192</v>
          </cell>
          <cell r="B194" t="str">
            <v>ciento noventa y dos</v>
          </cell>
        </row>
        <row r="195">
          <cell r="A195">
            <v>193</v>
          </cell>
          <cell r="B195" t="str">
            <v>ciento noventa y tres</v>
          </cell>
        </row>
        <row r="196">
          <cell r="A196">
            <v>194</v>
          </cell>
          <cell r="B196" t="str">
            <v>ciento noventa y cuatro</v>
          </cell>
        </row>
        <row r="197">
          <cell r="A197">
            <v>195</v>
          </cell>
          <cell r="B197" t="str">
            <v>ciento noventa y cinco</v>
          </cell>
        </row>
        <row r="198">
          <cell r="A198">
            <v>196</v>
          </cell>
          <cell r="B198" t="str">
            <v>ciento noventa y seis</v>
          </cell>
        </row>
        <row r="199">
          <cell r="A199">
            <v>197</v>
          </cell>
          <cell r="B199" t="str">
            <v>ciento noventa y siete</v>
          </cell>
        </row>
        <row r="200">
          <cell r="A200">
            <v>198</v>
          </cell>
          <cell r="B200" t="str">
            <v>ciento noventa y ocho</v>
          </cell>
        </row>
        <row r="201">
          <cell r="A201">
            <v>199</v>
          </cell>
          <cell r="B201" t="str">
            <v>ciento noventa y nueve</v>
          </cell>
        </row>
        <row r="202">
          <cell r="A202">
            <v>200</v>
          </cell>
          <cell r="B202" t="str">
            <v>Docientos</v>
          </cell>
        </row>
        <row r="203">
          <cell r="A203">
            <v>201</v>
          </cell>
          <cell r="B203" t="str">
            <v>docientos un</v>
          </cell>
        </row>
        <row r="204">
          <cell r="A204">
            <v>202</v>
          </cell>
          <cell r="B204" t="str">
            <v>docientos dos</v>
          </cell>
        </row>
        <row r="205">
          <cell r="A205">
            <v>203</v>
          </cell>
          <cell r="B205" t="str">
            <v>docientos tres</v>
          </cell>
        </row>
        <row r="206">
          <cell r="A206">
            <v>204</v>
          </cell>
          <cell r="B206" t="str">
            <v>docientos cuatro</v>
          </cell>
        </row>
        <row r="207">
          <cell r="A207">
            <v>205</v>
          </cell>
          <cell r="B207" t="str">
            <v>docientos cinco</v>
          </cell>
        </row>
        <row r="208">
          <cell r="A208">
            <v>206</v>
          </cell>
          <cell r="B208" t="str">
            <v>docientos seis</v>
          </cell>
        </row>
        <row r="209">
          <cell r="A209">
            <v>207</v>
          </cell>
          <cell r="B209" t="str">
            <v>docientos siete</v>
          </cell>
        </row>
        <row r="210">
          <cell r="A210">
            <v>208</v>
          </cell>
          <cell r="B210" t="str">
            <v>docientos ocho</v>
          </cell>
        </row>
        <row r="211">
          <cell r="A211">
            <v>209</v>
          </cell>
          <cell r="B211" t="str">
            <v>docientos nueve</v>
          </cell>
        </row>
        <row r="212">
          <cell r="A212">
            <v>210</v>
          </cell>
          <cell r="B212" t="str">
            <v>docientos diez</v>
          </cell>
        </row>
        <row r="213">
          <cell r="A213">
            <v>211</v>
          </cell>
          <cell r="B213" t="str">
            <v>docientos once</v>
          </cell>
        </row>
        <row r="214">
          <cell r="A214">
            <v>212</v>
          </cell>
          <cell r="B214" t="str">
            <v>docientos doce</v>
          </cell>
        </row>
        <row r="215">
          <cell r="A215">
            <v>213</v>
          </cell>
          <cell r="B215" t="str">
            <v>docientos trece</v>
          </cell>
        </row>
        <row r="216">
          <cell r="A216">
            <v>214</v>
          </cell>
          <cell r="B216" t="str">
            <v>docientos catorce</v>
          </cell>
        </row>
        <row r="217">
          <cell r="A217">
            <v>215</v>
          </cell>
          <cell r="B217" t="str">
            <v>docientos quince</v>
          </cell>
        </row>
        <row r="218">
          <cell r="A218">
            <v>216</v>
          </cell>
          <cell r="B218" t="str">
            <v>docientos diesiseis</v>
          </cell>
        </row>
        <row r="219">
          <cell r="A219">
            <v>217</v>
          </cell>
          <cell r="B219" t="str">
            <v>docientos diecisiete</v>
          </cell>
        </row>
        <row r="220">
          <cell r="A220">
            <v>218</v>
          </cell>
          <cell r="B220" t="str">
            <v>docientos dieciocho</v>
          </cell>
        </row>
        <row r="221">
          <cell r="A221">
            <v>219</v>
          </cell>
          <cell r="B221" t="str">
            <v>docientos diecinueve</v>
          </cell>
        </row>
        <row r="222">
          <cell r="A222">
            <v>220</v>
          </cell>
          <cell r="B222" t="str">
            <v>docientos veinte</v>
          </cell>
        </row>
        <row r="223">
          <cell r="A223">
            <v>221</v>
          </cell>
          <cell r="B223" t="str">
            <v>docientos ventiun</v>
          </cell>
        </row>
        <row r="224">
          <cell r="A224">
            <v>222</v>
          </cell>
          <cell r="B224" t="str">
            <v>docientos ventidos</v>
          </cell>
        </row>
        <row r="225">
          <cell r="A225">
            <v>223</v>
          </cell>
          <cell r="B225" t="str">
            <v>docientos ventitres</v>
          </cell>
        </row>
        <row r="226">
          <cell r="A226">
            <v>224</v>
          </cell>
          <cell r="B226" t="str">
            <v>docientos venticuatro</v>
          </cell>
        </row>
        <row r="227">
          <cell r="A227">
            <v>225</v>
          </cell>
          <cell r="B227" t="str">
            <v>docientos venticinco</v>
          </cell>
        </row>
        <row r="228">
          <cell r="A228">
            <v>226</v>
          </cell>
          <cell r="B228" t="str">
            <v>docientos ventiseis</v>
          </cell>
        </row>
        <row r="229">
          <cell r="A229">
            <v>227</v>
          </cell>
          <cell r="B229" t="str">
            <v>docientos ventisiete</v>
          </cell>
        </row>
        <row r="230">
          <cell r="A230">
            <v>228</v>
          </cell>
          <cell r="B230" t="str">
            <v>docientos ventiocho</v>
          </cell>
        </row>
        <row r="231">
          <cell r="A231">
            <v>229</v>
          </cell>
          <cell r="B231" t="str">
            <v>docientos ventinueve</v>
          </cell>
        </row>
        <row r="232">
          <cell r="A232">
            <v>230</v>
          </cell>
          <cell r="B232" t="str">
            <v>docientos treinta</v>
          </cell>
        </row>
        <row r="233">
          <cell r="A233">
            <v>231</v>
          </cell>
          <cell r="B233" t="str">
            <v>docientos treinta y un</v>
          </cell>
        </row>
        <row r="234">
          <cell r="A234">
            <v>232</v>
          </cell>
          <cell r="B234" t="str">
            <v>docientos treinta y dos</v>
          </cell>
        </row>
        <row r="235">
          <cell r="A235">
            <v>233</v>
          </cell>
          <cell r="B235" t="str">
            <v>docientos treinta y tres</v>
          </cell>
        </row>
        <row r="236">
          <cell r="A236">
            <v>234</v>
          </cell>
          <cell r="B236" t="str">
            <v>docientos treinta y cuatro</v>
          </cell>
        </row>
        <row r="237">
          <cell r="A237">
            <v>235</v>
          </cell>
          <cell r="B237" t="str">
            <v>docientos treinta y cinco</v>
          </cell>
        </row>
        <row r="238">
          <cell r="A238">
            <v>236</v>
          </cell>
          <cell r="B238" t="str">
            <v>docientos treinta y seis</v>
          </cell>
        </row>
        <row r="239">
          <cell r="A239">
            <v>237</v>
          </cell>
          <cell r="B239" t="str">
            <v>docientos treinta y siete</v>
          </cell>
        </row>
        <row r="240">
          <cell r="A240">
            <v>238</v>
          </cell>
          <cell r="B240" t="str">
            <v>docientos treinta y ocho</v>
          </cell>
        </row>
        <row r="241">
          <cell r="A241">
            <v>239</v>
          </cell>
          <cell r="B241" t="str">
            <v>docientos treinta y nueve</v>
          </cell>
        </row>
        <row r="242">
          <cell r="A242">
            <v>240</v>
          </cell>
          <cell r="B242" t="str">
            <v>docientos cuarenta</v>
          </cell>
        </row>
        <row r="243">
          <cell r="A243">
            <v>241</v>
          </cell>
          <cell r="B243" t="str">
            <v>docientos cuarenta y un</v>
          </cell>
        </row>
        <row r="244">
          <cell r="A244">
            <v>242</v>
          </cell>
          <cell r="B244" t="str">
            <v>docientos cuarenta y dos</v>
          </cell>
        </row>
        <row r="245">
          <cell r="A245">
            <v>243</v>
          </cell>
          <cell r="B245" t="str">
            <v>docientos cuarenta y tres</v>
          </cell>
        </row>
        <row r="246">
          <cell r="A246">
            <v>244</v>
          </cell>
          <cell r="B246" t="str">
            <v>docientos cuarenta y cuatro</v>
          </cell>
        </row>
        <row r="247">
          <cell r="A247">
            <v>245</v>
          </cell>
          <cell r="B247" t="str">
            <v>docientos cuarenta y cinco</v>
          </cell>
        </row>
        <row r="248">
          <cell r="A248">
            <v>246</v>
          </cell>
          <cell r="B248" t="str">
            <v>docientos cuarenta y seis</v>
          </cell>
        </row>
        <row r="249">
          <cell r="A249">
            <v>247</v>
          </cell>
          <cell r="B249" t="str">
            <v>docientos cuarenta y siete</v>
          </cell>
        </row>
        <row r="250">
          <cell r="A250">
            <v>248</v>
          </cell>
          <cell r="B250" t="str">
            <v>docientos cuarenta y ocho</v>
          </cell>
        </row>
        <row r="251">
          <cell r="A251">
            <v>249</v>
          </cell>
          <cell r="B251" t="str">
            <v>docientos cuarenta y nueve</v>
          </cell>
        </row>
        <row r="252">
          <cell r="A252">
            <v>250</v>
          </cell>
          <cell r="B252" t="str">
            <v>docientos cincuenta</v>
          </cell>
        </row>
        <row r="253">
          <cell r="A253">
            <v>251</v>
          </cell>
          <cell r="B253" t="str">
            <v>docientos cincuenta y un</v>
          </cell>
        </row>
        <row r="254">
          <cell r="A254">
            <v>252</v>
          </cell>
          <cell r="B254" t="str">
            <v>docientos cincuenta y dos</v>
          </cell>
        </row>
        <row r="255">
          <cell r="A255">
            <v>253</v>
          </cell>
          <cell r="B255" t="str">
            <v>docientos cincuenta y tres</v>
          </cell>
        </row>
        <row r="256">
          <cell r="A256">
            <v>254</v>
          </cell>
          <cell r="B256" t="str">
            <v>docientos cincuenta y cuatro</v>
          </cell>
        </row>
        <row r="257">
          <cell r="A257">
            <v>255</v>
          </cell>
          <cell r="B257" t="str">
            <v>docientos cincuenta y cinco</v>
          </cell>
        </row>
        <row r="258">
          <cell r="A258">
            <v>256</v>
          </cell>
          <cell r="B258" t="str">
            <v>docientos cincuenta y seis</v>
          </cell>
        </row>
        <row r="259">
          <cell r="A259">
            <v>257</v>
          </cell>
          <cell r="B259" t="str">
            <v>docientos cincuenta y siete</v>
          </cell>
        </row>
        <row r="260">
          <cell r="A260">
            <v>258</v>
          </cell>
          <cell r="B260" t="str">
            <v>docientos cincuenta y ocho</v>
          </cell>
        </row>
        <row r="261">
          <cell r="A261">
            <v>259</v>
          </cell>
          <cell r="B261" t="str">
            <v>docientos cincuenta y nueve</v>
          </cell>
        </row>
        <row r="262">
          <cell r="A262">
            <v>260</v>
          </cell>
          <cell r="B262" t="str">
            <v>docientos sesenta</v>
          </cell>
        </row>
        <row r="263">
          <cell r="A263">
            <v>261</v>
          </cell>
          <cell r="B263" t="str">
            <v>docientos sesenta y un</v>
          </cell>
        </row>
        <row r="264">
          <cell r="A264">
            <v>262</v>
          </cell>
          <cell r="B264" t="str">
            <v>docientos sesenta y dos</v>
          </cell>
        </row>
        <row r="265">
          <cell r="A265">
            <v>263</v>
          </cell>
          <cell r="B265" t="str">
            <v>docientos sesenta y tres</v>
          </cell>
        </row>
        <row r="266">
          <cell r="A266">
            <v>264</v>
          </cell>
          <cell r="B266" t="str">
            <v>docientos sesenta y cuatro</v>
          </cell>
        </row>
        <row r="267">
          <cell r="A267">
            <v>265</v>
          </cell>
          <cell r="B267" t="str">
            <v>docientos sesenta y cinco</v>
          </cell>
        </row>
        <row r="268">
          <cell r="A268">
            <v>266</v>
          </cell>
          <cell r="B268" t="str">
            <v>docientos sesenta y seis</v>
          </cell>
        </row>
        <row r="269">
          <cell r="A269">
            <v>267</v>
          </cell>
          <cell r="B269" t="str">
            <v>docientos sesenta y siete</v>
          </cell>
        </row>
        <row r="270">
          <cell r="A270">
            <v>268</v>
          </cell>
          <cell r="B270" t="str">
            <v>docientos sesenta y ocho</v>
          </cell>
        </row>
        <row r="271">
          <cell r="A271">
            <v>269</v>
          </cell>
          <cell r="B271" t="str">
            <v>docientos sesenta y nueve</v>
          </cell>
        </row>
        <row r="272">
          <cell r="A272">
            <v>270</v>
          </cell>
          <cell r="B272" t="str">
            <v>docientos setenta</v>
          </cell>
        </row>
        <row r="273">
          <cell r="A273">
            <v>271</v>
          </cell>
          <cell r="B273" t="str">
            <v>docientos setenta y un</v>
          </cell>
        </row>
        <row r="274">
          <cell r="A274">
            <v>272</v>
          </cell>
          <cell r="B274" t="str">
            <v>docientos setenta y dos</v>
          </cell>
        </row>
        <row r="275">
          <cell r="A275">
            <v>273</v>
          </cell>
          <cell r="B275" t="str">
            <v>docientos setenta y tres</v>
          </cell>
        </row>
        <row r="276">
          <cell r="A276">
            <v>274</v>
          </cell>
          <cell r="B276" t="str">
            <v>docientos setenta y cuatro</v>
          </cell>
        </row>
        <row r="277">
          <cell r="A277">
            <v>275</v>
          </cell>
          <cell r="B277" t="str">
            <v>docientos setenta y cinco</v>
          </cell>
        </row>
        <row r="278">
          <cell r="A278">
            <v>276</v>
          </cell>
          <cell r="B278" t="str">
            <v>docientos setenta y seis</v>
          </cell>
        </row>
        <row r="279">
          <cell r="A279">
            <v>277</v>
          </cell>
          <cell r="B279" t="str">
            <v>docientos setenta y siete</v>
          </cell>
        </row>
        <row r="280">
          <cell r="A280">
            <v>278</v>
          </cell>
          <cell r="B280" t="str">
            <v>docientos setenta y ocho</v>
          </cell>
        </row>
        <row r="281">
          <cell r="A281">
            <v>279</v>
          </cell>
          <cell r="B281" t="str">
            <v>docientos setenta y nueve</v>
          </cell>
        </row>
        <row r="282">
          <cell r="A282">
            <v>280</v>
          </cell>
          <cell r="B282" t="str">
            <v>docientos ochenta</v>
          </cell>
        </row>
        <row r="283">
          <cell r="A283">
            <v>281</v>
          </cell>
          <cell r="B283" t="str">
            <v>docientos ochenta y un</v>
          </cell>
        </row>
        <row r="284">
          <cell r="A284">
            <v>282</v>
          </cell>
          <cell r="B284" t="str">
            <v>docientos ochenta y dos</v>
          </cell>
        </row>
        <row r="285">
          <cell r="A285">
            <v>283</v>
          </cell>
          <cell r="B285" t="str">
            <v>docientos ochenta y tres</v>
          </cell>
        </row>
        <row r="286">
          <cell r="A286">
            <v>284</v>
          </cell>
          <cell r="B286" t="str">
            <v>docientos ochenta y cuatro</v>
          </cell>
        </row>
        <row r="287">
          <cell r="A287">
            <v>285</v>
          </cell>
          <cell r="B287" t="str">
            <v>docientos ochenta y cinco</v>
          </cell>
        </row>
        <row r="288">
          <cell r="A288">
            <v>286</v>
          </cell>
          <cell r="B288" t="str">
            <v>docientos ochenta y seis</v>
          </cell>
        </row>
        <row r="289">
          <cell r="A289">
            <v>287</v>
          </cell>
          <cell r="B289" t="str">
            <v>docientos ochenta y siete</v>
          </cell>
        </row>
        <row r="290">
          <cell r="A290">
            <v>288</v>
          </cell>
          <cell r="B290" t="str">
            <v>docientos ochenta y ocho</v>
          </cell>
        </row>
        <row r="291">
          <cell r="A291">
            <v>289</v>
          </cell>
          <cell r="B291" t="str">
            <v>docientos ochenta y nueve</v>
          </cell>
        </row>
        <row r="292">
          <cell r="A292">
            <v>290</v>
          </cell>
          <cell r="B292" t="str">
            <v>docientos noventa</v>
          </cell>
        </row>
        <row r="293">
          <cell r="A293">
            <v>291</v>
          </cell>
          <cell r="B293" t="str">
            <v>docientos noventa y un</v>
          </cell>
        </row>
        <row r="294">
          <cell r="A294">
            <v>292</v>
          </cell>
          <cell r="B294" t="str">
            <v>docientos noventa y dos</v>
          </cell>
        </row>
        <row r="295">
          <cell r="A295">
            <v>293</v>
          </cell>
          <cell r="B295" t="str">
            <v>docientos noventa y tres</v>
          </cell>
        </row>
        <row r="296">
          <cell r="A296">
            <v>294</v>
          </cell>
          <cell r="B296" t="str">
            <v>docientos noventa y cuatro</v>
          </cell>
        </row>
        <row r="297">
          <cell r="A297">
            <v>295</v>
          </cell>
          <cell r="B297" t="str">
            <v>docientos noventa y cinco</v>
          </cell>
        </row>
        <row r="298">
          <cell r="A298">
            <v>296</v>
          </cell>
          <cell r="B298" t="str">
            <v>docientos noventa y seis</v>
          </cell>
        </row>
        <row r="299">
          <cell r="A299">
            <v>297</v>
          </cell>
          <cell r="B299" t="str">
            <v>docientos noventa y siete</v>
          </cell>
        </row>
        <row r="300">
          <cell r="A300">
            <v>298</v>
          </cell>
          <cell r="B300" t="str">
            <v>docientos noventa y ocho</v>
          </cell>
        </row>
        <row r="301">
          <cell r="A301">
            <v>299</v>
          </cell>
          <cell r="B301" t="str">
            <v>docientos noventa y nueve</v>
          </cell>
        </row>
        <row r="302">
          <cell r="A302">
            <v>300</v>
          </cell>
          <cell r="B302" t="str">
            <v>trecientos</v>
          </cell>
        </row>
        <row r="303">
          <cell r="A303">
            <v>301</v>
          </cell>
          <cell r="B303" t="str">
            <v>trecientos un</v>
          </cell>
        </row>
        <row r="304">
          <cell r="A304">
            <v>302</v>
          </cell>
          <cell r="B304" t="str">
            <v>trecientos dos</v>
          </cell>
        </row>
        <row r="305">
          <cell r="A305">
            <v>303</v>
          </cell>
          <cell r="B305" t="str">
            <v>trecientos tres</v>
          </cell>
        </row>
        <row r="306">
          <cell r="A306">
            <v>304</v>
          </cell>
          <cell r="B306" t="str">
            <v>trecientos cuatro</v>
          </cell>
        </row>
        <row r="307">
          <cell r="A307">
            <v>305</v>
          </cell>
          <cell r="B307" t="str">
            <v>trecientos cinco</v>
          </cell>
        </row>
        <row r="308">
          <cell r="A308">
            <v>306</v>
          </cell>
          <cell r="B308" t="str">
            <v>trecientos seis</v>
          </cell>
        </row>
        <row r="309">
          <cell r="A309">
            <v>307</v>
          </cell>
          <cell r="B309" t="str">
            <v>trecientos siete</v>
          </cell>
        </row>
        <row r="310">
          <cell r="A310">
            <v>308</v>
          </cell>
          <cell r="B310" t="str">
            <v>trecientos ocho</v>
          </cell>
        </row>
        <row r="311">
          <cell r="A311">
            <v>309</v>
          </cell>
          <cell r="B311" t="str">
            <v>trecientos nueve</v>
          </cell>
        </row>
        <row r="312">
          <cell r="A312">
            <v>310</v>
          </cell>
          <cell r="B312" t="str">
            <v>trecientos diez</v>
          </cell>
        </row>
        <row r="313">
          <cell r="A313">
            <v>311</v>
          </cell>
          <cell r="B313" t="str">
            <v>trecientos once</v>
          </cell>
        </row>
        <row r="314">
          <cell r="A314">
            <v>312</v>
          </cell>
          <cell r="B314" t="str">
            <v>trecientos doce</v>
          </cell>
        </row>
        <row r="315">
          <cell r="A315">
            <v>313</v>
          </cell>
          <cell r="B315" t="str">
            <v>trecientos trece</v>
          </cell>
        </row>
        <row r="316">
          <cell r="A316">
            <v>314</v>
          </cell>
          <cell r="B316" t="str">
            <v>trecientos catorce</v>
          </cell>
        </row>
        <row r="317">
          <cell r="A317">
            <v>315</v>
          </cell>
          <cell r="B317" t="str">
            <v>trecientos quince</v>
          </cell>
        </row>
        <row r="318">
          <cell r="A318">
            <v>316</v>
          </cell>
          <cell r="B318" t="str">
            <v>trecientos diesiseis</v>
          </cell>
        </row>
        <row r="319">
          <cell r="A319">
            <v>317</v>
          </cell>
          <cell r="B319" t="str">
            <v>trecientos diecisiete</v>
          </cell>
        </row>
        <row r="320">
          <cell r="A320">
            <v>318</v>
          </cell>
          <cell r="B320" t="str">
            <v>trecientos dieciocho</v>
          </cell>
        </row>
        <row r="321">
          <cell r="A321">
            <v>319</v>
          </cell>
          <cell r="B321" t="str">
            <v>trecientos diecinueve</v>
          </cell>
        </row>
        <row r="322">
          <cell r="A322">
            <v>320</v>
          </cell>
          <cell r="B322" t="str">
            <v>trecientos veinte</v>
          </cell>
        </row>
        <row r="323">
          <cell r="A323">
            <v>321</v>
          </cell>
          <cell r="B323" t="str">
            <v>trecientos ventiun</v>
          </cell>
        </row>
        <row r="324">
          <cell r="A324">
            <v>322</v>
          </cell>
          <cell r="B324" t="str">
            <v>trecientos ventidos</v>
          </cell>
        </row>
        <row r="325">
          <cell r="A325">
            <v>323</v>
          </cell>
          <cell r="B325" t="str">
            <v>trecientos ventitres</v>
          </cell>
        </row>
        <row r="326">
          <cell r="A326">
            <v>324</v>
          </cell>
          <cell r="B326" t="str">
            <v>trecientos venticuatro</v>
          </cell>
        </row>
        <row r="327">
          <cell r="A327">
            <v>325</v>
          </cell>
          <cell r="B327" t="str">
            <v>trecientos venticinco</v>
          </cell>
        </row>
        <row r="328">
          <cell r="A328">
            <v>326</v>
          </cell>
          <cell r="B328" t="str">
            <v>trecientos ventiseis</v>
          </cell>
        </row>
        <row r="329">
          <cell r="A329">
            <v>327</v>
          </cell>
          <cell r="B329" t="str">
            <v>trecientos ventisiete</v>
          </cell>
        </row>
        <row r="330">
          <cell r="A330">
            <v>328</v>
          </cell>
          <cell r="B330" t="str">
            <v>trecientos ventiocho</v>
          </cell>
        </row>
        <row r="331">
          <cell r="A331">
            <v>329</v>
          </cell>
          <cell r="B331" t="str">
            <v>trecientos ventinueve</v>
          </cell>
        </row>
        <row r="332">
          <cell r="A332">
            <v>330</v>
          </cell>
          <cell r="B332" t="str">
            <v>trecientos treinta</v>
          </cell>
        </row>
        <row r="333">
          <cell r="A333">
            <v>331</v>
          </cell>
          <cell r="B333" t="str">
            <v>trecientos treinta y un</v>
          </cell>
        </row>
        <row r="334">
          <cell r="A334">
            <v>332</v>
          </cell>
          <cell r="B334" t="str">
            <v>trecientos treinta y dos</v>
          </cell>
        </row>
        <row r="335">
          <cell r="A335">
            <v>333</v>
          </cell>
          <cell r="B335" t="str">
            <v>trecientos treinta y tres</v>
          </cell>
        </row>
        <row r="336">
          <cell r="A336">
            <v>334</v>
          </cell>
          <cell r="B336" t="str">
            <v>trecientos treinta y cuatro</v>
          </cell>
        </row>
        <row r="337">
          <cell r="A337">
            <v>335</v>
          </cell>
          <cell r="B337" t="str">
            <v>trecientos treinta y cinco</v>
          </cell>
        </row>
        <row r="338">
          <cell r="A338">
            <v>336</v>
          </cell>
          <cell r="B338" t="str">
            <v>trecientos treinta y seis</v>
          </cell>
        </row>
        <row r="339">
          <cell r="A339">
            <v>337</v>
          </cell>
          <cell r="B339" t="str">
            <v>trecientos treinta y siete</v>
          </cell>
        </row>
        <row r="340">
          <cell r="A340">
            <v>338</v>
          </cell>
          <cell r="B340" t="str">
            <v>trecientos treinta y ocho</v>
          </cell>
        </row>
        <row r="341">
          <cell r="A341">
            <v>339</v>
          </cell>
          <cell r="B341" t="str">
            <v>trecientos treinta y nueve</v>
          </cell>
        </row>
        <row r="342">
          <cell r="A342">
            <v>340</v>
          </cell>
          <cell r="B342" t="str">
            <v>trecientos cuarenta</v>
          </cell>
        </row>
        <row r="343">
          <cell r="A343">
            <v>341</v>
          </cell>
          <cell r="B343" t="str">
            <v>trecientos cuarenta y un</v>
          </cell>
        </row>
        <row r="344">
          <cell r="A344">
            <v>342</v>
          </cell>
          <cell r="B344" t="str">
            <v>trecientos cuarenta y dos</v>
          </cell>
        </row>
        <row r="345">
          <cell r="A345">
            <v>343</v>
          </cell>
          <cell r="B345" t="str">
            <v>trecientos cuarenta y tres</v>
          </cell>
        </row>
        <row r="346">
          <cell r="A346">
            <v>344</v>
          </cell>
          <cell r="B346" t="str">
            <v>trecientos cuarenta y cuatro</v>
          </cell>
        </row>
        <row r="347">
          <cell r="A347">
            <v>345</v>
          </cell>
          <cell r="B347" t="str">
            <v>trecientos cuarenta y cinco</v>
          </cell>
        </row>
        <row r="348">
          <cell r="A348">
            <v>346</v>
          </cell>
          <cell r="B348" t="str">
            <v>trecientos cuarenta y seis</v>
          </cell>
        </row>
        <row r="349">
          <cell r="A349">
            <v>347</v>
          </cell>
          <cell r="B349" t="str">
            <v>trecientos cuarenta y siete</v>
          </cell>
        </row>
        <row r="350">
          <cell r="A350">
            <v>348</v>
          </cell>
          <cell r="B350" t="str">
            <v>trecientos cuarenta y ocho</v>
          </cell>
        </row>
        <row r="351">
          <cell r="A351">
            <v>349</v>
          </cell>
          <cell r="B351" t="str">
            <v>trecientos cuarenta y nueve</v>
          </cell>
        </row>
        <row r="352">
          <cell r="A352">
            <v>350</v>
          </cell>
          <cell r="B352" t="str">
            <v>trecientos cincuenta</v>
          </cell>
        </row>
        <row r="353">
          <cell r="A353">
            <v>351</v>
          </cell>
          <cell r="B353" t="str">
            <v>trecientos cincuenta y un</v>
          </cell>
        </row>
        <row r="354">
          <cell r="A354">
            <v>352</v>
          </cell>
          <cell r="B354" t="str">
            <v>trecientos cincuenta y dos</v>
          </cell>
        </row>
        <row r="355">
          <cell r="A355">
            <v>353</v>
          </cell>
          <cell r="B355" t="str">
            <v>trecientos cincuenta y tres</v>
          </cell>
        </row>
        <row r="356">
          <cell r="A356">
            <v>354</v>
          </cell>
          <cell r="B356" t="str">
            <v>trecientos cincuenta y cuatro</v>
          </cell>
        </row>
        <row r="357">
          <cell r="A357">
            <v>355</v>
          </cell>
          <cell r="B357" t="str">
            <v>trecientos cincuenta y cinco</v>
          </cell>
        </row>
        <row r="358">
          <cell r="A358">
            <v>356</v>
          </cell>
          <cell r="B358" t="str">
            <v>trecientos cincuenta y seis</v>
          </cell>
        </row>
        <row r="359">
          <cell r="A359">
            <v>357</v>
          </cell>
          <cell r="B359" t="str">
            <v>trecientos cincuenta y siete</v>
          </cell>
        </row>
        <row r="360">
          <cell r="A360">
            <v>358</v>
          </cell>
          <cell r="B360" t="str">
            <v>trecientos cincuenta y ocho</v>
          </cell>
        </row>
        <row r="361">
          <cell r="A361">
            <v>359</v>
          </cell>
          <cell r="B361" t="str">
            <v>trecientos cincuenta y nueve</v>
          </cell>
        </row>
        <row r="362">
          <cell r="A362">
            <v>360</v>
          </cell>
          <cell r="B362" t="str">
            <v>trecientos sesenta</v>
          </cell>
        </row>
        <row r="363">
          <cell r="A363">
            <v>361</v>
          </cell>
          <cell r="B363" t="str">
            <v>trecientos sesenta y un</v>
          </cell>
        </row>
        <row r="364">
          <cell r="A364">
            <v>362</v>
          </cell>
          <cell r="B364" t="str">
            <v>trecientos sesenta y dos</v>
          </cell>
        </row>
        <row r="365">
          <cell r="A365">
            <v>363</v>
          </cell>
          <cell r="B365" t="str">
            <v>trecientos sesenta y tres</v>
          </cell>
        </row>
        <row r="366">
          <cell r="A366">
            <v>364</v>
          </cell>
          <cell r="B366" t="str">
            <v>trecientos sesenta y cuatro</v>
          </cell>
        </row>
        <row r="367">
          <cell r="A367">
            <v>365</v>
          </cell>
          <cell r="B367" t="str">
            <v>trecientos sesenta y cinco</v>
          </cell>
        </row>
        <row r="368">
          <cell r="A368">
            <v>366</v>
          </cell>
          <cell r="B368" t="str">
            <v>trecientos sesenta y seis</v>
          </cell>
        </row>
        <row r="369">
          <cell r="A369">
            <v>367</v>
          </cell>
          <cell r="B369" t="str">
            <v>trecientos sesenta y siete</v>
          </cell>
        </row>
        <row r="370">
          <cell r="A370">
            <v>368</v>
          </cell>
          <cell r="B370" t="str">
            <v>trecientos sesenta y ocho</v>
          </cell>
        </row>
        <row r="371">
          <cell r="A371">
            <v>369</v>
          </cell>
          <cell r="B371" t="str">
            <v>trecientos sesenta y nueve</v>
          </cell>
        </row>
        <row r="372">
          <cell r="A372">
            <v>370</v>
          </cell>
          <cell r="B372" t="str">
            <v>trecientos setenta</v>
          </cell>
        </row>
        <row r="373">
          <cell r="A373">
            <v>371</v>
          </cell>
          <cell r="B373" t="str">
            <v>trecientos setenta y un</v>
          </cell>
        </row>
        <row r="374">
          <cell r="A374">
            <v>372</v>
          </cell>
          <cell r="B374" t="str">
            <v>trecientos setenta y dos</v>
          </cell>
        </row>
        <row r="375">
          <cell r="A375">
            <v>373</v>
          </cell>
          <cell r="B375" t="str">
            <v>trecientos setenta y tres</v>
          </cell>
        </row>
        <row r="376">
          <cell r="A376">
            <v>374</v>
          </cell>
          <cell r="B376" t="str">
            <v>trecientos setenta y cuatro</v>
          </cell>
        </row>
        <row r="377">
          <cell r="A377">
            <v>375</v>
          </cell>
          <cell r="B377" t="str">
            <v>trecientos setenta y cinco</v>
          </cell>
        </row>
        <row r="378">
          <cell r="A378">
            <v>376</v>
          </cell>
          <cell r="B378" t="str">
            <v>trecientos setenta y seis</v>
          </cell>
        </row>
        <row r="379">
          <cell r="A379">
            <v>377</v>
          </cell>
          <cell r="B379" t="str">
            <v>trecientos setenta y siete</v>
          </cell>
        </row>
        <row r="380">
          <cell r="A380">
            <v>378</v>
          </cell>
          <cell r="B380" t="str">
            <v>trecientos setenta y ocho</v>
          </cell>
        </row>
        <row r="381">
          <cell r="A381">
            <v>379</v>
          </cell>
          <cell r="B381" t="str">
            <v>trecientos setenta y nueve</v>
          </cell>
        </row>
        <row r="382">
          <cell r="A382">
            <v>380</v>
          </cell>
          <cell r="B382" t="str">
            <v>trecientos ochenta</v>
          </cell>
        </row>
        <row r="383">
          <cell r="A383">
            <v>381</v>
          </cell>
          <cell r="B383" t="str">
            <v>trecientos ochenta y un</v>
          </cell>
        </row>
        <row r="384">
          <cell r="A384">
            <v>382</v>
          </cell>
          <cell r="B384" t="str">
            <v>trecientos ochenta y dos</v>
          </cell>
        </row>
        <row r="385">
          <cell r="A385">
            <v>383</v>
          </cell>
          <cell r="B385" t="str">
            <v>trecientos ochenta y tres</v>
          </cell>
        </row>
        <row r="386">
          <cell r="A386">
            <v>384</v>
          </cell>
          <cell r="B386" t="str">
            <v>trecientos ochenta y cuatro</v>
          </cell>
        </row>
        <row r="387">
          <cell r="A387">
            <v>385</v>
          </cell>
          <cell r="B387" t="str">
            <v>trecientos ochenta y cinco</v>
          </cell>
        </row>
        <row r="388">
          <cell r="A388">
            <v>386</v>
          </cell>
          <cell r="B388" t="str">
            <v>trecientos ochenta y seis</v>
          </cell>
        </row>
        <row r="389">
          <cell r="A389">
            <v>387</v>
          </cell>
          <cell r="B389" t="str">
            <v>trecientos ochenta y siete</v>
          </cell>
        </row>
        <row r="390">
          <cell r="A390">
            <v>388</v>
          </cell>
          <cell r="B390" t="str">
            <v>trecientos ochenta y ocho</v>
          </cell>
        </row>
        <row r="391">
          <cell r="A391">
            <v>389</v>
          </cell>
          <cell r="B391" t="str">
            <v>trecientos ochenta y nueve</v>
          </cell>
        </row>
        <row r="392">
          <cell r="A392">
            <v>390</v>
          </cell>
          <cell r="B392" t="str">
            <v>trecientos noventa</v>
          </cell>
        </row>
        <row r="393">
          <cell r="A393">
            <v>391</v>
          </cell>
          <cell r="B393" t="str">
            <v>trecientos noventa y un</v>
          </cell>
        </row>
        <row r="394">
          <cell r="A394">
            <v>392</v>
          </cell>
          <cell r="B394" t="str">
            <v>trecientos noventa y dos</v>
          </cell>
        </row>
        <row r="395">
          <cell r="A395">
            <v>393</v>
          </cell>
          <cell r="B395" t="str">
            <v>trecientos noventa y tres</v>
          </cell>
        </row>
        <row r="396">
          <cell r="A396">
            <v>394</v>
          </cell>
          <cell r="B396" t="str">
            <v>trecientos noventa y cuatro</v>
          </cell>
        </row>
        <row r="397">
          <cell r="A397">
            <v>395</v>
          </cell>
          <cell r="B397" t="str">
            <v>trecientos noventa y cinco</v>
          </cell>
        </row>
        <row r="398">
          <cell r="A398">
            <v>396</v>
          </cell>
          <cell r="B398" t="str">
            <v>trecientos noventa y seis</v>
          </cell>
        </row>
        <row r="399">
          <cell r="A399">
            <v>397</v>
          </cell>
          <cell r="B399" t="str">
            <v>trecientos noventa y siete</v>
          </cell>
        </row>
        <row r="400">
          <cell r="A400">
            <v>398</v>
          </cell>
          <cell r="B400" t="str">
            <v>trecientos noventa y ocho</v>
          </cell>
        </row>
        <row r="401">
          <cell r="A401">
            <v>399</v>
          </cell>
          <cell r="B401" t="str">
            <v>trecientos noventa y nueve</v>
          </cell>
        </row>
        <row r="402">
          <cell r="A402">
            <v>400</v>
          </cell>
          <cell r="B402" t="str">
            <v>cuatrocientos</v>
          </cell>
        </row>
        <row r="403">
          <cell r="A403">
            <v>401</v>
          </cell>
          <cell r="B403" t="str">
            <v>cuatrocientos un</v>
          </cell>
        </row>
        <row r="404">
          <cell r="A404">
            <v>402</v>
          </cell>
          <cell r="B404" t="str">
            <v>cuatrocientos dos</v>
          </cell>
        </row>
        <row r="405">
          <cell r="A405">
            <v>403</v>
          </cell>
          <cell r="B405" t="str">
            <v>cuatrocientos tres</v>
          </cell>
        </row>
        <row r="406">
          <cell r="A406">
            <v>404</v>
          </cell>
          <cell r="B406" t="str">
            <v>cuatrocientos cuatro</v>
          </cell>
        </row>
        <row r="407">
          <cell r="A407">
            <v>405</v>
          </cell>
          <cell r="B407" t="str">
            <v>cuatrocientos cinco</v>
          </cell>
        </row>
        <row r="408">
          <cell r="A408">
            <v>406</v>
          </cell>
          <cell r="B408" t="str">
            <v>cuatrocientos seis</v>
          </cell>
        </row>
        <row r="409">
          <cell r="A409">
            <v>407</v>
          </cell>
          <cell r="B409" t="str">
            <v>cuatrocientos siete</v>
          </cell>
        </row>
        <row r="410">
          <cell r="A410">
            <v>408</v>
          </cell>
          <cell r="B410" t="str">
            <v>cuatrocientos ocho</v>
          </cell>
        </row>
        <row r="411">
          <cell r="A411">
            <v>409</v>
          </cell>
          <cell r="B411" t="str">
            <v>cuatrocientos nueve</v>
          </cell>
        </row>
        <row r="412">
          <cell r="A412">
            <v>410</v>
          </cell>
          <cell r="B412" t="str">
            <v>cuatrocientos diez</v>
          </cell>
        </row>
        <row r="413">
          <cell r="A413">
            <v>411</v>
          </cell>
          <cell r="B413" t="str">
            <v>cuatrocientos once</v>
          </cell>
        </row>
        <row r="414">
          <cell r="A414">
            <v>412</v>
          </cell>
          <cell r="B414" t="str">
            <v>cuatrocientos doce</v>
          </cell>
        </row>
        <row r="415">
          <cell r="A415">
            <v>413</v>
          </cell>
          <cell r="B415" t="str">
            <v>cuatrocientos trece</v>
          </cell>
        </row>
        <row r="416">
          <cell r="A416">
            <v>414</v>
          </cell>
          <cell r="B416" t="str">
            <v>cuatrocientos catorce</v>
          </cell>
        </row>
        <row r="417">
          <cell r="A417">
            <v>415</v>
          </cell>
          <cell r="B417" t="str">
            <v>cuatrocientos quince</v>
          </cell>
        </row>
        <row r="418">
          <cell r="A418">
            <v>416</v>
          </cell>
          <cell r="B418" t="str">
            <v>cuatrocientos diesiseis</v>
          </cell>
        </row>
        <row r="419">
          <cell r="A419">
            <v>417</v>
          </cell>
          <cell r="B419" t="str">
            <v>cuatrocientos diecisiete</v>
          </cell>
        </row>
        <row r="420">
          <cell r="A420">
            <v>418</v>
          </cell>
          <cell r="B420" t="str">
            <v>cuatrocientos dieciocho</v>
          </cell>
        </row>
        <row r="421">
          <cell r="A421">
            <v>419</v>
          </cell>
          <cell r="B421" t="str">
            <v>cuatrocientos diecinueve</v>
          </cell>
        </row>
        <row r="422">
          <cell r="A422">
            <v>420</v>
          </cell>
          <cell r="B422" t="str">
            <v>cuatrocientos veinte</v>
          </cell>
        </row>
        <row r="423">
          <cell r="A423">
            <v>421</v>
          </cell>
          <cell r="B423" t="str">
            <v>cuatrocientos ventiun</v>
          </cell>
        </row>
        <row r="424">
          <cell r="A424">
            <v>422</v>
          </cell>
          <cell r="B424" t="str">
            <v>cuatrocientos ventidos</v>
          </cell>
        </row>
        <row r="425">
          <cell r="A425">
            <v>423</v>
          </cell>
          <cell r="B425" t="str">
            <v>cuatrocientos ventitres</v>
          </cell>
        </row>
        <row r="426">
          <cell r="A426">
            <v>424</v>
          </cell>
          <cell r="B426" t="str">
            <v>cuatrocientos venticuatro</v>
          </cell>
        </row>
        <row r="427">
          <cell r="A427">
            <v>425</v>
          </cell>
          <cell r="B427" t="str">
            <v>cuatrocientos venticinco</v>
          </cell>
        </row>
        <row r="428">
          <cell r="A428">
            <v>426</v>
          </cell>
          <cell r="B428" t="str">
            <v>cuatrocientos ventiseis</v>
          </cell>
        </row>
        <row r="429">
          <cell r="A429">
            <v>427</v>
          </cell>
          <cell r="B429" t="str">
            <v>cuatrocientos ventisiete</v>
          </cell>
        </row>
        <row r="430">
          <cell r="A430">
            <v>428</v>
          </cell>
          <cell r="B430" t="str">
            <v>cuatrocientos ventiocho</v>
          </cell>
        </row>
        <row r="431">
          <cell r="A431">
            <v>429</v>
          </cell>
          <cell r="B431" t="str">
            <v>cuatrocientos ventinueve</v>
          </cell>
        </row>
        <row r="432">
          <cell r="A432">
            <v>430</v>
          </cell>
          <cell r="B432" t="str">
            <v>cuatrocientos treinta</v>
          </cell>
        </row>
        <row r="433">
          <cell r="A433">
            <v>431</v>
          </cell>
          <cell r="B433" t="str">
            <v>cuatrocientos treinta y un</v>
          </cell>
        </row>
        <row r="434">
          <cell r="A434">
            <v>432</v>
          </cell>
          <cell r="B434" t="str">
            <v>cuatrocientos treinta y dos</v>
          </cell>
        </row>
        <row r="435">
          <cell r="A435">
            <v>433</v>
          </cell>
          <cell r="B435" t="str">
            <v>cuatrocientos treinta y tres</v>
          </cell>
        </row>
        <row r="436">
          <cell r="A436">
            <v>434</v>
          </cell>
          <cell r="B436" t="str">
            <v>cuatrocientos treinta y cuatro</v>
          </cell>
        </row>
        <row r="437">
          <cell r="A437">
            <v>435</v>
          </cell>
          <cell r="B437" t="str">
            <v>cuatrocientos treinta y cinco</v>
          </cell>
        </row>
        <row r="438">
          <cell r="A438">
            <v>436</v>
          </cell>
          <cell r="B438" t="str">
            <v>cuatrocientos treinta y seis</v>
          </cell>
        </row>
        <row r="439">
          <cell r="A439">
            <v>437</v>
          </cell>
          <cell r="B439" t="str">
            <v>cuatrocientos treinta y siete</v>
          </cell>
        </row>
        <row r="440">
          <cell r="A440">
            <v>438</v>
          </cell>
          <cell r="B440" t="str">
            <v>cuatrocientos treinta y ocho</v>
          </cell>
        </row>
        <row r="441">
          <cell r="A441">
            <v>439</v>
          </cell>
          <cell r="B441" t="str">
            <v>cuatrocientos treinta y nueve</v>
          </cell>
        </row>
        <row r="442">
          <cell r="A442">
            <v>440</v>
          </cell>
          <cell r="B442" t="str">
            <v>cuatrocientos cuarenta</v>
          </cell>
        </row>
        <row r="443">
          <cell r="A443">
            <v>441</v>
          </cell>
          <cell r="B443" t="str">
            <v>cuatrocientos cuarenta y un</v>
          </cell>
        </row>
        <row r="444">
          <cell r="A444">
            <v>442</v>
          </cell>
          <cell r="B444" t="str">
            <v>cuatrocientos cuarenta y dos</v>
          </cell>
        </row>
        <row r="445">
          <cell r="A445">
            <v>443</v>
          </cell>
          <cell r="B445" t="str">
            <v>cuatrocientos cuarenta y tres</v>
          </cell>
        </row>
        <row r="446">
          <cell r="A446">
            <v>444</v>
          </cell>
          <cell r="B446" t="str">
            <v>cuatrocientos cuarenta y cuatro</v>
          </cell>
        </row>
        <row r="447">
          <cell r="A447">
            <v>445</v>
          </cell>
          <cell r="B447" t="str">
            <v>cuatrocientos cuarenta y cinco</v>
          </cell>
        </row>
        <row r="448">
          <cell r="A448">
            <v>446</v>
          </cell>
          <cell r="B448" t="str">
            <v>cuatrocientos cuarenta y seis</v>
          </cell>
        </row>
        <row r="449">
          <cell r="A449">
            <v>447</v>
          </cell>
          <cell r="B449" t="str">
            <v>cuatrocientos cuarenta y siete</v>
          </cell>
        </row>
        <row r="450">
          <cell r="A450">
            <v>448</v>
          </cell>
          <cell r="B450" t="str">
            <v>cuatrocientos cuarenta y ocho</v>
          </cell>
        </row>
        <row r="451">
          <cell r="A451">
            <v>449</v>
          </cell>
          <cell r="B451" t="str">
            <v>cuatrocientos cuarenta y nueve</v>
          </cell>
        </row>
        <row r="452">
          <cell r="A452">
            <v>450</v>
          </cell>
          <cell r="B452" t="str">
            <v>cuatrocientos cincuenta</v>
          </cell>
        </row>
        <row r="453">
          <cell r="A453">
            <v>451</v>
          </cell>
          <cell r="B453" t="str">
            <v>cuatrocientos cincuenta y un</v>
          </cell>
        </row>
        <row r="454">
          <cell r="A454">
            <v>452</v>
          </cell>
          <cell r="B454" t="str">
            <v>cuatrocientos cincuenta y dos</v>
          </cell>
        </row>
        <row r="455">
          <cell r="A455">
            <v>453</v>
          </cell>
          <cell r="B455" t="str">
            <v>cuatrocientos cincuenta y tres</v>
          </cell>
        </row>
        <row r="456">
          <cell r="A456">
            <v>454</v>
          </cell>
          <cell r="B456" t="str">
            <v>cuatrocientos cincuenta y cuatro</v>
          </cell>
        </row>
        <row r="457">
          <cell r="A457">
            <v>455</v>
          </cell>
          <cell r="B457" t="str">
            <v>cuatrocientos cincuenta y cinco</v>
          </cell>
        </row>
        <row r="458">
          <cell r="A458">
            <v>456</v>
          </cell>
          <cell r="B458" t="str">
            <v>cuatrocientos cincuenta y seis</v>
          </cell>
        </row>
        <row r="459">
          <cell r="A459">
            <v>457</v>
          </cell>
          <cell r="B459" t="str">
            <v>cuatrocientos cincuenta y siete</v>
          </cell>
        </row>
        <row r="460">
          <cell r="A460">
            <v>458</v>
          </cell>
          <cell r="B460" t="str">
            <v>cuatrocientos cincuenta y ocho</v>
          </cell>
        </row>
        <row r="461">
          <cell r="A461">
            <v>459</v>
          </cell>
          <cell r="B461" t="str">
            <v>cuatrocientos cincuenta y nueve</v>
          </cell>
        </row>
        <row r="462">
          <cell r="A462">
            <v>460</v>
          </cell>
          <cell r="B462" t="str">
            <v>cuatrocientos sesenta</v>
          </cell>
        </row>
        <row r="463">
          <cell r="A463">
            <v>461</v>
          </cell>
          <cell r="B463" t="str">
            <v>cuatrocientos sesenta y un</v>
          </cell>
        </row>
        <row r="464">
          <cell r="A464">
            <v>462</v>
          </cell>
          <cell r="B464" t="str">
            <v>cuatrocientos sesenta y dos</v>
          </cell>
        </row>
        <row r="465">
          <cell r="A465">
            <v>463</v>
          </cell>
          <cell r="B465" t="str">
            <v>cuatrocientos sesenta y tres</v>
          </cell>
        </row>
        <row r="466">
          <cell r="A466">
            <v>464</v>
          </cell>
          <cell r="B466" t="str">
            <v>cuatrocientos sesenta y cuatro</v>
          </cell>
        </row>
        <row r="467">
          <cell r="A467">
            <v>465</v>
          </cell>
          <cell r="B467" t="str">
            <v>cuatrocientos sesenta y cinco</v>
          </cell>
        </row>
        <row r="468">
          <cell r="A468">
            <v>466</v>
          </cell>
          <cell r="B468" t="str">
            <v>cuatrocientos sesenta y seis</v>
          </cell>
        </row>
        <row r="469">
          <cell r="A469">
            <v>467</v>
          </cell>
          <cell r="B469" t="str">
            <v>cuatrocientos sesenta y siete</v>
          </cell>
        </row>
        <row r="470">
          <cell r="A470">
            <v>468</v>
          </cell>
          <cell r="B470" t="str">
            <v>cuatrocientos sesenta y ocho</v>
          </cell>
        </row>
        <row r="471">
          <cell r="A471">
            <v>469</v>
          </cell>
          <cell r="B471" t="str">
            <v>cuatrocientos sesenta y nueve</v>
          </cell>
        </row>
        <row r="472">
          <cell r="A472">
            <v>470</v>
          </cell>
          <cell r="B472" t="str">
            <v>cuatrocientos setenta</v>
          </cell>
        </row>
        <row r="473">
          <cell r="A473">
            <v>471</v>
          </cell>
          <cell r="B473" t="str">
            <v>cuatrocientos setenta y un</v>
          </cell>
        </row>
        <row r="474">
          <cell r="A474">
            <v>472</v>
          </cell>
          <cell r="B474" t="str">
            <v>cuatrocientos setenta y dos</v>
          </cell>
        </row>
        <row r="475">
          <cell r="A475">
            <v>473</v>
          </cell>
          <cell r="B475" t="str">
            <v>cuatrocientos setenta y tres</v>
          </cell>
        </row>
        <row r="476">
          <cell r="A476">
            <v>474</v>
          </cell>
          <cell r="B476" t="str">
            <v>cuatrocientos setenta y cuatro</v>
          </cell>
        </row>
        <row r="477">
          <cell r="A477">
            <v>475</v>
          </cell>
          <cell r="B477" t="str">
            <v>cuatrocientos setenta y cinco</v>
          </cell>
        </row>
        <row r="478">
          <cell r="A478">
            <v>476</v>
          </cell>
          <cell r="B478" t="str">
            <v>cuatrocientos setenta y seis</v>
          </cell>
        </row>
        <row r="479">
          <cell r="A479">
            <v>477</v>
          </cell>
          <cell r="B479" t="str">
            <v>cuatrocientos setenta y siete</v>
          </cell>
        </row>
        <row r="480">
          <cell r="A480">
            <v>478</v>
          </cell>
          <cell r="B480" t="str">
            <v>cuatrocientos setenta y ocho</v>
          </cell>
        </row>
        <row r="481">
          <cell r="A481">
            <v>479</v>
          </cell>
          <cell r="B481" t="str">
            <v>cuatrocientos setenta y nueve</v>
          </cell>
        </row>
        <row r="482">
          <cell r="A482">
            <v>480</v>
          </cell>
          <cell r="B482" t="str">
            <v>cuatrocientos ochenta</v>
          </cell>
        </row>
        <row r="483">
          <cell r="A483">
            <v>481</v>
          </cell>
          <cell r="B483" t="str">
            <v>cuatrocientos ochenta y un</v>
          </cell>
        </row>
        <row r="484">
          <cell r="A484">
            <v>482</v>
          </cell>
          <cell r="B484" t="str">
            <v>cuatrocientos ochenta y dos</v>
          </cell>
        </row>
        <row r="485">
          <cell r="A485">
            <v>483</v>
          </cell>
          <cell r="B485" t="str">
            <v>cuatrocientos ochenta y tres</v>
          </cell>
        </row>
        <row r="486">
          <cell r="A486">
            <v>484</v>
          </cell>
          <cell r="B486" t="str">
            <v>cuatrocientos ochenta y cuatro</v>
          </cell>
        </row>
        <row r="487">
          <cell r="A487">
            <v>485</v>
          </cell>
          <cell r="B487" t="str">
            <v>cuatrocientos ochenta y cinco</v>
          </cell>
        </row>
        <row r="488">
          <cell r="A488">
            <v>486</v>
          </cell>
          <cell r="B488" t="str">
            <v>cuatrocientos ochenta y seis</v>
          </cell>
        </row>
        <row r="489">
          <cell r="A489">
            <v>487</v>
          </cell>
          <cell r="B489" t="str">
            <v>cuatrocientos ochenta y siete</v>
          </cell>
        </row>
        <row r="490">
          <cell r="A490">
            <v>488</v>
          </cell>
          <cell r="B490" t="str">
            <v>cuatrocientos ochenta y ocho</v>
          </cell>
        </row>
        <row r="491">
          <cell r="A491">
            <v>489</v>
          </cell>
          <cell r="B491" t="str">
            <v>cuatrocientos ochenta y nueve</v>
          </cell>
        </row>
        <row r="492">
          <cell r="A492">
            <v>490</v>
          </cell>
          <cell r="B492" t="str">
            <v>cuatrocientos noventa</v>
          </cell>
        </row>
        <row r="493">
          <cell r="A493">
            <v>491</v>
          </cell>
          <cell r="B493" t="str">
            <v>cuatrocientos noventa y un</v>
          </cell>
        </row>
        <row r="494">
          <cell r="A494">
            <v>492</v>
          </cell>
          <cell r="B494" t="str">
            <v>cuatrocientos noventa y dos</v>
          </cell>
        </row>
        <row r="495">
          <cell r="A495">
            <v>493</v>
          </cell>
          <cell r="B495" t="str">
            <v>cuatrocientos noventa y tres</v>
          </cell>
        </row>
        <row r="496">
          <cell r="A496">
            <v>494</v>
          </cell>
          <cell r="B496" t="str">
            <v>cuatrocientos noventa y cuatro</v>
          </cell>
        </row>
        <row r="497">
          <cell r="A497">
            <v>495</v>
          </cell>
          <cell r="B497" t="str">
            <v>cuatrocientos noventa y cinco</v>
          </cell>
        </row>
        <row r="498">
          <cell r="A498">
            <v>496</v>
          </cell>
          <cell r="B498" t="str">
            <v>cuatrocientos noventa y seis</v>
          </cell>
        </row>
        <row r="499">
          <cell r="A499">
            <v>497</v>
          </cell>
          <cell r="B499" t="str">
            <v>cuatrocientos noventa y siete</v>
          </cell>
        </row>
        <row r="500">
          <cell r="A500">
            <v>498</v>
          </cell>
          <cell r="B500" t="str">
            <v>cuatrocientos noventa y ocho</v>
          </cell>
        </row>
        <row r="501">
          <cell r="A501">
            <v>499</v>
          </cell>
          <cell r="B501" t="str">
            <v>cuatrocientos noventa y nueve</v>
          </cell>
        </row>
        <row r="502">
          <cell r="A502">
            <v>500</v>
          </cell>
          <cell r="B502" t="str">
            <v>quinientos</v>
          </cell>
        </row>
        <row r="503">
          <cell r="A503">
            <v>501</v>
          </cell>
          <cell r="B503" t="str">
            <v>quinientos un</v>
          </cell>
        </row>
        <row r="504">
          <cell r="A504">
            <v>502</v>
          </cell>
          <cell r="B504" t="str">
            <v>quinientos dos</v>
          </cell>
        </row>
        <row r="505">
          <cell r="A505">
            <v>503</v>
          </cell>
          <cell r="B505" t="str">
            <v>quinientos tres</v>
          </cell>
        </row>
        <row r="506">
          <cell r="A506">
            <v>504</v>
          </cell>
          <cell r="B506" t="str">
            <v>quinientos cuatro</v>
          </cell>
        </row>
        <row r="507">
          <cell r="A507">
            <v>505</v>
          </cell>
          <cell r="B507" t="str">
            <v>quinientos cinco</v>
          </cell>
        </row>
        <row r="508">
          <cell r="A508">
            <v>506</v>
          </cell>
          <cell r="B508" t="str">
            <v>quinientos seis</v>
          </cell>
        </row>
        <row r="509">
          <cell r="A509">
            <v>507</v>
          </cell>
          <cell r="B509" t="str">
            <v>quinientos siete</v>
          </cell>
        </row>
        <row r="510">
          <cell r="A510">
            <v>508</v>
          </cell>
          <cell r="B510" t="str">
            <v>quinientos ocho</v>
          </cell>
        </row>
        <row r="511">
          <cell r="A511">
            <v>509</v>
          </cell>
          <cell r="B511" t="str">
            <v>quinientos nueve</v>
          </cell>
        </row>
        <row r="512">
          <cell r="A512">
            <v>510</v>
          </cell>
          <cell r="B512" t="str">
            <v>quinientos diez</v>
          </cell>
        </row>
        <row r="513">
          <cell r="A513">
            <v>511</v>
          </cell>
          <cell r="B513" t="str">
            <v>quinientos once</v>
          </cell>
        </row>
        <row r="514">
          <cell r="A514">
            <v>512</v>
          </cell>
          <cell r="B514" t="str">
            <v>quinientos doce</v>
          </cell>
        </row>
        <row r="515">
          <cell r="A515">
            <v>513</v>
          </cell>
          <cell r="B515" t="str">
            <v>quinientos trece</v>
          </cell>
        </row>
        <row r="516">
          <cell r="A516">
            <v>514</v>
          </cell>
          <cell r="B516" t="str">
            <v>quinientos catorce</v>
          </cell>
        </row>
        <row r="517">
          <cell r="A517">
            <v>515</v>
          </cell>
          <cell r="B517" t="str">
            <v>quinientos quince</v>
          </cell>
        </row>
        <row r="518">
          <cell r="A518">
            <v>516</v>
          </cell>
          <cell r="B518" t="str">
            <v>quinientos diesiseis</v>
          </cell>
        </row>
        <row r="519">
          <cell r="A519">
            <v>517</v>
          </cell>
          <cell r="B519" t="str">
            <v>quinientos diecisiete</v>
          </cell>
        </row>
        <row r="520">
          <cell r="A520">
            <v>518</v>
          </cell>
          <cell r="B520" t="str">
            <v>quinientos dieciocho</v>
          </cell>
        </row>
        <row r="521">
          <cell r="A521">
            <v>519</v>
          </cell>
          <cell r="B521" t="str">
            <v>quinientos diecinueve</v>
          </cell>
        </row>
        <row r="522">
          <cell r="A522">
            <v>520</v>
          </cell>
          <cell r="B522" t="str">
            <v>quinientos veinte</v>
          </cell>
        </row>
        <row r="523">
          <cell r="A523">
            <v>521</v>
          </cell>
          <cell r="B523" t="str">
            <v>quinientos ventiun</v>
          </cell>
        </row>
        <row r="524">
          <cell r="A524">
            <v>522</v>
          </cell>
          <cell r="B524" t="str">
            <v>quinientos ventidos</v>
          </cell>
        </row>
        <row r="525">
          <cell r="A525">
            <v>523</v>
          </cell>
          <cell r="B525" t="str">
            <v>quinientos ventitres</v>
          </cell>
        </row>
        <row r="526">
          <cell r="A526">
            <v>524</v>
          </cell>
          <cell r="B526" t="str">
            <v>quinientos venticuatro</v>
          </cell>
        </row>
        <row r="527">
          <cell r="A527">
            <v>525</v>
          </cell>
          <cell r="B527" t="str">
            <v>quinientos venticinco</v>
          </cell>
        </row>
        <row r="528">
          <cell r="A528">
            <v>526</v>
          </cell>
          <cell r="B528" t="str">
            <v>quinientos ventiseis</v>
          </cell>
        </row>
        <row r="529">
          <cell r="A529">
            <v>527</v>
          </cell>
          <cell r="B529" t="str">
            <v>quinientos ventisiete</v>
          </cell>
        </row>
        <row r="530">
          <cell r="A530">
            <v>528</v>
          </cell>
          <cell r="B530" t="str">
            <v>quinientos ventiocho</v>
          </cell>
        </row>
        <row r="531">
          <cell r="A531">
            <v>529</v>
          </cell>
          <cell r="B531" t="str">
            <v>quinientos ventinueve</v>
          </cell>
        </row>
        <row r="532">
          <cell r="A532">
            <v>530</v>
          </cell>
          <cell r="B532" t="str">
            <v>quinientos treinta</v>
          </cell>
        </row>
        <row r="533">
          <cell r="A533">
            <v>531</v>
          </cell>
          <cell r="B533" t="str">
            <v>quinientos treinta y un</v>
          </cell>
        </row>
        <row r="534">
          <cell r="A534">
            <v>532</v>
          </cell>
          <cell r="B534" t="str">
            <v>quinientos treinta y dos</v>
          </cell>
        </row>
        <row r="535">
          <cell r="A535">
            <v>533</v>
          </cell>
          <cell r="B535" t="str">
            <v>quinientos treinta y tres</v>
          </cell>
        </row>
        <row r="536">
          <cell r="A536">
            <v>534</v>
          </cell>
          <cell r="B536" t="str">
            <v>quinientos treinta y cuatro</v>
          </cell>
        </row>
        <row r="537">
          <cell r="A537">
            <v>535</v>
          </cell>
          <cell r="B537" t="str">
            <v>quinientos treinta y cinco</v>
          </cell>
        </row>
        <row r="538">
          <cell r="A538">
            <v>536</v>
          </cell>
          <cell r="B538" t="str">
            <v>quinientos treinta y seis</v>
          </cell>
        </row>
        <row r="539">
          <cell r="A539">
            <v>537</v>
          </cell>
          <cell r="B539" t="str">
            <v>quinientos treinta y siete</v>
          </cell>
        </row>
        <row r="540">
          <cell r="A540">
            <v>538</v>
          </cell>
          <cell r="B540" t="str">
            <v>quinientos treinta y ocho</v>
          </cell>
        </row>
        <row r="541">
          <cell r="A541">
            <v>539</v>
          </cell>
          <cell r="B541" t="str">
            <v>quinientos treinta y nueve</v>
          </cell>
        </row>
        <row r="542">
          <cell r="A542">
            <v>540</v>
          </cell>
          <cell r="B542" t="str">
            <v>quinientos cuarenta</v>
          </cell>
        </row>
        <row r="543">
          <cell r="A543">
            <v>541</v>
          </cell>
          <cell r="B543" t="str">
            <v>quinientos cuarenta y un</v>
          </cell>
        </row>
        <row r="544">
          <cell r="A544">
            <v>542</v>
          </cell>
          <cell r="B544" t="str">
            <v>quinientos cuarenta y dos</v>
          </cell>
        </row>
        <row r="545">
          <cell r="A545">
            <v>543</v>
          </cell>
          <cell r="B545" t="str">
            <v>quinientos cuarenta y tres</v>
          </cell>
        </row>
        <row r="546">
          <cell r="A546">
            <v>544</v>
          </cell>
          <cell r="B546" t="str">
            <v>quinientos cuarenta y cuatro</v>
          </cell>
        </row>
        <row r="547">
          <cell r="A547">
            <v>545</v>
          </cell>
          <cell r="B547" t="str">
            <v>quinientos cuarenta y cinco</v>
          </cell>
        </row>
        <row r="548">
          <cell r="A548">
            <v>546</v>
          </cell>
          <cell r="B548" t="str">
            <v>quinientos cuarenta y seis</v>
          </cell>
        </row>
        <row r="549">
          <cell r="A549">
            <v>547</v>
          </cell>
          <cell r="B549" t="str">
            <v>quinientos cuarenta y siete</v>
          </cell>
        </row>
        <row r="550">
          <cell r="A550">
            <v>548</v>
          </cell>
          <cell r="B550" t="str">
            <v>quinientos cuarenta y ocho</v>
          </cell>
        </row>
        <row r="551">
          <cell r="A551">
            <v>549</v>
          </cell>
          <cell r="B551" t="str">
            <v>quinientos cuarenta y nueve</v>
          </cell>
        </row>
        <row r="552">
          <cell r="A552">
            <v>550</v>
          </cell>
          <cell r="B552" t="str">
            <v>quinientos cincuenta</v>
          </cell>
        </row>
        <row r="553">
          <cell r="A553">
            <v>551</v>
          </cell>
          <cell r="B553" t="str">
            <v>quinientos cincuenta y un</v>
          </cell>
        </row>
        <row r="554">
          <cell r="A554">
            <v>552</v>
          </cell>
          <cell r="B554" t="str">
            <v>quinientos cincuenta y dos</v>
          </cell>
        </row>
        <row r="555">
          <cell r="A555">
            <v>553</v>
          </cell>
          <cell r="B555" t="str">
            <v>quinientos cincuenta y tres</v>
          </cell>
        </row>
        <row r="556">
          <cell r="A556">
            <v>554</v>
          </cell>
          <cell r="B556" t="str">
            <v>quinientos cincuenta y cuatro</v>
          </cell>
        </row>
        <row r="557">
          <cell r="A557">
            <v>555</v>
          </cell>
          <cell r="B557" t="str">
            <v>quinientos cincuenta y cinco</v>
          </cell>
        </row>
        <row r="558">
          <cell r="A558">
            <v>556</v>
          </cell>
          <cell r="B558" t="str">
            <v>quinientos cincuenta y seis</v>
          </cell>
        </row>
        <row r="559">
          <cell r="A559">
            <v>557</v>
          </cell>
          <cell r="B559" t="str">
            <v>quinientos cincuenta y siete</v>
          </cell>
        </row>
        <row r="560">
          <cell r="A560">
            <v>558</v>
          </cell>
          <cell r="B560" t="str">
            <v>quinientos cincuenta y ocho</v>
          </cell>
        </row>
        <row r="561">
          <cell r="A561">
            <v>559</v>
          </cell>
          <cell r="B561" t="str">
            <v>quinientos cincuenta y nueve</v>
          </cell>
        </row>
        <row r="562">
          <cell r="A562">
            <v>560</v>
          </cell>
          <cell r="B562" t="str">
            <v>quinientos sesenta</v>
          </cell>
        </row>
        <row r="563">
          <cell r="A563">
            <v>561</v>
          </cell>
          <cell r="B563" t="str">
            <v>quinientos sesenta y un</v>
          </cell>
        </row>
        <row r="564">
          <cell r="A564">
            <v>562</v>
          </cell>
          <cell r="B564" t="str">
            <v>quinientos sesenta y dos</v>
          </cell>
        </row>
        <row r="565">
          <cell r="A565">
            <v>563</v>
          </cell>
          <cell r="B565" t="str">
            <v>quinientos sesenta y tres</v>
          </cell>
        </row>
        <row r="566">
          <cell r="A566">
            <v>564</v>
          </cell>
          <cell r="B566" t="str">
            <v>quinientos sesenta y cuatro</v>
          </cell>
        </row>
        <row r="567">
          <cell r="A567">
            <v>565</v>
          </cell>
          <cell r="B567" t="str">
            <v>quinientos sesenta y cinco</v>
          </cell>
        </row>
        <row r="568">
          <cell r="A568">
            <v>566</v>
          </cell>
          <cell r="B568" t="str">
            <v>quinientos sesenta y seis</v>
          </cell>
        </row>
        <row r="569">
          <cell r="A569">
            <v>567</v>
          </cell>
          <cell r="B569" t="str">
            <v>quinientos sesenta y siete</v>
          </cell>
        </row>
        <row r="570">
          <cell r="A570">
            <v>568</v>
          </cell>
          <cell r="B570" t="str">
            <v>quinientos sesenta y ocho</v>
          </cell>
        </row>
        <row r="571">
          <cell r="A571">
            <v>569</v>
          </cell>
          <cell r="B571" t="str">
            <v>quinientos sesenta y nueve</v>
          </cell>
        </row>
        <row r="572">
          <cell r="A572">
            <v>570</v>
          </cell>
          <cell r="B572" t="str">
            <v>quinientos setenta</v>
          </cell>
        </row>
        <row r="573">
          <cell r="A573">
            <v>571</v>
          </cell>
          <cell r="B573" t="str">
            <v>quinientos setenta y un</v>
          </cell>
        </row>
        <row r="574">
          <cell r="A574">
            <v>572</v>
          </cell>
          <cell r="B574" t="str">
            <v>quinientos setenta y dos</v>
          </cell>
        </row>
        <row r="575">
          <cell r="A575">
            <v>573</v>
          </cell>
          <cell r="B575" t="str">
            <v>quinientos setenta y tres</v>
          </cell>
        </row>
        <row r="576">
          <cell r="A576">
            <v>574</v>
          </cell>
          <cell r="B576" t="str">
            <v>quinientos setenta y cuatro</v>
          </cell>
        </row>
        <row r="577">
          <cell r="A577">
            <v>575</v>
          </cell>
          <cell r="B577" t="str">
            <v>quinientos setenta y cinco</v>
          </cell>
        </row>
        <row r="578">
          <cell r="A578">
            <v>576</v>
          </cell>
          <cell r="B578" t="str">
            <v>quinientos setenta y seis</v>
          </cell>
        </row>
        <row r="579">
          <cell r="A579">
            <v>577</v>
          </cell>
          <cell r="B579" t="str">
            <v>quinientos setenta y siete</v>
          </cell>
        </row>
        <row r="580">
          <cell r="A580">
            <v>578</v>
          </cell>
          <cell r="B580" t="str">
            <v>quinientos setenta y ocho</v>
          </cell>
        </row>
        <row r="581">
          <cell r="A581">
            <v>579</v>
          </cell>
          <cell r="B581" t="str">
            <v>quinientos setenta y nueve</v>
          </cell>
        </row>
        <row r="582">
          <cell r="A582">
            <v>580</v>
          </cell>
          <cell r="B582" t="str">
            <v>quinientos ochenta</v>
          </cell>
        </row>
        <row r="583">
          <cell r="A583">
            <v>581</v>
          </cell>
          <cell r="B583" t="str">
            <v>quinientos ochenta y un</v>
          </cell>
        </row>
        <row r="584">
          <cell r="A584">
            <v>582</v>
          </cell>
          <cell r="B584" t="str">
            <v>quinientos ochenta y dos</v>
          </cell>
        </row>
        <row r="585">
          <cell r="A585">
            <v>583</v>
          </cell>
          <cell r="B585" t="str">
            <v>quinientos ochenta y tres</v>
          </cell>
        </row>
        <row r="586">
          <cell r="A586">
            <v>584</v>
          </cell>
          <cell r="B586" t="str">
            <v>quinientos ochenta y cuatro</v>
          </cell>
        </row>
        <row r="587">
          <cell r="A587">
            <v>585</v>
          </cell>
          <cell r="B587" t="str">
            <v>quinientos ochenta y cinco</v>
          </cell>
        </row>
        <row r="588">
          <cell r="A588">
            <v>586</v>
          </cell>
          <cell r="B588" t="str">
            <v>quinientos ochenta y seis</v>
          </cell>
        </row>
        <row r="589">
          <cell r="A589">
            <v>587</v>
          </cell>
          <cell r="B589" t="str">
            <v>quinientos ochenta y siete</v>
          </cell>
        </row>
        <row r="590">
          <cell r="A590">
            <v>588</v>
          </cell>
          <cell r="B590" t="str">
            <v>quinientos ochenta y ocho</v>
          </cell>
        </row>
        <row r="591">
          <cell r="A591">
            <v>589</v>
          </cell>
          <cell r="B591" t="str">
            <v>quinientos ochenta y nueve</v>
          </cell>
        </row>
        <row r="592">
          <cell r="A592">
            <v>590</v>
          </cell>
          <cell r="B592" t="str">
            <v>quinientos noventa</v>
          </cell>
        </row>
        <row r="593">
          <cell r="A593">
            <v>591</v>
          </cell>
          <cell r="B593" t="str">
            <v>quinientos noventa y un</v>
          </cell>
        </row>
        <row r="594">
          <cell r="A594">
            <v>592</v>
          </cell>
          <cell r="B594" t="str">
            <v>quinientos noventa y dos</v>
          </cell>
        </row>
        <row r="595">
          <cell r="A595">
            <v>593</v>
          </cell>
          <cell r="B595" t="str">
            <v>quinientos noventa y tres</v>
          </cell>
        </row>
        <row r="596">
          <cell r="A596">
            <v>594</v>
          </cell>
          <cell r="B596" t="str">
            <v>quinientos noventa y cuatro</v>
          </cell>
        </row>
        <row r="597">
          <cell r="A597">
            <v>595</v>
          </cell>
          <cell r="B597" t="str">
            <v>quinientos noventa y cinco</v>
          </cell>
        </row>
        <row r="598">
          <cell r="A598">
            <v>596</v>
          </cell>
          <cell r="B598" t="str">
            <v>quinientos noventa y seis</v>
          </cell>
        </row>
        <row r="599">
          <cell r="A599">
            <v>597</v>
          </cell>
          <cell r="B599" t="str">
            <v>quinientos noventa y siete</v>
          </cell>
        </row>
        <row r="600">
          <cell r="A600">
            <v>598</v>
          </cell>
          <cell r="B600" t="str">
            <v>quinientos noventa y ocho</v>
          </cell>
        </row>
        <row r="601">
          <cell r="A601">
            <v>599</v>
          </cell>
          <cell r="B601" t="str">
            <v>quinientos noventa y nueve</v>
          </cell>
        </row>
        <row r="602">
          <cell r="A602">
            <v>600</v>
          </cell>
          <cell r="B602" t="str">
            <v>seiscientos</v>
          </cell>
        </row>
        <row r="603">
          <cell r="A603">
            <v>601</v>
          </cell>
          <cell r="B603" t="str">
            <v>seiscientos un</v>
          </cell>
        </row>
        <row r="604">
          <cell r="A604">
            <v>602</v>
          </cell>
          <cell r="B604" t="str">
            <v>seiscientos dos</v>
          </cell>
        </row>
        <row r="605">
          <cell r="A605">
            <v>603</v>
          </cell>
          <cell r="B605" t="str">
            <v>seiscientos tres</v>
          </cell>
        </row>
        <row r="606">
          <cell r="A606">
            <v>604</v>
          </cell>
          <cell r="B606" t="str">
            <v>seiscientos cuatro</v>
          </cell>
        </row>
        <row r="607">
          <cell r="A607">
            <v>605</v>
          </cell>
          <cell r="B607" t="str">
            <v>seiscientos cinco</v>
          </cell>
        </row>
        <row r="608">
          <cell r="A608">
            <v>606</v>
          </cell>
          <cell r="B608" t="str">
            <v>seiscientos seis</v>
          </cell>
        </row>
        <row r="609">
          <cell r="A609">
            <v>607</v>
          </cell>
          <cell r="B609" t="str">
            <v>seiscientos siete</v>
          </cell>
        </row>
        <row r="610">
          <cell r="A610">
            <v>608</v>
          </cell>
          <cell r="B610" t="str">
            <v>seiscientos ocho</v>
          </cell>
        </row>
        <row r="611">
          <cell r="A611">
            <v>609</v>
          </cell>
          <cell r="B611" t="str">
            <v>seiscientos nueve</v>
          </cell>
        </row>
        <row r="612">
          <cell r="A612">
            <v>610</v>
          </cell>
          <cell r="B612" t="str">
            <v>seiscientos diez</v>
          </cell>
        </row>
        <row r="613">
          <cell r="A613">
            <v>611</v>
          </cell>
          <cell r="B613" t="str">
            <v>seiscientos once</v>
          </cell>
        </row>
        <row r="614">
          <cell r="A614">
            <v>612</v>
          </cell>
          <cell r="B614" t="str">
            <v>seiscientos doce</v>
          </cell>
        </row>
        <row r="615">
          <cell r="A615">
            <v>613</v>
          </cell>
          <cell r="B615" t="str">
            <v>seiscientos trece</v>
          </cell>
        </row>
        <row r="616">
          <cell r="A616">
            <v>614</v>
          </cell>
          <cell r="B616" t="str">
            <v>seiscientos catorce</v>
          </cell>
        </row>
        <row r="617">
          <cell r="A617">
            <v>615</v>
          </cell>
          <cell r="B617" t="str">
            <v>seiscientos quince</v>
          </cell>
        </row>
        <row r="618">
          <cell r="A618">
            <v>616</v>
          </cell>
          <cell r="B618" t="str">
            <v>seiscientos diesiseis</v>
          </cell>
        </row>
        <row r="619">
          <cell r="A619">
            <v>617</v>
          </cell>
          <cell r="B619" t="str">
            <v>seiscientos diecisiete</v>
          </cell>
        </row>
        <row r="620">
          <cell r="A620">
            <v>618</v>
          </cell>
          <cell r="B620" t="str">
            <v>seiscientos dieciocho</v>
          </cell>
        </row>
        <row r="621">
          <cell r="A621">
            <v>619</v>
          </cell>
          <cell r="B621" t="str">
            <v>seiscientos diecinueve</v>
          </cell>
        </row>
        <row r="622">
          <cell r="A622">
            <v>620</v>
          </cell>
          <cell r="B622" t="str">
            <v>seiscientos veinte</v>
          </cell>
        </row>
        <row r="623">
          <cell r="A623">
            <v>621</v>
          </cell>
          <cell r="B623" t="str">
            <v>seiscientos ventiun</v>
          </cell>
        </row>
        <row r="624">
          <cell r="A624">
            <v>622</v>
          </cell>
          <cell r="B624" t="str">
            <v>seiscientos ventidos</v>
          </cell>
        </row>
        <row r="625">
          <cell r="A625">
            <v>623</v>
          </cell>
          <cell r="B625" t="str">
            <v>seiscientos ventitres</v>
          </cell>
        </row>
        <row r="626">
          <cell r="A626">
            <v>624</v>
          </cell>
          <cell r="B626" t="str">
            <v>seiscientos venticuatro</v>
          </cell>
        </row>
        <row r="627">
          <cell r="A627">
            <v>625</v>
          </cell>
          <cell r="B627" t="str">
            <v>seiscientos venticinco</v>
          </cell>
        </row>
        <row r="628">
          <cell r="A628">
            <v>626</v>
          </cell>
          <cell r="B628" t="str">
            <v>seiscientos ventiseis</v>
          </cell>
        </row>
        <row r="629">
          <cell r="A629">
            <v>627</v>
          </cell>
          <cell r="B629" t="str">
            <v>seiscientos ventisiete</v>
          </cell>
        </row>
        <row r="630">
          <cell r="A630">
            <v>628</v>
          </cell>
          <cell r="B630" t="str">
            <v>seiscientos ventiocho</v>
          </cell>
        </row>
        <row r="631">
          <cell r="A631">
            <v>629</v>
          </cell>
          <cell r="B631" t="str">
            <v>seiscientos ventinueve</v>
          </cell>
        </row>
        <row r="632">
          <cell r="A632">
            <v>630</v>
          </cell>
          <cell r="B632" t="str">
            <v>seiscientos treinta</v>
          </cell>
        </row>
        <row r="633">
          <cell r="A633">
            <v>631</v>
          </cell>
          <cell r="B633" t="str">
            <v>seiscientos treinta y un</v>
          </cell>
        </row>
        <row r="634">
          <cell r="A634">
            <v>632</v>
          </cell>
          <cell r="B634" t="str">
            <v>seiscientos treinta y dos</v>
          </cell>
        </row>
        <row r="635">
          <cell r="A635">
            <v>633</v>
          </cell>
          <cell r="B635" t="str">
            <v>seiscientos treinta y tres</v>
          </cell>
        </row>
        <row r="636">
          <cell r="A636">
            <v>634</v>
          </cell>
          <cell r="B636" t="str">
            <v>seiscientos treinta y cuatro</v>
          </cell>
        </row>
        <row r="637">
          <cell r="A637">
            <v>635</v>
          </cell>
          <cell r="B637" t="str">
            <v>seiscientos treinta y cinco</v>
          </cell>
        </row>
        <row r="638">
          <cell r="A638">
            <v>636</v>
          </cell>
          <cell r="B638" t="str">
            <v>seiscientos treinta y seis</v>
          </cell>
        </row>
        <row r="639">
          <cell r="A639">
            <v>637</v>
          </cell>
          <cell r="B639" t="str">
            <v>seiscientos treinta y siete</v>
          </cell>
        </row>
        <row r="640">
          <cell r="A640">
            <v>638</v>
          </cell>
          <cell r="B640" t="str">
            <v>seiscientos treinta y ocho</v>
          </cell>
        </row>
        <row r="641">
          <cell r="A641">
            <v>639</v>
          </cell>
          <cell r="B641" t="str">
            <v>seiscientos treinta y nueve</v>
          </cell>
        </row>
        <row r="642">
          <cell r="A642">
            <v>640</v>
          </cell>
          <cell r="B642" t="str">
            <v>seiscientos cuarenta</v>
          </cell>
        </row>
        <row r="643">
          <cell r="A643">
            <v>641</v>
          </cell>
          <cell r="B643" t="str">
            <v>seiscientos cuarenta y un</v>
          </cell>
        </row>
        <row r="644">
          <cell r="A644">
            <v>642</v>
          </cell>
          <cell r="B644" t="str">
            <v>seiscientos cuarenta y dos</v>
          </cell>
        </row>
        <row r="645">
          <cell r="A645">
            <v>643</v>
          </cell>
          <cell r="B645" t="str">
            <v>seiscientos cuarenta y tres</v>
          </cell>
        </row>
        <row r="646">
          <cell r="A646">
            <v>644</v>
          </cell>
          <cell r="B646" t="str">
            <v>seiscientos cuarenta y cuatro</v>
          </cell>
        </row>
        <row r="647">
          <cell r="A647">
            <v>645</v>
          </cell>
          <cell r="B647" t="str">
            <v>seiscientos cuarenta y cinco</v>
          </cell>
        </row>
        <row r="648">
          <cell r="A648">
            <v>646</v>
          </cell>
          <cell r="B648" t="str">
            <v>seiscientos cuarenta y seis</v>
          </cell>
        </row>
        <row r="649">
          <cell r="A649">
            <v>647</v>
          </cell>
          <cell r="B649" t="str">
            <v>seiscientos cuarenta y siete</v>
          </cell>
        </row>
        <row r="650">
          <cell r="A650">
            <v>648</v>
          </cell>
          <cell r="B650" t="str">
            <v>seiscientos cuarenta y ocho</v>
          </cell>
        </row>
        <row r="651">
          <cell r="A651">
            <v>649</v>
          </cell>
          <cell r="B651" t="str">
            <v>seiscientos cuarenta y nueve</v>
          </cell>
        </row>
        <row r="652">
          <cell r="A652">
            <v>650</v>
          </cell>
          <cell r="B652" t="str">
            <v>seiscientos cincuenta</v>
          </cell>
        </row>
        <row r="653">
          <cell r="A653">
            <v>651</v>
          </cell>
          <cell r="B653" t="str">
            <v>seiscientos cincuenta y un</v>
          </cell>
        </row>
        <row r="654">
          <cell r="A654">
            <v>652</v>
          </cell>
          <cell r="B654" t="str">
            <v>seiscientos cincuenta y dos</v>
          </cell>
        </row>
        <row r="655">
          <cell r="A655">
            <v>653</v>
          </cell>
          <cell r="B655" t="str">
            <v>seiscientos cincuenta y tres</v>
          </cell>
        </row>
        <row r="656">
          <cell r="A656">
            <v>654</v>
          </cell>
          <cell r="B656" t="str">
            <v>seiscientos cincuenta y cuatro</v>
          </cell>
        </row>
        <row r="657">
          <cell r="A657">
            <v>655</v>
          </cell>
          <cell r="B657" t="str">
            <v>seiscientos cincuenta y cinco</v>
          </cell>
        </row>
        <row r="658">
          <cell r="A658">
            <v>656</v>
          </cell>
          <cell r="B658" t="str">
            <v>seiscientos cincuenta y seis</v>
          </cell>
        </row>
        <row r="659">
          <cell r="A659">
            <v>657</v>
          </cell>
          <cell r="B659" t="str">
            <v>seiscientos cincuenta y siete</v>
          </cell>
        </row>
        <row r="660">
          <cell r="A660">
            <v>658</v>
          </cell>
          <cell r="B660" t="str">
            <v>seiscientos cincuenta y ocho</v>
          </cell>
        </row>
        <row r="661">
          <cell r="A661">
            <v>659</v>
          </cell>
          <cell r="B661" t="str">
            <v>seiscientos cincuenta y nueve</v>
          </cell>
        </row>
        <row r="662">
          <cell r="A662">
            <v>660</v>
          </cell>
          <cell r="B662" t="str">
            <v>seiscientos sesenta</v>
          </cell>
        </row>
        <row r="663">
          <cell r="A663">
            <v>661</v>
          </cell>
          <cell r="B663" t="str">
            <v>seiscientos sesenta y un</v>
          </cell>
        </row>
        <row r="664">
          <cell r="A664">
            <v>662</v>
          </cell>
          <cell r="B664" t="str">
            <v>seiscientos sesenta y dos</v>
          </cell>
        </row>
        <row r="665">
          <cell r="A665">
            <v>663</v>
          </cell>
          <cell r="B665" t="str">
            <v>seiscientos sesenta y tres</v>
          </cell>
        </row>
        <row r="666">
          <cell r="A666">
            <v>664</v>
          </cell>
          <cell r="B666" t="str">
            <v>seiscientos sesenta y cuatro</v>
          </cell>
        </row>
        <row r="667">
          <cell r="A667">
            <v>665</v>
          </cell>
          <cell r="B667" t="str">
            <v>seiscientos sesenta y cinco</v>
          </cell>
        </row>
        <row r="668">
          <cell r="A668">
            <v>666</v>
          </cell>
          <cell r="B668" t="str">
            <v>seiscientos sesenta y seis</v>
          </cell>
        </row>
        <row r="669">
          <cell r="A669">
            <v>667</v>
          </cell>
          <cell r="B669" t="str">
            <v>seiscientos sesenta y siete</v>
          </cell>
        </row>
        <row r="670">
          <cell r="A670">
            <v>668</v>
          </cell>
          <cell r="B670" t="str">
            <v>seiscientos sesenta y ocho</v>
          </cell>
        </row>
        <row r="671">
          <cell r="A671">
            <v>669</v>
          </cell>
          <cell r="B671" t="str">
            <v>seiscientos sesenta y nueve</v>
          </cell>
        </row>
        <row r="672">
          <cell r="A672">
            <v>670</v>
          </cell>
          <cell r="B672" t="str">
            <v>seiscientos setenta</v>
          </cell>
        </row>
        <row r="673">
          <cell r="A673">
            <v>671</v>
          </cell>
          <cell r="B673" t="str">
            <v>seiscientos setenta y un</v>
          </cell>
        </row>
        <row r="674">
          <cell r="A674">
            <v>672</v>
          </cell>
          <cell r="B674" t="str">
            <v>seiscientos setenta y dos</v>
          </cell>
        </row>
        <row r="675">
          <cell r="A675">
            <v>673</v>
          </cell>
          <cell r="B675" t="str">
            <v>seiscientos setenta y tres</v>
          </cell>
        </row>
        <row r="676">
          <cell r="A676">
            <v>674</v>
          </cell>
          <cell r="B676" t="str">
            <v>seiscientos setenta y cuatro</v>
          </cell>
        </row>
        <row r="677">
          <cell r="A677">
            <v>675</v>
          </cell>
          <cell r="B677" t="str">
            <v>seiscientos setenta y cinco</v>
          </cell>
        </row>
        <row r="678">
          <cell r="A678">
            <v>676</v>
          </cell>
          <cell r="B678" t="str">
            <v>seiscientos setenta y seis</v>
          </cell>
        </row>
        <row r="679">
          <cell r="A679">
            <v>677</v>
          </cell>
          <cell r="B679" t="str">
            <v>seiscientos setenta y siete</v>
          </cell>
        </row>
        <row r="680">
          <cell r="A680">
            <v>678</v>
          </cell>
          <cell r="B680" t="str">
            <v>seiscientos setenta y ocho</v>
          </cell>
        </row>
        <row r="681">
          <cell r="A681">
            <v>679</v>
          </cell>
          <cell r="B681" t="str">
            <v>seiscientos setenta y nueve</v>
          </cell>
        </row>
        <row r="682">
          <cell r="A682">
            <v>680</v>
          </cell>
          <cell r="B682" t="str">
            <v>seiscientos ochenta</v>
          </cell>
        </row>
        <row r="683">
          <cell r="A683">
            <v>681</v>
          </cell>
          <cell r="B683" t="str">
            <v>seiscientos ochenta y un</v>
          </cell>
        </row>
        <row r="684">
          <cell r="A684">
            <v>682</v>
          </cell>
          <cell r="B684" t="str">
            <v>seiscientos ochenta y dos</v>
          </cell>
        </row>
        <row r="685">
          <cell r="A685">
            <v>683</v>
          </cell>
          <cell r="B685" t="str">
            <v>seiscientos ochenta y tres</v>
          </cell>
        </row>
        <row r="686">
          <cell r="A686">
            <v>684</v>
          </cell>
          <cell r="B686" t="str">
            <v>seiscientos ochenta y cuatro</v>
          </cell>
        </row>
        <row r="687">
          <cell r="A687">
            <v>685</v>
          </cell>
          <cell r="B687" t="str">
            <v>seiscientos ochenta y cinco</v>
          </cell>
        </row>
        <row r="688">
          <cell r="A688">
            <v>686</v>
          </cell>
          <cell r="B688" t="str">
            <v>seiscientos ochenta y seis</v>
          </cell>
        </row>
        <row r="689">
          <cell r="A689">
            <v>687</v>
          </cell>
          <cell r="B689" t="str">
            <v>seiscientos ochenta y siete</v>
          </cell>
        </row>
        <row r="690">
          <cell r="A690">
            <v>688</v>
          </cell>
          <cell r="B690" t="str">
            <v>seiscientos ochenta y ocho</v>
          </cell>
        </row>
        <row r="691">
          <cell r="A691">
            <v>689</v>
          </cell>
          <cell r="B691" t="str">
            <v>seiscientos ochenta y nueve</v>
          </cell>
        </row>
        <row r="692">
          <cell r="A692">
            <v>690</v>
          </cell>
          <cell r="B692" t="str">
            <v>seiscientos noventa</v>
          </cell>
        </row>
        <row r="693">
          <cell r="A693">
            <v>691</v>
          </cell>
          <cell r="B693" t="str">
            <v>seiscientos noventa y un</v>
          </cell>
        </row>
        <row r="694">
          <cell r="A694">
            <v>692</v>
          </cell>
          <cell r="B694" t="str">
            <v>seiscientos noventa y dos</v>
          </cell>
        </row>
        <row r="695">
          <cell r="A695">
            <v>693</v>
          </cell>
          <cell r="B695" t="str">
            <v>seiscientos noventa y tres</v>
          </cell>
        </row>
        <row r="696">
          <cell r="A696">
            <v>694</v>
          </cell>
          <cell r="B696" t="str">
            <v>seiscientos noventa y cuatro</v>
          </cell>
        </row>
        <row r="697">
          <cell r="A697">
            <v>695</v>
          </cell>
          <cell r="B697" t="str">
            <v>seiscientos noventa y cinco</v>
          </cell>
        </row>
        <row r="698">
          <cell r="A698">
            <v>696</v>
          </cell>
          <cell r="B698" t="str">
            <v>seiscientos noventa y seis</v>
          </cell>
        </row>
        <row r="699">
          <cell r="A699">
            <v>697</v>
          </cell>
          <cell r="B699" t="str">
            <v>seiscientos noventa y siete</v>
          </cell>
        </row>
        <row r="700">
          <cell r="A700">
            <v>698</v>
          </cell>
          <cell r="B700" t="str">
            <v>seiscientos noventa y ocho</v>
          </cell>
        </row>
        <row r="701">
          <cell r="A701">
            <v>699</v>
          </cell>
          <cell r="B701" t="str">
            <v>seiscientos noventa y nueve</v>
          </cell>
        </row>
        <row r="702">
          <cell r="A702">
            <v>700</v>
          </cell>
          <cell r="B702" t="str">
            <v>setecientos</v>
          </cell>
        </row>
        <row r="703">
          <cell r="A703">
            <v>701</v>
          </cell>
          <cell r="B703" t="str">
            <v>setecientos un</v>
          </cell>
        </row>
        <row r="704">
          <cell r="A704">
            <v>702</v>
          </cell>
          <cell r="B704" t="str">
            <v>setecientos dos</v>
          </cell>
        </row>
        <row r="705">
          <cell r="A705">
            <v>703</v>
          </cell>
          <cell r="B705" t="str">
            <v>setecientos tres</v>
          </cell>
        </row>
        <row r="706">
          <cell r="A706">
            <v>704</v>
          </cell>
          <cell r="B706" t="str">
            <v>setecientos cuatro</v>
          </cell>
        </row>
        <row r="707">
          <cell r="A707">
            <v>705</v>
          </cell>
          <cell r="B707" t="str">
            <v>setecientos cinco</v>
          </cell>
        </row>
        <row r="708">
          <cell r="A708">
            <v>706</v>
          </cell>
          <cell r="B708" t="str">
            <v>setecientos seis</v>
          </cell>
        </row>
        <row r="709">
          <cell r="A709">
            <v>707</v>
          </cell>
          <cell r="B709" t="str">
            <v>setecientos siete</v>
          </cell>
        </row>
        <row r="710">
          <cell r="A710">
            <v>708</v>
          </cell>
          <cell r="B710" t="str">
            <v>setecientos ocho</v>
          </cell>
        </row>
        <row r="711">
          <cell r="A711">
            <v>709</v>
          </cell>
          <cell r="B711" t="str">
            <v>setecientos nueve</v>
          </cell>
        </row>
        <row r="712">
          <cell r="A712">
            <v>710</v>
          </cell>
          <cell r="B712" t="str">
            <v>setecientos diez</v>
          </cell>
        </row>
        <row r="713">
          <cell r="A713">
            <v>711</v>
          </cell>
          <cell r="B713" t="str">
            <v>setecientos once</v>
          </cell>
        </row>
        <row r="714">
          <cell r="A714">
            <v>712</v>
          </cell>
          <cell r="B714" t="str">
            <v>setecientos doce</v>
          </cell>
        </row>
        <row r="715">
          <cell r="A715">
            <v>713</v>
          </cell>
          <cell r="B715" t="str">
            <v>setecientos trece</v>
          </cell>
        </row>
        <row r="716">
          <cell r="A716">
            <v>714</v>
          </cell>
          <cell r="B716" t="str">
            <v>setecientos catorce</v>
          </cell>
        </row>
        <row r="717">
          <cell r="A717">
            <v>715</v>
          </cell>
          <cell r="B717" t="str">
            <v>setecientos quince</v>
          </cell>
        </row>
        <row r="718">
          <cell r="A718">
            <v>716</v>
          </cell>
          <cell r="B718" t="str">
            <v>setecientos diesiseis</v>
          </cell>
        </row>
        <row r="719">
          <cell r="A719">
            <v>717</v>
          </cell>
          <cell r="B719" t="str">
            <v>setecientos diecisiete</v>
          </cell>
        </row>
        <row r="720">
          <cell r="A720">
            <v>718</v>
          </cell>
          <cell r="B720" t="str">
            <v>setecientos dieciocho</v>
          </cell>
        </row>
        <row r="721">
          <cell r="A721">
            <v>719</v>
          </cell>
          <cell r="B721" t="str">
            <v>setecientos diecinueve</v>
          </cell>
        </row>
        <row r="722">
          <cell r="A722">
            <v>720</v>
          </cell>
          <cell r="B722" t="str">
            <v>setecientos veinte</v>
          </cell>
        </row>
        <row r="723">
          <cell r="A723">
            <v>721</v>
          </cell>
          <cell r="B723" t="str">
            <v>setecientos ventiun</v>
          </cell>
        </row>
        <row r="724">
          <cell r="A724">
            <v>722</v>
          </cell>
          <cell r="B724" t="str">
            <v>setecientos ventidos</v>
          </cell>
        </row>
        <row r="725">
          <cell r="A725">
            <v>723</v>
          </cell>
          <cell r="B725" t="str">
            <v>setecientos ventitres</v>
          </cell>
        </row>
        <row r="726">
          <cell r="A726">
            <v>724</v>
          </cell>
          <cell r="B726" t="str">
            <v>setecientos venticuatro</v>
          </cell>
        </row>
        <row r="727">
          <cell r="A727">
            <v>725</v>
          </cell>
          <cell r="B727" t="str">
            <v>setecientos venticinco</v>
          </cell>
        </row>
        <row r="728">
          <cell r="A728">
            <v>726</v>
          </cell>
          <cell r="B728" t="str">
            <v>setecientos ventiseis</v>
          </cell>
        </row>
        <row r="729">
          <cell r="A729">
            <v>727</v>
          </cell>
          <cell r="B729" t="str">
            <v>setecientos ventisiete</v>
          </cell>
        </row>
        <row r="730">
          <cell r="A730">
            <v>728</v>
          </cell>
          <cell r="B730" t="str">
            <v>setecientos ventiocho</v>
          </cell>
        </row>
        <row r="731">
          <cell r="A731">
            <v>729</v>
          </cell>
          <cell r="B731" t="str">
            <v>setecientos ventinueve</v>
          </cell>
        </row>
        <row r="732">
          <cell r="A732">
            <v>730</v>
          </cell>
          <cell r="B732" t="str">
            <v>setecientos treinta</v>
          </cell>
        </row>
        <row r="733">
          <cell r="A733">
            <v>731</v>
          </cell>
          <cell r="B733" t="str">
            <v>setecientos treinta y un</v>
          </cell>
        </row>
        <row r="734">
          <cell r="A734">
            <v>732</v>
          </cell>
          <cell r="B734" t="str">
            <v>setecientos treinta y dos</v>
          </cell>
        </row>
        <row r="735">
          <cell r="A735">
            <v>733</v>
          </cell>
          <cell r="B735" t="str">
            <v>setecientos treinta y tres</v>
          </cell>
        </row>
        <row r="736">
          <cell r="A736">
            <v>734</v>
          </cell>
          <cell r="B736" t="str">
            <v>setecientos treinta y cuatro</v>
          </cell>
        </row>
        <row r="737">
          <cell r="A737">
            <v>735</v>
          </cell>
          <cell r="B737" t="str">
            <v>setecientos treinta y cinco</v>
          </cell>
        </row>
        <row r="738">
          <cell r="A738">
            <v>736</v>
          </cell>
          <cell r="B738" t="str">
            <v>setecientos treinta y seis</v>
          </cell>
        </row>
        <row r="739">
          <cell r="A739">
            <v>737</v>
          </cell>
          <cell r="B739" t="str">
            <v>setecientos treinta y siete</v>
          </cell>
        </row>
        <row r="740">
          <cell r="A740">
            <v>738</v>
          </cell>
          <cell r="B740" t="str">
            <v>setecientos treinta y ocho</v>
          </cell>
        </row>
        <row r="741">
          <cell r="A741">
            <v>739</v>
          </cell>
          <cell r="B741" t="str">
            <v>setecientos treinta y nueve</v>
          </cell>
        </row>
        <row r="742">
          <cell r="A742">
            <v>740</v>
          </cell>
          <cell r="B742" t="str">
            <v>setecientos cuarenta</v>
          </cell>
        </row>
        <row r="743">
          <cell r="A743">
            <v>741</v>
          </cell>
          <cell r="B743" t="str">
            <v>setecientos cuarenta y un</v>
          </cell>
        </row>
        <row r="744">
          <cell r="A744">
            <v>742</v>
          </cell>
          <cell r="B744" t="str">
            <v>setecientos cuarenta y dos</v>
          </cell>
        </row>
        <row r="745">
          <cell r="A745">
            <v>743</v>
          </cell>
          <cell r="B745" t="str">
            <v>setecientos cuarenta y tres</v>
          </cell>
        </row>
        <row r="746">
          <cell r="A746">
            <v>744</v>
          </cell>
          <cell r="B746" t="str">
            <v>setecientos cuarenta y cuatro</v>
          </cell>
        </row>
        <row r="747">
          <cell r="A747">
            <v>745</v>
          </cell>
          <cell r="B747" t="str">
            <v>setecientos cuarenta y cinco</v>
          </cell>
        </row>
        <row r="748">
          <cell r="A748">
            <v>746</v>
          </cell>
          <cell r="B748" t="str">
            <v>setecientos cuarenta y seis</v>
          </cell>
        </row>
        <row r="749">
          <cell r="A749">
            <v>747</v>
          </cell>
          <cell r="B749" t="str">
            <v>setecientos cuarenta y siete</v>
          </cell>
        </row>
        <row r="750">
          <cell r="A750">
            <v>748</v>
          </cell>
          <cell r="B750" t="str">
            <v>setecientos cuarenta y ocho</v>
          </cell>
        </row>
        <row r="751">
          <cell r="A751">
            <v>749</v>
          </cell>
          <cell r="B751" t="str">
            <v>setecientos cuarenta y nueve</v>
          </cell>
        </row>
        <row r="752">
          <cell r="A752">
            <v>750</v>
          </cell>
          <cell r="B752" t="str">
            <v>setecientos cincuenta</v>
          </cell>
        </row>
        <row r="753">
          <cell r="A753">
            <v>751</v>
          </cell>
          <cell r="B753" t="str">
            <v>setecientos cincuenta y un</v>
          </cell>
        </row>
        <row r="754">
          <cell r="A754">
            <v>752</v>
          </cell>
          <cell r="B754" t="str">
            <v>setecientos cincuenta y dos</v>
          </cell>
        </row>
        <row r="755">
          <cell r="A755">
            <v>753</v>
          </cell>
          <cell r="B755" t="str">
            <v>setecientos cincuenta y tres</v>
          </cell>
        </row>
        <row r="756">
          <cell r="A756">
            <v>754</v>
          </cell>
          <cell r="B756" t="str">
            <v>setecientos cincuenta y cuatro</v>
          </cell>
        </row>
        <row r="757">
          <cell r="A757">
            <v>755</v>
          </cell>
          <cell r="B757" t="str">
            <v>setecientos cincuenta y cinco</v>
          </cell>
        </row>
        <row r="758">
          <cell r="A758">
            <v>756</v>
          </cell>
          <cell r="B758" t="str">
            <v>setecientos cincuenta y seis</v>
          </cell>
        </row>
        <row r="759">
          <cell r="A759">
            <v>757</v>
          </cell>
          <cell r="B759" t="str">
            <v>setecientos cincuenta y siete</v>
          </cell>
        </row>
        <row r="760">
          <cell r="A760">
            <v>758</v>
          </cell>
          <cell r="B760" t="str">
            <v>setecientos cincuenta y ocho</v>
          </cell>
        </row>
        <row r="761">
          <cell r="A761">
            <v>759</v>
          </cell>
          <cell r="B761" t="str">
            <v>setecientos cincuenta y nueve</v>
          </cell>
        </row>
        <row r="762">
          <cell r="A762">
            <v>760</v>
          </cell>
          <cell r="B762" t="str">
            <v>setecientos sesenta</v>
          </cell>
        </row>
        <row r="763">
          <cell r="A763">
            <v>761</v>
          </cell>
          <cell r="B763" t="str">
            <v>setecientos sesenta y un</v>
          </cell>
        </row>
        <row r="764">
          <cell r="A764">
            <v>762</v>
          </cell>
          <cell r="B764" t="str">
            <v>setecientos sesenta y dos</v>
          </cell>
        </row>
        <row r="765">
          <cell r="A765">
            <v>763</v>
          </cell>
          <cell r="B765" t="str">
            <v>setecientos sesenta y tres</v>
          </cell>
        </row>
        <row r="766">
          <cell r="A766">
            <v>764</v>
          </cell>
          <cell r="B766" t="str">
            <v>setecientos sesenta y cuatro</v>
          </cell>
        </row>
        <row r="767">
          <cell r="A767">
            <v>765</v>
          </cell>
          <cell r="B767" t="str">
            <v>setecientos sesenta y cinco</v>
          </cell>
        </row>
        <row r="768">
          <cell r="A768">
            <v>766</v>
          </cell>
          <cell r="B768" t="str">
            <v>setecientos sesenta y seis</v>
          </cell>
        </row>
        <row r="769">
          <cell r="A769">
            <v>767</v>
          </cell>
          <cell r="B769" t="str">
            <v>setecientos sesenta y siete</v>
          </cell>
        </row>
        <row r="770">
          <cell r="A770">
            <v>768</v>
          </cell>
          <cell r="B770" t="str">
            <v>setecientos sesenta y ocho</v>
          </cell>
        </row>
        <row r="771">
          <cell r="A771">
            <v>769</v>
          </cell>
          <cell r="B771" t="str">
            <v>setecientos sesenta y nueve</v>
          </cell>
        </row>
        <row r="772">
          <cell r="A772">
            <v>770</v>
          </cell>
          <cell r="B772" t="str">
            <v>setecientos setenta</v>
          </cell>
        </row>
        <row r="773">
          <cell r="A773">
            <v>771</v>
          </cell>
          <cell r="B773" t="str">
            <v>setecientos setenta y un</v>
          </cell>
        </row>
        <row r="774">
          <cell r="A774">
            <v>772</v>
          </cell>
          <cell r="B774" t="str">
            <v>setecientos setenta y dos</v>
          </cell>
        </row>
        <row r="775">
          <cell r="A775">
            <v>773</v>
          </cell>
          <cell r="B775" t="str">
            <v>setecientos setenta y tres</v>
          </cell>
        </row>
        <row r="776">
          <cell r="A776">
            <v>774</v>
          </cell>
          <cell r="B776" t="str">
            <v>setecientos setenta y cuatro</v>
          </cell>
        </row>
        <row r="777">
          <cell r="A777">
            <v>775</v>
          </cell>
          <cell r="B777" t="str">
            <v>setecientos setenta y cinco</v>
          </cell>
        </row>
        <row r="778">
          <cell r="A778">
            <v>776</v>
          </cell>
          <cell r="B778" t="str">
            <v>setecientos setenta y seis</v>
          </cell>
        </row>
        <row r="779">
          <cell r="A779">
            <v>777</v>
          </cell>
          <cell r="B779" t="str">
            <v>setecientos setenta y siete</v>
          </cell>
        </row>
        <row r="780">
          <cell r="A780">
            <v>778</v>
          </cell>
          <cell r="B780" t="str">
            <v>setecientos setenta y ocho</v>
          </cell>
        </row>
        <row r="781">
          <cell r="A781">
            <v>779</v>
          </cell>
          <cell r="B781" t="str">
            <v>setecientos setenta y nueve</v>
          </cell>
        </row>
        <row r="782">
          <cell r="A782">
            <v>780</v>
          </cell>
          <cell r="B782" t="str">
            <v>setecientos ochenta</v>
          </cell>
        </row>
        <row r="783">
          <cell r="A783">
            <v>781</v>
          </cell>
          <cell r="B783" t="str">
            <v>setecientos ochenta y un</v>
          </cell>
        </row>
        <row r="784">
          <cell r="A784">
            <v>782</v>
          </cell>
          <cell r="B784" t="str">
            <v>setecientos ochenta y dos</v>
          </cell>
        </row>
        <row r="785">
          <cell r="A785">
            <v>783</v>
          </cell>
          <cell r="B785" t="str">
            <v>setecientos ochenta y tres</v>
          </cell>
        </row>
        <row r="786">
          <cell r="A786">
            <v>784</v>
          </cell>
          <cell r="B786" t="str">
            <v>setecientos ochenta y cuatro</v>
          </cell>
        </row>
        <row r="787">
          <cell r="A787">
            <v>785</v>
          </cell>
          <cell r="B787" t="str">
            <v>setecientos ochenta y cinco</v>
          </cell>
        </row>
        <row r="788">
          <cell r="A788">
            <v>786</v>
          </cell>
          <cell r="B788" t="str">
            <v>setecientos ochenta y seis</v>
          </cell>
        </row>
        <row r="789">
          <cell r="A789">
            <v>787</v>
          </cell>
          <cell r="B789" t="str">
            <v>setecientos ochenta y siete</v>
          </cell>
        </row>
        <row r="790">
          <cell r="A790">
            <v>788</v>
          </cell>
          <cell r="B790" t="str">
            <v>setecientos ochenta y ocho</v>
          </cell>
        </row>
        <row r="791">
          <cell r="A791">
            <v>789</v>
          </cell>
          <cell r="B791" t="str">
            <v>setecientos ochenta y nueve</v>
          </cell>
        </row>
        <row r="792">
          <cell r="A792">
            <v>790</v>
          </cell>
          <cell r="B792" t="str">
            <v>setecientos noventa</v>
          </cell>
        </row>
        <row r="793">
          <cell r="A793">
            <v>791</v>
          </cell>
          <cell r="B793" t="str">
            <v>setecientos noventa y un</v>
          </cell>
        </row>
        <row r="794">
          <cell r="A794">
            <v>792</v>
          </cell>
          <cell r="B794" t="str">
            <v>setecientos noventa y dos</v>
          </cell>
        </row>
        <row r="795">
          <cell r="A795">
            <v>793</v>
          </cell>
          <cell r="B795" t="str">
            <v>setecientos noventa y tres</v>
          </cell>
        </row>
        <row r="796">
          <cell r="A796">
            <v>794</v>
          </cell>
          <cell r="B796" t="str">
            <v>setecientos noventa y cuatro</v>
          </cell>
        </row>
        <row r="797">
          <cell r="A797">
            <v>795</v>
          </cell>
          <cell r="B797" t="str">
            <v>setecientos noventa y cinco</v>
          </cell>
        </row>
        <row r="798">
          <cell r="A798">
            <v>796</v>
          </cell>
          <cell r="B798" t="str">
            <v>setecientos noventa y seis</v>
          </cell>
        </row>
        <row r="799">
          <cell r="A799">
            <v>797</v>
          </cell>
          <cell r="B799" t="str">
            <v>setecientos noventa y siete</v>
          </cell>
        </row>
        <row r="800">
          <cell r="A800">
            <v>798</v>
          </cell>
          <cell r="B800" t="str">
            <v>setecientos noventa y ocho</v>
          </cell>
        </row>
        <row r="801">
          <cell r="A801">
            <v>799</v>
          </cell>
          <cell r="B801" t="str">
            <v>setecientos noventa y nueve</v>
          </cell>
        </row>
        <row r="802">
          <cell r="A802">
            <v>800</v>
          </cell>
          <cell r="B802" t="str">
            <v>ochocientos</v>
          </cell>
        </row>
        <row r="803">
          <cell r="A803">
            <v>801</v>
          </cell>
          <cell r="B803" t="str">
            <v>ochocientos un</v>
          </cell>
        </row>
        <row r="804">
          <cell r="A804">
            <v>802</v>
          </cell>
          <cell r="B804" t="str">
            <v>ochocientos dos</v>
          </cell>
        </row>
        <row r="805">
          <cell r="A805">
            <v>803</v>
          </cell>
          <cell r="B805" t="str">
            <v>ochocientos tres</v>
          </cell>
        </row>
        <row r="806">
          <cell r="A806">
            <v>804</v>
          </cell>
          <cell r="B806" t="str">
            <v>ochocientos cuatro</v>
          </cell>
        </row>
        <row r="807">
          <cell r="A807">
            <v>805</v>
          </cell>
          <cell r="B807" t="str">
            <v>ochocientos cinco</v>
          </cell>
        </row>
        <row r="808">
          <cell r="A808">
            <v>806</v>
          </cell>
          <cell r="B808" t="str">
            <v>ochocientos seis</v>
          </cell>
        </row>
        <row r="809">
          <cell r="A809">
            <v>807</v>
          </cell>
          <cell r="B809" t="str">
            <v>ochocientos siete</v>
          </cell>
        </row>
        <row r="810">
          <cell r="A810">
            <v>808</v>
          </cell>
          <cell r="B810" t="str">
            <v>ochocientos ocho</v>
          </cell>
        </row>
        <row r="811">
          <cell r="A811">
            <v>809</v>
          </cell>
          <cell r="B811" t="str">
            <v>ochocientos nueve</v>
          </cell>
        </row>
        <row r="812">
          <cell r="A812">
            <v>810</v>
          </cell>
          <cell r="B812" t="str">
            <v>ochocientos diez</v>
          </cell>
        </row>
        <row r="813">
          <cell r="A813">
            <v>811</v>
          </cell>
          <cell r="B813" t="str">
            <v>ochocientos once</v>
          </cell>
        </row>
        <row r="814">
          <cell r="A814">
            <v>812</v>
          </cell>
          <cell r="B814" t="str">
            <v>ochocientos doce</v>
          </cell>
        </row>
        <row r="815">
          <cell r="A815">
            <v>813</v>
          </cell>
          <cell r="B815" t="str">
            <v>ochocientos trece</v>
          </cell>
        </row>
        <row r="816">
          <cell r="A816">
            <v>814</v>
          </cell>
          <cell r="B816" t="str">
            <v>ochocientos catorce</v>
          </cell>
        </row>
        <row r="817">
          <cell r="A817">
            <v>815</v>
          </cell>
          <cell r="B817" t="str">
            <v>ochocientos quince</v>
          </cell>
        </row>
        <row r="818">
          <cell r="A818">
            <v>816</v>
          </cell>
          <cell r="B818" t="str">
            <v>ochocientos diesiseis</v>
          </cell>
        </row>
        <row r="819">
          <cell r="A819">
            <v>817</v>
          </cell>
          <cell r="B819" t="str">
            <v>ochocientos diecisiete</v>
          </cell>
        </row>
        <row r="820">
          <cell r="A820">
            <v>818</v>
          </cell>
          <cell r="B820" t="str">
            <v>ochocientos dieciocho</v>
          </cell>
        </row>
        <row r="821">
          <cell r="A821">
            <v>819</v>
          </cell>
          <cell r="B821" t="str">
            <v>ochocientos diecinueve</v>
          </cell>
        </row>
        <row r="822">
          <cell r="A822">
            <v>820</v>
          </cell>
          <cell r="B822" t="str">
            <v>ochocientos veinte</v>
          </cell>
        </row>
        <row r="823">
          <cell r="A823">
            <v>821</v>
          </cell>
          <cell r="B823" t="str">
            <v>ochocientos ventiun</v>
          </cell>
        </row>
        <row r="824">
          <cell r="A824">
            <v>822</v>
          </cell>
          <cell r="B824" t="str">
            <v>ochocientos ventidos</v>
          </cell>
        </row>
        <row r="825">
          <cell r="A825">
            <v>823</v>
          </cell>
          <cell r="B825" t="str">
            <v>ochocientos ventitres</v>
          </cell>
        </row>
        <row r="826">
          <cell r="A826">
            <v>824</v>
          </cell>
          <cell r="B826" t="str">
            <v>ochocientos venticuatro</v>
          </cell>
        </row>
        <row r="827">
          <cell r="A827">
            <v>825</v>
          </cell>
          <cell r="B827" t="str">
            <v>ochocientos venticinco</v>
          </cell>
        </row>
        <row r="828">
          <cell r="A828">
            <v>826</v>
          </cell>
          <cell r="B828" t="str">
            <v>ochocientos ventiseis</v>
          </cell>
        </row>
        <row r="829">
          <cell r="A829">
            <v>827</v>
          </cell>
          <cell r="B829" t="str">
            <v>ochocientos ventisiete</v>
          </cell>
        </row>
        <row r="830">
          <cell r="A830">
            <v>828</v>
          </cell>
          <cell r="B830" t="str">
            <v>ochocientos ventiocho</v>
          </cell>
        </row>
        <row r="831">
          <cell r="A831">
            <v>829</v>
          </cell>
          <cell r="B831" t="str">
            <v>ochocientos ventinueve</v>
          </cell>
        </row>
        <row r="832">
          <cell r="A832">
            <v>830</v>
          </cell>
          <cell r="B832" t="str">
            <v>ochocientos treinta</v>
          </cell>
        </row>
        <row r="833">
          <cell r="A833">
            <v>831</v>
          </cell>
          <cell r="B833" t="str">
            <v>ochocientos treinta y un</v>
          </cell>
        </row>
        <row r="834">
          <cell r="A834">
            <v>832</v>
          </cell>
          <cell r="B834" t="str">
            <v>ochocientos treinta y dos</v>
          </cell>
        </row>
        <row r="835">
          <cell r="A835">
            <v>833</v>
          </cell>
          <cell r="B835" t="str">
            <v>ochocientos treinta y tres</v>
          </cell>
        </row>
        <row r="836">
          <cell r="A836">
            <v>834</v>
          </cell>
          <cell r="B836" t="str">
            <v>ochocientos treinta y cuatro</v>
          </cell>
        </row>
        <row r="837">
          <cell r="A837">
            <v>835</v>
          </cell>
          <cell r="B837" t="str">
            <v>ochocientos treinta y cinco</v>
          </cell>
        </row>
        <row r="838">
          <cell r="A838">
            <v>836</v>
          </cell>
          <cell r="B838" t="str">
            <v>ochocientos treinta y seis</v>
          </cell>
        </row>
        <row r="839">
          <cell r="A839">
            <v>837</v>
          </cell>
          <cell r="B839" t="str">
            <v>ochocientos treinta y siete</v>
          </cell>
        </row>
        <row r="840">
          <cell r="A840">
            <v>838</v>
          </cell>
          <cell r="B840" t="str">
            <v>ochocientos treinta y ocho</v>
          </cell>
        </row>
        <row r="841">
          <cell r="A841">
            <v>839</v>
          </cell>
          <cell r="B841" t="str">
            <v>ochocientos treinta y nueve</v>
          </cell>
        </row>
        <row r="842">
          <cell r="A842">
            <v>840</v>
          </cell>
          <cell r="B842" t="str">
            <v>ochocientos cuarenta</v>
          </cell>
        </row>
        <row r="843">
          <cell r="A843">
            <v>841</v>
          </cell>
          <cell r="B843" t="str">
            <v>ochocientos cuarenta y un</v>
          </cell>
        </row>
        <row r="844">
          <cell r="A844">
            <v>842</v>
          </cell>
          <cell r="B844" t="str">
            <v>ochocientos cuarenta y dos</v>
          </cell>
        </row>
        <row r="845">
          <cell r="A845">
            <v>843</v>
          </cell>
          <cell r="B845" t="str">
            <v>ochocientos cuarenta y tres</v>
          </cell>
        </row>
        <row r="846">
          <cell r="A846">
            <v>844</v>
          </cell>
          <cell r="B846" t="str">
            <v>ochocientos cuarenta y cuatro</v>
          </cell>
        </row>
        <row r="847">
          <cell r="A847">
            <v>845</v>
          </cell>
          <cell r="B847" t="str">
            <v>ochocientos cuarenta y cinco</v>
          </cell>
        </row>
        <row r="848">
          <cell r="A848">
            <v>846</v>
          </cell>
          <cell r="B848" t="str">
            <v>ochocientos cuarenta y seis</v>
          </cell>
        </row>
        <row r="849">
          <cell r="A849">
            <v>847</v>
          </cell>
          <cell r="B849" t="str">
            <v>ochocientos cuarenta y siete</v>
          </cell>
        </row>
        <row r="850">
          <cell r="A850">
            <v>848</v>
          </cell>
          <cell r="B850" t="str">
            <v>ochocientos cuarenta y ocho</v>
          </cell>
        </row>
        <row r="851">
          <cell r="A851">
            <v>849</v>
          </cell>
          <cell r="B851" t="str">
            <v>ochocientos cuarenta y nueve</v>
          </cell>
        </row>
        <row r="852">
          <cell r="A852">
            <v>850</v>
          </cell>
          <cell r="B852" t="str">
            <v>ochocientos cincuenta</v>
          </cell>
        </row>
        <row r="853">
          <cell r="A853">
            <v>851</v>
          </cell>
          <cell r="B853" t="str">
            <v>ochocientos cincuenta y un</v>
          </cell>
        </row>
        <row r="854">
          <cell r="A854">
            <v>852</v>
          </cell>
          <cell r="B854" t="str">
            <v>ochocientos cincuenta y dos</v>
          </cell>
        </row>
        <row r="855">
          <cell r="A855">
            <v>853</v>
          </cell>
          <cell r="B855" t="str">
            <v>ochocientos cincuenta y tres</v>
          </cell>
        </row>
        <row r="856">
          <cell r="A856">
            <v>854</v>
          </cell>
          <cell r="B856" t="str">
            <v>ochocientos cincuenta y cuatro</v>
          </cell>
        </row>
        <row r="857">
          <cell r="A857">
            <v>855</v>
          </cell>
          <cell r="B857" t="str">
            <v>ochocientos cincuenta y cinco</v>
          </cell>
        </row>
        <row r="858">
          <cell r="A858">
            <v>856</v>
          </cell>
          <cell r="B858" t="str">
            <v>ochocientos cincuenta y seis</v>
          </cell>
        </row>
        <row r="859">
          <cell r="A859">
            <v>857</v>
          </cell>
          <cell r="B859" t="str">
            <v>ochocientos cincuenta y siete</v>
          </cell>
        </row>
        <row r="860">
          <cell r="A860">
            <v>858</v>
          </cell>
          <cell r="B860" t="str">
            <v>ochocientos cincuenta y ocho</v>
          </cell>
        </row>
        <row r="861">
          <cell r="A861">
            <v>859</v>
          </cell>
          <cell r="B861" t="str">
            <v>ochocientos cincuenta y nueve</v>
          </cell>
        </row>
        <row r="862">
          <cell r="A862">
            <v>860</v>
          </cell>
          <cell r="B862" t="str">
            <v>ochocientos sesenta</v>
          </cell>
        </row>
        <row r="863">
          <cell r="A863">
            <v>861</v>
          </cell>
          <cell r="B863" t="str">
            <v>ochocientos sesenta y un</v>
          </cell>
        </row>
        <row r="864">
          <cell r="A864">
            <v>862</v>
          </cell>
          <cell r="B864" t="str">
            <v>ochocientos sesenta y dos</v>
          </cell>
        </row>
        <row r="865">
          <cell r="A865">
            <v>863</v>
          </cell>
          <cell r="B865" t="str">
            <v>ochocientos sesenta y tres</v>
          </cell>
        </row>
        <row r="866">
          <cell r="A866">
            <v>864</v>
          </cell>
          <cell r="B866" t="str">
            <v>ochocientos sesenta y cuatro</v>
          </cell>
        </row>
        <row r="867">
          <cell r="A867">
            <v>865</v>
          </cell>
          <cell r="B867" t="str">
            <v>ochocientos sesenta y cinco</v>
          </cell>
        </row>
        <row r="868">
          <cell r="A868">
            <v>866</v>
          </cell>
          <cell r="B868" t="str">
            <v>ochocientos sesenta y seis</v>
          </cell>
        </row>
        <row r="869">
          <cell r="A869">
            <v>867</v>
          </cell>
          <cell r="B869" t="str">
            <v>ochocientos sesenta y siete</v>
          </cell>
        </row>
        <row r="870">
          <cell r="A870">
            <v>868</v>
          </cell>
          <cell r="B870" t="str">
            <v>ochocientos sesenta y ocho</v>
          </cell>
        </row>
        <row r="871">
          <cell r="A871">
            <v>869</v>
          </cell>
          <cell r="B871" t="str">
            <v>ochocientos sesenta y nueve</v>
          </cell>
        </row>
        <row r="872">
          <cell r="A872">
            <v>870</v>
          </cell>
          <cell r="B872" t="str">
            <v>ochocientos setenta</v>
          </cell>
        </row>
        <row r="873">
          <cell r="A873">
            <v>871</v>
          </cell>
          <cell r="B873" t="str">
            <v>ochocientos setenta y un</v>
          </cell>
        </row>
        <row r="874">
          <cell r="A874">
            <v>872</v>
          </cell>
          <cell r="B874" t="str">
            <v>ochocientos setenta y dos</v>
          </cell>
        </row>
        <row r="875">
          <cell r="A875">
            <v>873</v>
          </cell>
          <cell r="B875" t="str">
            <v>ochocientos setenta y tres</v>
          </cell>
        </row>
        <row r="876">
          <cell r="A876">
            <v>874</v>
          </cell>
          <cell r="B876" t="str">
            <v>ochocientos setenta y cuatro</v>
          </cell>
        </row>
        <row r="877">
          <cell r="A877">
            <v>875</v>
          </cell>
          <cell r="B877" t="str">
            <v>ochocientos setenta y cinco</v>
          </cell>
        </row>
        <row r="878">
          <cell r="A878">
            <v>876</v>
          </cell>
          <cell r="B878" t="str">
            <v>ochocientos setenta y seis</v>
          </cell>
        </row>
        <row r="879">
          <cell r="A879">
            <v>877</v>
          </cell>
          <cell r="B879" t="str">
            <v>ochocientos setenta y siete</v>
          </cell>
        </row>
        <row r="880">
          <cell r="A880">
            <v>878</v>
          </cell>
          <cell r="B880" t="str">
            <v>ochocientos setenta y ocho</v>
          </cell>
        </row>
        <row r="881">
          <cell r="A881">
            <v>879</v>
          </cell>
          <cell r="B881" t="str">
            <v>ochocientos setenta y nueve</v>
          </cell>
        </row>
        <row r="882">
          <cell r="A882">
            <v>880</v>
          </cell>
          <cell r="B882" t="str">
            <v>ochocientos ochenta</v>
          </cell>
        </row>
        <row r="883">
          <cell r="A883">
            <v>881</v>
          </cell>
          <cell r="B883" t="str">
            <v>ochocientos ochenta y un</v>
          </cell>
        </row>
        <row r="884">
          <cell r="A884">
            <v>882</v>
          </cell>
          <cell r="B884" t="str">
            <v>ochocientos ochenta y dos</v>
          </cell>
        </row>
        <row r="885">
          <cell r="A885">
            <v>883</v>
          </cell>
          <cell r="B885" t="str">
            <v>ochocientos ochenta y tres</v>
          </cell>
        </row>
        <row r="886">
          <cell r="A886">
            <v>884</v>
          </cell>
          <cell r="B886" t="str">
            <v>ochocientos ochenta y cuatro</v>
          </cell>
        </row>
        <row r="887">
          <cell r="A887">
            <v>885</v>
          </cell>
          <cell r="B887" t="str">
            <v>ochocientos ochenta y cinco</v>
          </cell>
        </row>
        <row r="888">
          <cell r="A888">
            <v>886</v>
          </cell>
          <cell r="B888" t="str">
            <v>ochocientos ochenta y seis</v>
          </cell>
        </row>
        <row r="889">
          <cell r="A889">
            <v>887</v>
          </cell>
          <cell r="B889" t="str">
            <v>ochocientos ochenta y siete</v>
          </cell>
        </row>
        <row r="890">
          <cell r="A890">
            <v>888</v>
          </cell>
          <cell r="B890" t="str">
            <v>ochocientos ochenta y ocho</v>
          </cell>
        </row>
        <row r="891">
          <cell r="A891">
            <v>889</v>
          </cell>
          <cell r="B891" t="str">
            <v>ochocientos ochenta y nueve</v>
          </cell>
        </row>
        <row r="892">
          <cell r="A892">
            <v>890</v>
          </cell>
          <cell r="B892" t="str">
            <v>ochocientos noventa</v>
          </cell>
        </row>
        <row r="893">
          <cell r="A893">
            <v>891</v>
          </cell>
          <cell r="B893" t="str">
            <v>ochocientos noventa y un</v>
          </cell>
        </row>
        <row r="894">
          <cell r="A894">
            <v>892</v>
          </cell>
          <cell r="B894" t="str">
            <v>ochocientos noventa y dos</v>
          </cell>
        </row>
        <row r="895">
          <cell r="A895">
            <v>893</v>
          </cell>
          <cell r="B895" t="str">
            <v>ochocientos noventa y tres</v>
          </cell>
        </row>
        <row r="896">
          <cell r="A896">
            <v>894</v>
          </cell>
          <cell r="B896" t="str">
            <v>ochocientos noventa y cuatro</v>
          </cell>
        </row>
        <row r="897">
          <cell r="A897">
            <v>895</v>
          </cell>
          <cell r="B897" t="str">
            <v>ochocientos noventa y cinco</v>
          </cell>
        </row>
        <row r="898">
          <cell r="A898">
            <v>896</v>
          </cell>
          <cell r="B898" t="str">
            <v>ochocientos noventa y seis</v>
          </cell>
        </row>
        <row r="899">
          <cell r="A899">
            <v>897</v>
          </cell>
          <cell r="B899" t="str">
            <v>ochocientos noventa y siete</v>
          </cell>
        </row>
        <row r="900">
          <cell r="A900">
            <v>898</v>
          </cell>
          <cell r="B900" t="str">
            <v>ochocientos noventa y ocho</v>
          </cell>
        </row>
        <row r="901">
          <cell r="A901">
            <v>899</v>
          </cell>
          <cell r="B901" t="str">
            <v>ochocientos noventa y nueve</v>
          </cell>
        </row>
        <row r="902">
          <cell r="A902">
            <v>900</v>
          </cell>
          <cell r="B902" t="str">
            <v>novecientos</v>
          </cell>
        </row>
        <row r="903">
          <cell r="A903">
            <v>901</v>
          </cell>
          <cell r="B903" t="str">
            <v>novecientos un</v>
          </cell>
        </row>
        <row r="904">
          <cell r="A904">
            <v>902</v>
          </cell>
          <cell r="B904" t="str">
            <v>novecientos dos</v>
          </cell>
        </row>
        <row r="905">
          <cell r="A905">
            <v>903</v>
          </cell>
          <cell r="B905" t="str">
            <v>novecientos tres</v>
          </cell>
        </row>
        <row r="906">
          <cell r="A906">
            <v>904</v>
          </cell>
          <cell r="B906" t="str">
            <v>novecientos cuatro</v>
          </cell>
        </row>
        <row r="907">
          <cell r="A907">
            <v>905</v>
          </cell>
          <cell r="B907" t="str">
            <v>novecientos cinco</v>
          </cell>
        </row>
        <row r="908">
          <cell r="A908">
            <v>906</v>
          </cell>
          <cell r="B908" t="str">
            <v>novecientos seis</v>
          </cell>
        </row>
        <row r="909">
          <cell r="A909">
            <v>907</v>
          </cell>
          <cell r="B909" t="str">
            <v>novecientos siete</v>
          </cell>
        </row>
        <row r="910">
          <cell r="A910">
            <v>908</v>
          </cell>
          <cell r="B910" t="str">
            <v>novecientos ocho</v>
          </cell>
        </row>
        <row r="911">
          <cell r="A911">
            <v>909</v>
          </cell>
          <cell r="B911" t="str">
            <v>novecientos nueve</v>
          </cell>
        </row>
        <row r="912">
          <cell r="A912">
            <v>910</v>
          </cell>
          <cell r="B912" t="str">
            <v>novecientos diez</v>
          </cell>
        </row>
        <row r="913">
          <cell r="A913">
            <v>911</v>
          </cell>
          <cell r="B913" t="str">
            <v>novecientos once</v>
          </cell>
        </row>
        <row r="914">
          <cell r="A914">
            <v>912</v>
          </cell>
          <cell r="B914" t="str">
            <v>novecientos doce</v>
          </cell>
        </row>
        <row r="915">
          <cell r="A915">
            <v>913</v>
          </cell>
          <cell r="B915" t="str">
            <v>novecientos trece</v>
          </cell>
        </row>
        <row r="916">
          <cell r="A916">
            <v>914</v>
          </cell>
          <cell r="B916" t="str">
            <v>novecientos catorce</v>
          </cell>
        </row>
        <row r="917">
          <cell r="A917">
            <v>915</v>
          </cell>
          <cell r="B917" t="str">
            <v>novecientos quince</v>
          </cell>
        </row>
        <row r="918">
          <cell r="A918">
            <v>916</v>
          </cell>
          <cell r="B918" t="str">
            <v>novecientos diesiseis</v>
          </cell>
        </row>
        <row r="919">
          <cell r="A919">
            <v>917</v>
          </cell>
          <cell r="B919" t="str">
            <v>novecientos diecisiete</v>
          </cell>
        </row>
        <row r="920">
          <cell r="A920">
            <v>918</v>
          </cell>
          <cell r="B920" t="str">
            <v>novecientos dieciocho</v>
          </cell>
        </row>
        <row r="921">
          <cell r="A921">
            <v>919</v>
          </cell>
          <cell r="B921" t="str">
            <v>novecientos diecinueve</v>
          </cell>
        </row>
        <row r="922">
          <cell r="A922">
            <v>920</v>
          </cell>
          <cell r="B922" t="str">
            <v>novecientos veinte</v>
          </cell>
        </row>
        <row r="923">
          <cell r="A923">
            <v>921</v>
          </cell>
          <cell r="B923" t="str">
            <v>novecientos ventiun</v>
          </cell>
        </row>
        <row r="924">
          <cell r="A924">
            <v>922</v>
          </cell>
          <cell r="B924" t="str">
            <v>novecientos ventidos</v>
          </cell>
        </row>
        <row r="925">
          <cell r="A925">
            <v>923</v>
          </cell>
          <cell r="B925" t="str">
            <v>novecientos ventitres</v>
          </cell>
        </row>
        <row r="926">
          <cell r="A926">
            <v>924</v>
          </cell>
          <cell r="B926" t="str">
            <v>novecientos venticuatro</v>
          </cell>
        </row>
        <row r="927">
          <cell r="A927">
            <v>925</v>
          </cell>
          <cell r="B927" t="str">
            <v>novecientos venticinco</v>
          </cell>
        </row>
        <row r="928">
          <cell r="A928">
            <v>926</v>
          </cell>
          <cell r="B928" t="str">
            <v>novecientos ventiseis</v>
          </cell>
        </row>
        <row r="929">
          <cell r="A929">
            <v>927</v>
          </cell>
          <cell r="B929" t="str">
            <v>novecientos ventisiete</v>
          </cell>
        </row>
        <row r="930">
          <cell r="A930">
            <v>928</v>
          </cell>
          <cell r="B930" t="str">
            <v>novecientos ventiocho</v>
          </cell>
        </row>
        <row r="931">
          <cell r="A931">
            <v>929</v>
          </cell>
          <cell r="B931" t="str">
            <v>novecientos ventinueve</v>
          </cell>
        </row>
        <row r="932">
          <cell r="A932">
            <v>930</v>
          </cell>
          <cell r="B932" t="str">
            <v>novecientos treinta</v>
          </cell>
        </row>
        <row r="933">
          <cell r="A933">
            <v>931</v>
          </cell>
          <cell r="B933" t="str">
            <v>novecientos treinta y un</v>
          </cell>
        </row>
        <row r="934">
          <cell r="A934">
            <v>932</v>
          </cell>
          <cell r="B934" t="str">
            <v>novecientos treinta y dos</v>
          </cell>
        </row>
        <row r="935">
          <cell r="A935">
            <v>933</v>
          </cell>
          <cell r="B935" t="str">
            <v>novecientos treinta y tres</v>
          </cell>
        </row>
        <row r="936">
          <cell r="A936">
            <v>934</v>
          </cell>
          <cell r="B936" t="str">
            <v>novecientos treinta y cuatro</v>
          </cell>
        </row>
        <row r="937">
          <cell r="A937">
            <v>935</v>
          </cell>
          <cell r="B937" t="str">
            <v>novecientos treinta y cinco</v>
          </cell>
        </row>
        <row r="938">
          <cell r="A938">
            <v>936</v>
          </cell>
          <cell r="B938" t="str">
            <v>novecientos treinta y seis</v>
          </cell>
        </row>
        <row r="939">
          <cell r="A939">
            <v>937</v>
          </cell>
          <cell r="B939" t="str">
            <v>novecientos treinta y siete</v>
          </cell>
        </row>
        <row r="940">
          <cell r="A940">
            <v>938</v>
          </cell>
          <cell r="B940" t="str">
            <v>novecientos treinta y ocho</v>
          </cell>
        </row>
        <row r="941">
          <cell r="A941">
            <v>939</v>
          </cell>
          <cell r="B941" t="str">
            <v>novecientos treinta y nueve</v>
          </cell>
        </row>
        <row r="942">
          <cell r="A942">
            <v>940</v>
          </cell>
          <cell r="B942" t="str">
            <v>novecientos cuarenta</v>
          </cell>
        </row>
        <row r="943">
          <cell r="A943">
            <v>941</v>
          </cell>
          <cell r="B943" t="str">
            <v>novecientos cuarenta y un</v>
          </cell>
        </row>
        <row r="944">
          <cell r="A944">
            <v>942</v>
          </cell>
          <cell r="B944" t="str">
            <v>novecientos cuarenta y dos</v>
          </cell>
        </row>
        <row r="945">
          <cell r="A945">
            <v>943</v>
          </cell>
          <cell r="B945" t="str">
            <v>novecientos cuarenta y tres</v>
          </cell>
        </row>
        <row r="946">
          <cell r="A946">
            <v>944</v>
          </cell>
          <cell r="B946" t="str">
            <v>novecientos cuarenta y cuatro</v>
          </cell>
        </row>
        <row r="947">
          <cell r="A947">
            <v>945</v>
          </cell>
          <cell r="B947" t="str">
            <v>novecientos cuarenta y cinco</v>
          </cell>
        </row>
        <row r="948">
          <cell r="A948">
            <v>946</v>
          </cell>
          <cell r="B948" t="str">
            <v>novecientos cuarenta y seis</v>
          </cell>
        </row>
        <row r="949">
          <cell r="A949">
            <v>947</v>
          </cell>
          <cell r="B949" t="str">
            <v>novecientos cuarenta y siete</v>
          </cell>
        </row>
        <row r="950">
          <cell r="A950">
            <v>948</v>
          </cell>
          <cell r="B950" t="str">
            <v>novecientos cuarenta y ocho</v>
          </cell>
        </row>
        <row r="951">
          <cell r="A951">
            <v>949</v>
          </cell>
          <cell r="B951" t="str">
            <v>novecientos cuarenta y nueve</v>
          </cell>
        </row>
        <row r="952">
          <cell r="A952">
            <v>950</v>
          </cell>
          <cell r="B952" t="str">
            <v>novecientos cincuenta</v>
          </cell>
        </row>
        <row r="953">
          <cell r="A953">
            <v>951</v>
          </cell>
          <cell r="B953" t="str">
            <v>novecientos cincuenta y un</v>
          </cell>
        </row>
        <row r="954">
          <cell r="A954">
            <v>952</v>
          </cell>
          <cell r="B954" t="str">
            <v>novecientos cincuenta y dos</v>
          </cell>
        </row>
        <row r="955">
          <cell r="A955">
            <v>953</v>
          </cell>
          <cell r="B955" t="str">
            <v>novecientos cincuenta y tres</v>
          </cell>
        </row>
        <row r="956">
          <cell r="A956">
            <v>954</v>
          </cell>
          <cell r="B956" t="str">
            <v>novecientos cincuenta y cuatro</v>
          </cell>
        </row>
        <row r="957">
          <cell r="A957">
            <v>955</v>
          </cell>
          <cell r="B957" t="str">
            <v>novecientos cincuenta y cinco</v>
          </cell>
        </row>
        <row r="958">
          <cell r="A958">
            <v>956</v>
          </cell>
          <cell r="B958" t="str">
            <v>novecientos cincuenta y seis</v>
          </cell>
        </row>
        <row r="959">
          <cell r="A959">
            <v>957</v>
          </cell>
          <cell r="B959" t="str">
            <v>novecientos cincuenta y siete</v>
          </cell>
        </row>
        <row r="960">
          <cell r="A960">
            <v>958</v>
          </cell>
          <cell r="B960" t="str">
            <v>novecientos cincuenta y ocho</v>
          </cell>
        </row>
        <row r="961">
          <cell r="A961">
            <v>959</v>
          </cell>
          <cell r="B961" t="str">
            <v>novecientos cincuenta y nueve</v>
          </cell>
        </row>
        <row r="962">
          <cell r="A962">
            <v>960</v>
          </cell>
          <cell r="B962" t="str">
            <v>novecientos sesenta</v>
          </cell>
        </row>
        <row r="963">
          <cell r="A963">
            <v>961</v>
          </cell>
          <cell r="B963" t="str">
            <v>novecientos sesenta y un</v>
          </cell>
        </row>
        <row r="964">
          <cell r="A964">
            <v>962</v>
          </cell>
          <cell r="B964" t="str">
            <v>novecientos sesenta y dos</v>
          </cell>
        </row>
        <row r="965">
          <cell r="A965">
            <v>963</v>
          </cell>
          <cell r="B965" t="str">
            <v>novecientos sesenta y tres</v>
          </cell>
        </row>
        <row r="966">
          <cell r="A966">
            <v>964</v>
          </cell>
          <cell r="B966" t="str">
            <v>novecientos sesenta y cuatro</v>
          </cell>
        </row>
        <row r="967">
          <cell r="A967">
            <v>965</v>
          </cell>
          <cell r="B967" t="str">
            <v>novecientos sesenta y cinco</v>
          </cell>
        </row>
        <row r="968">
          <cell r="A968">
            <v>966</v>
          </cell>
          <cell r="B968" t="str">
            <v>novecientos sesenta y seis</v>
          </cell>
        </row>
        <row r="969">
          <cell r="A969">
            <v>967</v>
          </cell>
          <cell r="B969" t="str">
            <v>novecientos sesenta y siete</v>
          </cell>
        </row>
        <row r="970">
          <cell r="A970">
            <v>968</v>
          </cell>
          <cell r="B970" t="str">
            <v>novecientos sesenta y ocho</v>
          </cell>
        </row>
        <row r="971">
          <cell r="A971">
            <v>969</v>
          </cell>
          <cell r="B971" t="str">
            <v>novecientos sesenta y nueve</v>
          </cell>
        </row>
        <row r="972">
          <cell r="A972">
            <v>970</v>
          </cell>
          <cell r="B972" t="str">
            <v>novecientos setenta</v>
          </cell>
        </row>
        <row r="973">
          <cell r="A973">
            <v>971</v>
          </cell>
          <cell r="B973" t="str">
            <v>novecientos setenta y un</v>
          </cell>
        </row>
        <row r="974">
          <cell r="A974">
            <v>972</v>
          </cell>
          <cell r="B974" t="str">
            <v>novecientos setenta y dos</v>
          </cell>
        </row>
        <row r="975">
          <cell r="A975">
            <v>973</v>
          </cell>
          <cell r="B975" t="str">
            <v>novecientos setenta y tres</v>
          </cell>
        </row>
        <row r="976">
          <cell r="A976">
            <v>974</v>
          </cell>
          <cell r="B976" t="str">
            <v>novecientos setenta y cuatro</v>
          </cell>
        </row>
        <row r="977">
          <cell r="A977">
            <v>975</v>
          </cell>
          <cell r="B977" t="str">
            <v>novecientos setenta y cinco</v>
          </cell>
        </row>
        <row r="978">
          <cell r="A978">
            <v>976</v>
          </cell>
          <cell r="B978" t="str">
            <v>novecientos setenta y seis</v>
          </cell>
        </row>
        <row r="979">
          <cell r="A979">
            <v>977</v>
          </cell>
          <cell r="B979" t="str">
            <v>novecientos setenta y siete</v>
          </cell>
        </row>
        <row r="980">
          <cell r="A980">
            <v>978</v>
          </cell>
          <cell r="B980" t="str">
            <v>novecientos setenta y ocho</v>
          </cell>
        </row>
        <row r="981">
          <cell r="A981">
            <v>979</v>
          </cell>
          <cell r="B981" t="str">
            <v>novecientos setenta y nueve</v>
          </cell>
        </row>
        <row r="982">
          <cell r="A982">
            <v>980</v>
          </cell>
          <cell r="B982" t="str">
            <v>novecientos ochenta</v>
          </cell>
        </row>
        <row r="983">
          <cell r="A983">
            <v>981</v>
          </cell>
          <cell r="B983" t="str">
            <v>novecientos ochenta y un</v>
          </cell>
        </row>
        <row r="984">
          <cell r="A984">
            <v>982</v>
          </cell>
          <cell r="B984" t="str">
            <v>novecientos ochenta y dos</v>
          </cell>
        </row>
        <row r="985">
          <cell r="A985">
            <v>983</v>
          </cell>
          <cell r="B985" t="str">
            <v>novecientos ochenta y tres</v>
          </cell>
        </row>
        <row r="986">
          <cell r="A986">
            <v>984</v>
          </cell>
          <cell r="B986" t="str">
            <v>novecientos ochenta y cuatro</v>
          </cell>
        </row>
        <row r="987">
          <cell r="A987">
            <v>985</v>
          </cell>
          <cell r="B987" t="str">
            <v>novecientos ochenta y cinco</v>
          </cell>
        </row>
        <row r="988">
          <cell r="A988">
            <v>986</v>
          </cell>
          <cell r="B988" t="str">
            <v>novecientos ochenta y seis</v>
          </cell>
        </row>
        <row r="989">
          <cell r="A989">
            <v>987</v>
          </cell>
          <cell r="B989" t="str">
            <v>novecientos ochenta y siete</v>
          </cell>
        </row>
        <row r="990">
          <cell r="A990">
            <v>988</v>
          </cell>
          <cell r="B990" t="str">
            <v>novecientos ochenta y ocho</v>
          </cell>
        </row>
        <row r="991">
          <cell r="A991">
            <v>989</v>
          </cell>
          <cell r="B991" t="str">
            <v>novecientos ochenta y nueve</v>
          </cell>
        </row>
        <row r="992">
          <cell r="A992">
            <v>990</v>
          </cell>
          <cell r="B992" t="str">
            <v>novecientos noventa</v>
          </cell>
        </row>
        <row r="993">
          <cell r="A993">
            <v>991</v>
          </cell>
          <cell r="B993" t="str">
            <v>novecientos noventa y un</v>
          </cell>
        </row>
        <row r="994">
          <cell r="A994">
            <v>992</v>
          </cell>
          <cell r="B994" t="str">
            <v>novecientos noventa y dos</v>
          </cell>
        </row>
        <row r="995">
          <cell r="A995">
            <v>993</v>
          </cell>
          <cell r="B995" t="str">
            <v>novecientos noventa y tres</v>
          </cell>
        </row>
        <row r="996">
          <cell r="A996">
            <v>994</v>
          </cell>
          <cell r="B996" t="str">
            <v>novecientos noventa y cuatro</v>
          </cell>
        </row>
        <row r="997">
          <cell r="A997">
            <v>995</v>
          </cell>
          <cell r="B997" t="str">
            <v>novecientos noventa y cinco</v>
          </cell>
        </row>
        <row r="998">
          <cell r="A998">
            <v>996</v>
          </cell>
          <cell r="B998" t="str">
            <v>novecientos noventa y seis</v>
          </cell>
        </row>
        <row r="999">
          <cell r="A999">
            <v>997</v>
          </cell>
          <cell r="B999" t="str">
            <v>novecientos noventa y siete</v>
          </cell>
        </row>
        <row r="1000">
          <cell r="A1000">
            <v>998</v>
          </cell>
          <cell r="B1000" t="str">
            <v>novecientos noventa y ocho</v>
          </cell>
        </row>
        <row r="1001">
          <cell r="A1001">
            <v>999</v>
          </cell>
          <cell r="B1001" t="str">
            <v>novecientos noventa y nueve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go  Honorarios"/>
      <sheetName val="Cuenta de Cobro"/>
      <sheetName val="Control de Cambios"/>
      <sheetName val="BASES CUENTA"/>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3BE0E-F0FB-49F4-A645-A837380C89C5}">
  <sheetPr>
    <pageSetUpPr fitToPage="1"/>
  </sheetPr>
  <dimension ref="B1:CE63"/>
  <sheetViews>
    <sheetView showGridLines="0" tabSelected="1" topLeftCell="A7" zoomScaleNormal="100" workbookViewId="0">
      <selection activeCell="T18" sqref="T18"/>
    </sheetView>
  </sheetViews>
  <sheetFormatPr baseColWidth="10" defaultColWidth="3.28515625" defaultRowHeight="15" x14ac:dyDescent="0.25"/>
  <cols>
    <col min="1" max="1" width="1.5703125" customWidth="1"/>
    <col min="47" max="47" width="1.5703125" customWidth="1"/>
    <col min="48" max="48" width="2.85546875" customWidth="1"/>
    <col min="49" max="49" width="2.140625" customWidth="1"/>
    <col min="50" max="50" width="1.85546875" customWidth="1"/>
    <col min="51" max="51" width="2.42578125" customWidth="1"/>
    <col min="52" max="52" width="3.42578125" customWidth="1"/>
    <col min="62" max="63" width="3.28515625" customWidth="1"/>
    <col min="65" max="65" width="3.28515625" customWidth="1"/>
    <col min="81" max="81" width="1.5703125" customWidth="1"/>
    <col min="82" max="82" width="2" hidden="1" customWidth="1"/>
    <col min="83" max="83" width="7.140625" bestFit="1" customWidth="1"/>
  </cols>
  <sheetData>
    <row r="1" spans="2:82" ht="15.75" thickBot="1" x14ac:dyDescent="0.3"/>
    <row r="2" spans="2:82" ht="20.100000000000001" customHeight="1" thickTop="1" x14ac:dyDescent="0.25">
      <c r="B2" s="203"/>
      <c r="C2" s="204"/>
      <c r="D2" s="204"/>
      <c r="E2" s="204"/>
      <c r="F2" s="204"/>
      <c r="G2" s="204"/>
      <c r="H2" s="204"/>
      <c r="I2" s="204"/>
      <c r="J2" s="204"/>
      <c r="K2" s="204"/>
      <c r="L2" s="205"/>
      <c r="M2" s="201" t="s">
        <v>213</v>
      </c>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152" t="s">
        <v>5</v>
      </c>
      <c r="AN2" s="153"/>
      <c r="AO2" s="153"/>
      <c r="AP2" s="154"/>
      <c r="AQ2" s="148" t="s">
        <v>86</v>
      </c>
      <c r="AR2" s="148"/>
      <c r="AS2" s="148"/>
      <c r="AT2" s="148"/>
      <c r="AU2" s="149"/>
    </row>
    <row r="3" spans="2:82" ht="20.100000000000001" customHeight="1" x14ac:dyDescent="0.25">
      <c r="B3" s="206"/>
      <c r="C3" s="207"/>
      <c r="D3" s="207"/>
      <c r="E3" s="207"/>
      <c r="F3" s="207"/>
      <c r="G3" s="207"/>
      <c r="H3" s="207"/>
      <c r="I3" s="207"/>
      <c r="J3" s="207"/>
      <c r="K3" s="207"/>
      <c r="L3" s="208"/>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155" t="s">
        <v>4</v>
      </c>
      <c r="AN3" s="156"/>
      <c r="AO3" s="156"/>
      <c r="AP3" s="157"/>
      <c r="AQ3" s="146">
        <v>7</v>
      </c>
      <c r="AR3" s="146"/>
      <c r="AS3" s="146"/>
      <c r="AT3" s="146"/>
      <c r="AU3" s="147"/>
    </row>
    <row r="4" spans="2:82" ht="15.75" x14ac:dyDescent="0.25">
      <c r="B4" s="206"/>
      <c r="C4" s="207"/>
      <c r="D4" s="207"/>
      <c r="E4" s="207"/>
      <c r="F4" s="207"/>
      <c r="G4" s="207"/>
      <c r="H4" s="207"/>
      <c r="I4" s="207"/>
      <c r="J4" s="207"/>
      <c r="K4" s="207"/>
      <c r="L4" s="208"/>
      <c r="M4" s="140" t="s">
        <v>88</v>
      </c>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55" t="s">
        <v>6</v>
      </c>
      <c r="AN4" s="156"/>
      <c r="AO4" s="156"/>
      <c r="AP4" s="157"/>
      <c r="AQ4" s="144">
        <v>44952</v>
      </c>
      <c r="AR4" s="144"/>
      <c r="AS4" s="144"/>
      <c r="AT4" s="144"/>
      <c r="AU4" s="145"/>
    </row>
    <row r="5" spans="2:82" ht="15.75" x14ac:dyDescent="0.25">
      <c r="B5" s="209"/>
      <c r="C5" s="210"/>
      <c r="D5" s="211"/>
      <c r="E5" s="210"/>
      <c r="F5" s="210"/>
      <c r="G5" s="210"/>
      <c r="H5" s="210"/>
      <c r="I5" s="210"/>
      <c r="J5" s="210"/>
      <c r="K5" s="210"/>
      <c r="L5" s="212"/>
      <c r="M5" s="141" t="s">
        <v>89</v>
      </c>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55" t="s">
        <v>7</v>
      </c>
      <c r="AN5" s="156"/>
      <c r="AO5" s="156"/>
      <c r="AP5" s="157"/>
      <c r="AQ5" s="150">
        <v>1</v>
      </c>
      <c r="AR5" s="150"/>
      <c r="AS5" s="150"/>
      <c r="AT5" s="150"/>
      <c r="AU5" s="151"/>
    </row>
    <row r="6" spans="2:82" x14ac:dyDescent="0.25">
      <c r="B6" s="77"/>
      <c r="AU6" s="78"/>
    </row>
    <row r="7" spans="2:82" ht="35.25" customHeight="1" x14ac:dyDescent="0.25">
      <c r="B7" s="79"/>
      <c r="G7" s="64" t="s">
        <v>211</v>
      </c>
      <c r="H7" s="142"/>
      <c r="I7" s="142"/>
      <c r="J7" s="142"/>
      <c r="K7" s="142"/>
      <c r="L7" s="142"/>
      <c r="M7" s="142"/>
      <c r="N7" s="142"/>
      <c r="O7" s="142"/>
      <c r="Q7" s="65"/>
      <c r="R7" s="65"/>
      <c r="S7" s="65"/>
      <c r="W7" s="64" t="s">
        <v>85</v>
      </c>
      <c r="X7" s="158"/>
      <c r="Y7" s="158"/>
      <c r="Z7" s="158"/>
      <c r="AA7" s="158"/>
      <c r="AB7" s="158"/>
      <c r="AC7" s="158"/>
      <c r="AD7" s="66"/>
      <c r="AI7" s="98" t="s">
        <v>232</v>
      </c>
      <c r="AJ7" s="143"/>
      <c r="AK7" s="143"/>
      <c r="AL7" s="143"/>
      <c r="AM7" s="143"/>
      <c r="AN7" s="143"/>
      <c r="AO7" s="143"/>
      <c r="AP7" s="143"/>
      <c r="AQ7" s="143"/>
      <c r="AR7" s="143"/>
      <c r="AS7" s="143"/>
      <c r="AT7" s="143"/>
      <c r="AU7" s="78"/>
      <c r="AZ7" s="43" t="s">
        <v>229</v>
      </c>
      <c r="CD7">
        <v>0</v>
      </c>
    </row>
    <row r="8" spans="2:82" x14ac:dyDescent="0.25">
      <c r="B8" s="77"/>
      <c r="AU8" s="78"/>
    </row>
    <row r="9" spans="2:82" ht="20.25" x14ac:dyDescent="0.3">
      <c r="B9" s="97"/>
      <c r="J9" s="64" t="s">
        <v>174</v>
      </c>
      <c r="K9" s="109"/>
      <c r="L9" s="109"/>
      <c r="M9" s="109"/>
      <c r="N9" s="109"/>
      <c r="O9" s="109"/>
      <c r="P9" s="109"/>
      <c r="Q9" s="109"/>
      <c r="R9" s="109"/>
      <c r="S9" s="109"/>
      <c r="T9" s="109"/>
      <c r="U9" s="109"/>
      <c r="V9" s="109"/>
      <c r="W9" s="109"/>
      <c r="X9" s="109"/>
      <c r="Y9" s="109"/>
      <c r="Z9" s="109"/>
      <c r="AA9" s="109"/>
      <c r="AB9" s="109"/>
      <c r="AC9" s="109"/>
      <c r="AD9" s="109"/>
      <c r="AE9" s="109"/>
      <c r="AF9" s="109"/>
      <c r="AG9" s="109"/>
      <c r="AJ9" s="68" t="s">
        <v>171</v>
      </c>
      <c r="AK9" s="108"/>
      <c r="AL9" s="108"/>
      <c r="AM9" s="108"/>
      <c r="AN9" s="108"/>
      <c r="AO9" s="108"/>
      <c r="AP9" s="108"/>
      <c r="AQ9" s="108"/>
      <c r="AR9" s="108"/>
      <c r="AS9" s="108"/>
      <c r="AT9" s="108"/>
      <c r="AU9" s="78"/>
      <c r="BF9" s="41" t="s">
        <v>231</v>
      </c>
      <c r="BG9" s="161">
        <v>0</v>
      </c>
      <c r="BH9" s="161"/>
      <c r="BI9" s="161"/>
      <c r="BJ9" s="161"/>
      <c r="BK9" s="161"/>
      <c r="BL9" s="161"/>
      <c r="BM9" s="161"/>
      <c r="BN9" s="161"/>
      <c r="BO9" s="161"/>
      <c r="BT9" s="41" t="s">
        <v>180</v>
      </c>
      <c r="BU9" s="160"/>
      <c r="BV9" s="160"/>
      <c r="BW9" s="160"/>
      <c r="BX9" s="160"/>
      <c r="BY9" s="160"/>
      <c r="BZ9" s="160"/>
      <c r="CD9">
        <f>IF(NOT(EXACT(K9,UPPER(K9)))=TRUE,1,0)</f>
        <v>0</v>
      </c>
    </row>
    <row r="10" spans="2:82" x14ac:dyDescent="0.25">
      <c r="B10" s="77"/>
      <c r="AU10" s="78"/>
      <c r="BG10" s="58"/>
      <c r="BH10" s="58"/>
      <c r="BI10" s="58"/>
      <c r="BJ10" s="58"/>
      <c r="BK10" s="58"/>
      <c r="BL10" s="58"/>
      <c r="BM10" s="58"/>
      <c r="BN10" s="58"/>
      <c r="BO10" s="58"/>
      <c r="BU10" s="47"/>
      <c r="BV10" s="47"/>
      <c r="BW10" s="47"/>
      <c r="BX10" s="47"/>
      <c r="BY10" s="47"/>
      <c r="BZ10" s="47"/>
    </row>
    <row r="11" spans="2:82" ht="18.75" x14ac:dyDescent="0.3">
      <c r="B11" s="80"/>
      <c r="J11" s="41" t="s">
        <v>175</v>
      </c>
      <c r="K11" s="131"/>
      <c r="L11" s="131"/>
      <c r="M11" s="131"/>
      <c r="N11" s="131"/>
      <c r="O11" s="131"/>
      <c r="P11" s="131"/>
      <c r="Q11" s="131"/>
      <c r="R11" s="131"/>
      <c r="S11" s="131"/>
      <c r="T11" s="131"/>
      <c r="U11" s="131"/>
      <c r="V11" s="131"/>
      <c r="W11" s="131"/>
      <c r="X11" s="131"/>
      <c r="Y11" s="131"/>
      <c r="AA11" s="67"/>
      <c r="AF11" s="67" t="s">
        <v>173</v>
      </c>
      <c r="AG11" s="132"/>
      <c r="AH11" s="132"/>
      <c r="AI11" s="132"/>
      <c r="AJ11" s="132"/>
      <c r="AK11" s="132"/>
      <c r="AL11" s="132"/>
      <c r="AM11" s="132"/>
      <c r="AN11" s="132"/>
      <c r="AO11" s="132"/>
      <c r="AP11" s="132"/>
      <c r="AQ11" s="132"/>
      <c r="AR11" s="132"/>
      <c r="AS11" s="132"/>
      <c r="AT11" s="132"/>
      <c r="AU11" s="78"/>
      <c r="BF11" s="41" t="s">
        <v>218</v>
      </c>
      <c r="BG11" s="161">
        <v>0</v>
      </c>
      <c r="BH11" s="161"/>
      <c r="BI11" s="161"/>
      <c r="BJ11" s="161"/>
      <c r="BK11" s="161"/>
      <c r="BL11" s="161"/>
      <c r="BM11" s="161"/>
      <c r="BN11" s="161"/>
      <c r="BO11" s="161"/>
    </row>
    <row r="12" spans="2:82" ht="15.75" x14ac:dyDescent="0.25">
      <c r="B12" s="77"/>
      <c r="AU12" s="78"/>
      <c r="BG12" s="59"/>
      <c r="BH12" s="59"/>
      <c r="BI12" s="59"/>
      <c r="BJ12" s="59"/>
      <c r="BK12" s="59"/>
      <c r="BL12" s="59"/>
      <c r="BM12" s="59"/>
      <c r="BN12" s="59"/>
      <c r="BO12" s="59"/>
    </row>
    <row r="13" spans="2:82" ht="18" x14ac:dyDescent="0.25">
      <c r="B13" s="79"/>
      <c r="H13" s="68" t="s">
        <v>176</v>
      </c>
      <c r="I13" s="130"/>
      <c r="J13" s="130"/>
      <c r="K13" s="130"/>
      <c r="L13" s="130"/>
      <c r="M13" s="130"/>
      <c r="N13" s="130"/>
      <c r="O13" s="130"/>
      <c r="P13" s="130"/>
      <c r="Q13" s="130"/>
      <c r="R13" s="130"/>
      <c r="S13" s="130"/>
      <c r="T13" s="130"/>
      <c r="AD13" s="68" t="s">
        <v>172</v>
      </c>
      <c r="AE13" s="128"/>
      <c r="AF13" s="128"/>
      <c r="AG13" s="128"/>
      <c r="AH13" s="128"/>
      <c r="AI13" s="128"/>
      <c r="AJ13" s="128"/>
      <c r="AK13" s="128"/>
      <c r="AL13" s="128"/>
      <c r="AM13" s="128"/>
      <c r="AN13" s="128"/>
      <c r="AO13" s="128"/>
      <c r="AP13" s="128"/>
      <c r="AQ13" s="128"/>
      <c r="AR13" s="128"/>
      <c r="AS13" s="128"/>
      <c r="AT13" s="128"/>
      <c r="AU13" s="78"/>
      <c r="AV13" s="41"/>
      <c r="BF13" s="41" t="s">
        <v>219</v>
      </c>
      <c r="BG13" s="161">
        <v>0</v>
      </c>
      <c r="BH13" s="161"/>
      <c r="BI13" s="161"/>
      <c r="BJ13" s="161"/>
      <c r="BK13" s="161"/>
      <c r="BL13" s="161"/>
      <c r="BM13" s="161"/>
      <c r="BN13" s="161"/>
      <c r="BO13" s="161"/>
      <c r="BU13" s="41" t="s">
        <v>197</v>
      </c>
      <c r="BV13" s="163">
        <f>+BG11+BG13</f>
        <v>0</v>
      </c>
      <c r="BW13" s="163"/>
      <c r="BX13" s="163"/>
      <c r="BY13" s="163"/>
      <c r="BZ13" s="163"/>
      <c r="CA13" s="163"/>
    </row>
    <row r="14" spans="2:82" ht="15.75" x14ac:dyDescent="0.25">
      <c r="B14" s="77"/>
      <c r="AU14" s="78"/>
      <c r="BG14" s="59"/>
      <c r="BH14" s="59"/>
      <c r="BI14" s="59"/>
      <c r="BJ14" s="59"/>
      <c r="BK14" s="59"/>
      <c r="BL14" s="59"/>
      <c r="BM14" s="59"/>
      <c r="BN14" s="59"/>
      <c r="BO14" s="59"/>
    </row>
    <row r="15" spans="2:82" ht="15.75" x14ac:dyDescent="0.25">
      <c r="B15" s="77"/>
      <c r="AU15" s="78"/>
      <c r="BF15" s="41" t="s">
        <v>238</v>
      </c>
      <c r="BG15" s="162">
        <f>+BG9+BG11+BG13</f>
        <v>0</v>
      </c>
      <c r="BH15" s="162"/>
      <c r="BI15" s="162"/>
      <c r="BJ15" s="162"/>
      <c r="BK15" s="162"/>
      <c r="BL15" s="162"/>
      <c r="BM15" s="162"/>
      <c r="BN15" s="162"/>
      <c r="BO15" s="162"/>
    </row>
    <row r="16" spans="2:82" ht="19.5" x14ac:dyDescent="0.25">
      <c r="B16" s="77"/>
      <c r="K16" s="41" t="s">
        <v>224</v>
      </c>
      <c r="L16" s="196">
        <v>0</v>
      </c>
      <c r="M16" s="196"/>
      <c r="N16" s="196"/>
      <c r="O16" s="196"/>
      <c r="P16" s="196"/>
      <c r="Q16" s="196"/>
      <c r="V16" s="62"/>
      <c r="AG16" s="41" t="s">
        <v>227</v>
      </c>
      <c r="AH16" s="133"/>
      <c r="AI16" s="133"/>
      <c r="AJ16" s="133"/>
      <c r="AK16" s="133"/>
      <c r="AL16" s="133"/>
      <c r="AM16" s="133"/>
      <c r="AN16" s="133"/>
      <c r="AO16" s="133"/>
      <c r="AP16" s="133"/>
      <c r="AQ16" s="133"/>
      <c r="AU16" s="78"/>
      <c r="BC16" s="42"/>
      <c r="BG16" s="58"/>
      <c r="BH16" s="58"/>
      <c r="BI16" s="58"/>
      <c r="BJ16" s="58"/>
      <c r="BK16" s="58"/>
      <c r="BL16" s="58"/>
      <c r="BM16" s="58"/>
      <c r="BN16" s="58"/>
      <c r="BO16" s="58"/>
    </row>
    <row r="17" spans="2:83" ht="16.5" x14ac:dyDescent="0.25">
      <c r="B17" s="77"/>
      <c r="O17" s="69"/>
      <c r="P17" s="69"/>
      <c r="Q17" s="69"/>
      <c r="R17" s="69"/>
      <c r="V17" s="62"/>
      <c r="AU17" s="78"/>
      <c r="BF17" s="41" t="s">
        <v>181</v>
      </c>
      <c r="BG17" s="161">
        <v>0</v>
      </c>
      <c r="BH17" s="161"/>
      <c r="BI17" s="161"/>
      <c r="BJ17" s="161"/>
      <c r="BK17" s="161"/>
      <c r="BL17" s="161"/>
      <c r="BM17" s="161"/>
      <c r="BN17" s="161"/>
      <c r="BO17" s="161"/>
      <c r="BT17" s="41" t="s">
        <v>196</v>
      </c>
      <c r="BU17" s="160"/>
      <c r="BV17" s="160"/>
      <c r="BW17" s="160"/>
      <c r="BX17" s="160"/>
      <c r="BY17" s="160"/>
      <c r="BZ17" s="160"/>
    </row>
    <row r="18" spans="2:83" ht="20.25" x14ac:dyDescent="0.3">
      <c r="B18" s="77"/>
      <c r="K18" s="41" t="s">
        <v>225</v>
      </c>
      <c r="L18" s="196">
        <v>0</v>
      </c>
      <c r="M18" s="196"/>
      <c r="N18" s="196"/>
      <c r="O18" s="196"/>
      <c r="P18" s="196"/>
      <c r="Q18" s="196"/>
      <c r="V18" s="62"/>
      <c r="AA18" s="41" t="s">
        <v>199</v>
      </c>
      <c r="AB18" s="129"/>
      <c r="AC18" s="129"/>
      <c r="AD18" s="129"/>
      <c r="AK18" s="41" t="s">
        <v>198</v>
      </c>
      <c r="AL18" s="198">
        <f>+AH16-AL20</f>
        <v>0</v>
      </c>
      <c r="AM18" s="198"/>
      <c r="AN18" s="198"/>
      <c r="AO18" s="198"/>
      <c r="AP18" s="198"/>
      <c r="AQ18" s="198"/>
      <c r="AU18" s="78"/>
    </row>
    <row r="19" spans="2:83" x14ac:dyDescent="0.25">
      <c r="B19" s="77"/>
      <c r="V19" s="62"/>
      <c r="AU19" s="78"/>
    </row>
    <row r="20" spans="2:83" ht="20.25" x14ac:dyDescent="0.3">
      <c r="B20" s="77"/>
      <c r="I20" s="41" t="s">
        <v>226</v>
      </c>
      <c r="J20" s="197">
        <f>+L16-L18</f>
        <v>0</v>
      </c>
      <c r="K20" s="197"/>
      <c r="L20" s="197"/>
      <c r="M20" s="197"/>
      <c r="N20" s="197"/>
      <c r="O20" s="197"/>
      <c r="P20" s="197"/>
      <c r="Q20" s="197"/>
      <c r="V20" s="62"/>
      <c r="AK20" s="41" t="s">
        <v>200</v>
      </c>
      <c r="AL20" s="198">
        <f>IF(AB18=0,0,ROUND(AH16/(1+AB18),0))</f>
        <v>0</v>
      </c>
      <c r="AM20" s="198"/>
      <c r="AN20" s="198"/>
      <c r="AO20" s="198"/>
      <c r="AP20" s="198"/>
      <c r="AQ20" s="198"/>
      <c r="AU20" s="78"/>
    </row>
    <row r="21" spans="2:83" x14ac:dyDescent="0.25">
      <c r="B21" s="77"/>
      <c r="AU21" s="78"/>
      <c r="BL21" s="61"/>
      <c r="BR21" s="61"/>
      <c r="BX21" s="61" t="s">
        <v>220</v>
      </c>
    </row>
    <row r="22" spans="2:83" ht="15.75" x14ac:dyDescent="0.25">
      <c r="B22" s="79" t="s">
        <v>177</v>
      </c>
      <c r="F22" s="110" t="s">
        <v>216</v>
      </c>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2"/>
      <c r="AU22" s="78"/>
      <c r="AZ22" s="42" t="s">
        <v>209</v>
      </c>
      <c r="BE22" s="107" t="s">
        <v>195</v>
      </c>
      <c r="BF22" s="107"/>
      <c r="BG22" s="107"/>
      <c r="BI22" s="165" t="s">
        <v>223</v>
      </c>
      <c r="BJ22" s="165"/>
      <c r="BK22" s="165"/>
      <c r="BL22" s="165"/>
      <c r="BM22" s="165"/>
      <c r="BN22" s="165"/>
      <c r="BP22" s="166" t="s">
        <v>222</v>
      </c>
      <c r="BQ22" s="166"/>
      <c r="BR22" s="166"/>
      <c r="BS22" s="166"/>
      <c r="BT22" s="166"/>
      <c r="BU22" s="166"/>
      <c r="BW22" s="166" t="s">
        <v>221</v>
      </c>
      <c r="BX22" s="166"/>
      <c r="BY22" s="166"/>
      <c r="BZ22" s="166"/>
      <c r="CA22" s="166"/>
      <c r="CB22" s="166"/>
      <c r="CE22" t="s">
        <v>214</v>
      </c>
    </row>
    <row r="23" spans="2:83" ht="25.5" customHeight="1" x14ac:dyDescent="0.25">
      <c r="B23" s="81"/>
      <c r="E23" s="64" t="s">
        <v>228</v>
      </c>
      <c r="F23" s="113"/>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5"/>
      <c r="AU23" s="78"/>
      <c r="AZ23">
        <v>1</v>
      </c>
      <c r="BA23" t="s">
        <v>182</v>
      </c>
      <c r="BF23" s="49">
        <v>0</v>
      </c>
      <c r="BG23" s="49"/>
      <c r="BI23" s="164">
        <f t="shared" ref="BI23:BI34" si="0">ROUND($BG$17/30*$BF23,0)</f>
        <v>0</v>
      </c>
      <c r="BJ23" s="164"/>
      <c r="BK23" s="164"/>
      <c r="BL23" s="164"/>
      <c r="BM23" s="164"/>
      <c r="BN23" s="164"/>
      <c r="BP23" s="164">
        <f>+IF(BF23=0,0,BI23)</f>
        <v>0</v>
      </c>
      <c r="BQ23" s="164"/>
      <c r="BR23" s="164"/>
      <c r="BS23" s="164"/>
      <c r="BT23" s="164"/>
      <c r="BU23" s="164"/>
      <c r="BV23" s="60"/>
      <c r="BW23" s="164">
        <f>+IFERROR(IF(MONTH($BU$9)&gt;$AZ23,0,$BG$15-BP23),0)</f>
        <v>0</v>
      </c>
      <c r="BX23" s="164"/>
      <c r="BY23" s="164"/>
      <c r="BZ23" s="164"/>
      <c r="CA23" s="164"/>
      <c r="CB23" s="164"/>
      <c r="CE23" s="63" t="str">
        <f t="shared" ref="CE23:CE34" si="1">+IFERROR(BP23/$BG$15,"")</f>
        <v/>
      </c>
    </row>
    <row r="24" spans="2:83" ht="17.25" customHeight="1" x14ac:dyDescent="0.25">
      <c r="B24" s="77"/>
      <c r="F24" s="116"/>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8"/>
      <c r="AU24" s="78"/>
      <c r="AZ24" s="44">
        <f>+AZ23+1</f>
        <v>2</v>
      </c>
      <c r="BA24" s="44" t="s">
        <v>183</v>
      </c>
      <c r="BB24" s="44"/>
      <c r="BC24" s="44"/>
      <c r="BD24" s="44"/>
      <c r="BE24" s="44"/>
      <c r="BF24" s="50">
        <v>0</v>
      </c>
      <c r="BG24" s="50"/>
      <c r="BH24" s="44"/>
      <c r="BI24" s="159">
        <f t="shared" si="0"/>
        <v>0</v>
      </c>
      <c r="BJ24" s="159"/>
      <c r="BK24" s="159"/>
      <c r="BL24" s="159"/>
      <c r="BM24" s="159"/>
      <c r="BN24" s="159"/>
      <c r="BP24" s="159">
        <f>IF(BF24=0,0,BP23+BI24)</f>
        <v>0</v>
      </c>
      <c r="BQ24" s="159"/>
      <c r="BR24" s="159"/>
      <c r="BS24" s="159"/>
      <c r="BT24" s="159"/>
      <c r="BU24" s="159"/>
      <c r="BV24" s="60"/>
      <c r="BW24" s="159">
        <f t="shared" ref="BW24:BW34" si="2">+IFERROR(IF(MONTH($BU$9)&gt;$AZ24,0,$BG$15-BP24),0)</f>
        <v>0</v>
      </c>
      <c r="BX24" s="159"/>
      <c r="BY24" s="159"/>
      <c r="BZ24" s="159"/>
      <c r="CA24" s="159"/>
      <c r="CB24" s="159"/>
      <c r="CE24" s="63" t="str">
        <f t="shared" si="1"/>
        <v/>
      </c>
    </row>
    <row r="25" spans="2:83" x14ac:dyDescent="0.25">
      <c r="B25" s="77"/>
      <c r="AU25" s="78"/>
      <c r="AZ25">
        <f t="shared" ref="AZ25:AZ34" si="3">+AZ24+1</f>
        <v>3</v>
      </c>
      <c r="BA25" t="s">
        <v>184</v>
      </c>
      <c r="BF25" s="49">
        <v>0</v>
      </c>
      <c r="BG25" s="49"/>
      <c r="BI25" s="164">
        <f t="shared" si="0"/>
        <v>0</v>
      </c>
      <c r="BJ25" s="164"/>
      <c r="BK25" s="164"/>
      <c r="BL25" s="164"/>
      <c r="BM25" s="164"/>
      <c r="BN25" s="164"/>
      <c r="BP25" s="164">
        <f t="shared" ref="BP25:BP34" si="4">IF(BF25=0,0,BP24+BI25)</f>
        <v>0</v>
      </c>
      <c r="BQ25" s="164"/>
      <c r="BR25" s="164"/>
      <c r="BS25" s="164"/>
      <c r="BT25" s="164"/>
      <c r="BU25" s="164"/>
      <c r="BV25" s="60"/>
      <c r="BW25" s="164">
        <f t="shared" si="2"/>
        <v>0</v>
      </c>
      <c r="BX25" s="164"/>
      <c r="BY25" s="164"/>
      <c r="BZ25" s="164"/>
      <c r="CA25" s="164"/>
      <c r="CB25" s="164"/>
      <c r="CE25" s="63" t="str">
        <f t="shared" si="1"/>
        <v/>
      </c>
    </row>
    <row r="26" spans="2:83" x14ac:dyDescent="0.25">
      <c r="B26" s="77" t="s">
        <v>178</v>
      </c>
      <c r="AU26" s="78"/>
      <c r="AZ26" s="44">
        <f t="shared" si="3"/>
        <v>4</v>
      </c>
      <c r="BA26" s="44" t="s">
        <v>185</v>
      </c>
      <c r="BB26" s="44"/>
      <c r="BC26" s="44"/>
      <c r="BD26" s="44"/>
      <c r="BE26" s="44"/>
      <c r="BF26" s="50">
        <v>0</v>
      </c>
      <c r="BG26" s="50"/>
      <c r="BH26" s="44"/>
      <c r="BI26" s="159">
        <f t="shared" si="0"/>
        <v>0</v>
      </c>
      <c r="BJ26" s="159"/>
      <c r="BK26" s="159"/>
      <c r="BL26" s="159"/>
      <c r="BM26" s="159"/>
      <c r="BN26" s="159"/>
      <c r="BP26" s="159">
        <f t="shared" si="4"/>
        <v>0</v>
      </c>
      <c r="BQ26" s="159"/>
      <c r="BR26" s="159"/>
      <c r="BS26" s="159"/>
      <c r="BT26" s="159"/>
      <c r="BU26" s="159"/>
      <c r="BV26" s="60"/>
      <c r="BW26" s="159">
        <f t="shared" si="2"/>
        <v>0</v>
      </c>
      <c r="BX26" s="159"/>
      <c r="BY26" s="159"/>
      <c r="BZ26" s="159"/>
      <c r="CA26" s="159"/>
      <c r="CB26" s="159"/>
      <c r="CE26" s="63" t="str">
        <f t="shared" si="1"/>
        <v/>
      </c>
    </row>
    <row r="27" spans="2:83" ht="21" customHeight="1" x14ac:dyDescent="0.25">
      <c r="B27" s="77"/>
      <c r="C27" s="119" t="s">
        <v>234</v>
      </c>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1"/>
      <c r="AU27" s="78"/>
      <c r="AZ27">
        <f t="shared" si="3"/>
        <v>5</v>
      </c>
      <c r="BA27" t="s">
        <v>186</v>
      </c>
      <c r="BF27" s="49">
        <v>0</v>
      </c>
      <c r="BG27" s="49"/>
      <c r="BI27" s="164">
        <f t="shared" si="0"/>
        <v>0</v>
      </c>
      <c r="BJ27" s="164"/>
      <c r="BK27" s="164"/>
      <c r="BL27" s="164"/>
      <c r="BM27" s="164"/>
      <c r="BN27" s="164"/>
      <c r="BP27" s="164">
        <f t="shared" si="4"/>
        <v>0</v>
      </c>
      <c r="BQ27" s="164"/>
      <c r="BR27" s="164"/>
      <c r="BS27" s="164"/>
      <c r="BT27" s="164"/>
      <c r="BU27" s="164"/>
      <c r="BV27" s="60"/>
      <c r="BW27" s="164">
        <f t="shared" si="2"/>
        <v>0</v>
      </c>
      <c r="BX27" s="164"/>
      <c r="BY27" s="164"/>
      <c r="BZ27" s="164"/>
      <c r="CA27" s="164"/>
      <c r="CB27" s="164"/>
      <c r="CE27" s="63" t="str">
        <f t="shared" si="1"/>
        <v/>
      </c>
    </row>
    <row r="28" spans="2:83" ht="19.5" customHeight="1" x14ac:dyDescent="0.25">
      <c r="B28" s="77"/>
      <c r="C28" s="122"/>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4"/>
      <c r="AU28" s="78"/>
      <c r="AZ28" s="44">
        <f t="shared" si="3"/>
        <v>6</v>
      </c>
      <c r="BA28" s="44" t="s">
        <v>187</v>
      </c>
      <c r="BB28" s="44"/>
      <c r="BC28" s="44"/>
      <c r="BD28" s="44"/>
      <c r="BE28" s="44"/>
      <c r="BF28" s="50">
        <v>0</v>
      </c>
      <c r="BG28" s="50"/>
      <c r="BH28" s="44"/>
      <c r="BI28" s="159">
        <f t="shared" si="0"/>
        <v>0</v>
      </c>
      <c r="BJ28" s="159"/>
      <c r="BK28" s="159"/>
      <c r="BL28" s="159"/>
      <c r="BM28" s="159"/>
      <c r="BN28" s="159"/>
      <c r="BP28" s="159">
        <f t="shared" si="4"/>
        <v>0</v>
      </c>
      <c r="BQ28" s="159"/>
      <c r="BR28" s="159"/>
      <c r="BS28" s="159"/>
      <c r="BT28" s="159"/>
      <c r="BU28" s="159"/>
      <c r="BV28" s="60"/>
      <c r="BW28" s="159">
        <f t="shared" si="2"/>
        <v>0</v>
      </c>
      <c r="BX28" s="159"/>
      <c r="BY28" s="159"/>
      <c r="BZ28" s="159"/>
      <c r="CA28" s="159"/>
      <c r="CB28" s="159"/>
      <c r="CE28" s="63" t="str">
        <f t="shared" si="1"/>
        <v/>
      </c>
    </row>
    <row r="29" spans="2:83" ht="18" customHeight="1" x14ac:dyDescent="0.25">
      <c r="B29" s="77"/>
      <c r="C29" s="125"/>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7"/>
      <c r="AU29" s="78"/>
      <c r="AZ29">
        <f t="shared" si="3"/>
        <v>7</v>
      </c>
      <c r="BA29" t="s">
        <v>188</v>
      </c>
      <c r="BF29" s="49">
        <v>0</v>
      </c>
      <c r="BG29" s="49"/>
      <c r="BI29" s="164">
        <f t="shared" si="0"/>
        <v>0</v>
      </c>
      <c r="BJ29" s="164"/>
      <c r="BK29" s="164"/>
      <c r="BL29" s="164"/>
      <c r="BM29" s="164"/>
      <c r="BN29" s="164"/>
      <c r="BP29" s="164">
        <f t="shared" si="4"/>
        <v>0</v>
      </c>
      <c r="BQ29" s="164"/>
      <c r="BR29" s="164"/>
      <c r="BS29" s="164"/>
      <c r="BT29" s="164"/>
      <c r="BU29" s="164"/>
      <c r="BV29" s="60"/>
      <c r="BW29" s="164">
        <f t="shared" si="2"/>
        <v>0</v>
      </c>
      <c r="BX29" s="164"/>
      <c r="BY29" s="164"/>
      <c r="BZ29" s="164"/>
      <c r="CA29" s="164"/>
      <c r="CB29" s="164"/>
      <c r="CE29" s="63" t="str">
        <f t="shared" si="1"/>
        <v/>
      </c>
    </row>
    <row r="30" spans="2:83" x14ac:dyDescent="0.25">
      <c r="B30" s="77"/>
      <c r="AU30" s="78"/>
      <c r="AZ30" s="44">
        <f t="shared" si="3"/>
        <v>8</v>
      </c>
      <c r="BA30" s="44" t="s">
        <v>189</v>
      </c>
      <c r="BB30" s="44"/>
      <c r="BC30" s="44"/>
      <c r="BD30" s="44"/>
      <c r="BE30" s="44"/>
      <c r="BF30" s="50">
        <v>0</v>
      </c>
      <c r="BG30" s="50"/>
      <c r="BH30" s="44"/>
      <c r="BI30" s="159">
        <f t="shared" si="0"/>
        <v>0</v>
      </c>
      <c r="BJ30" s="159"/>
      <c r="BK30" s="159"/>
      <c r="BL30" s="159"/>
      <c r="BM30" s="159"/>
      <c r="BN30" s="159"/>
      <c r="BP30" s="159">
        <f t="shared" si="4"/>
        <v>0</v>
      </c>
      <c r="BQ30" s="159"/>
      <c r="BR30" s="159"/>
      <c r="BS30" s="159"/>
      <c r="BT30" s="159"/>
      <c r="BU30" s="159"/>
      <c r="BV30" s="60"/>
      <c r="BW30" s="159">
        <f t="shared" si="2"/>
        <v>0</v>
      </c>
      <c r="BX30" s="159"/>
      <c r="BY30" s="159"/>
      <c r="BZ30" s="159"/>
      <c r="CA30" s="159"/>
      <c r="CB30" s="159"/>
      <c r="CE30" s="63" t="str">
        <f t="shared" si="1"/>
        <v/>
      </c>
    </row>
    <row r="31" spans="2:83" x14ac:dyDescent="0.25">
      <c r="B31" s="82"/>
      <c r="C31" s="48" t="s">
        <v>179</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0"/>
      <c r="AM31" s="40"/>
      <c r="AN31" s="40"/>
      <c r="AO31" s="40"/>
      <c r="AP31" s="40"/>
      <c r="AQ31" s="40"/>
      <c r="AR31" s="40"/>
      <c r="AS31" s="40"/>
      <c r="AT31" s="40"/>
      <c r="AU31" s="83"/>
      <c r="AZ31">
        <f t="shared" si="3"/>
        <v>9</v>
      </c>
      <c r="BA31" t="s">
        <v>190</v>
      </c>
      <c r="BF31" s="49">
        <v>0</v>
      </c>
      <c r="BG31" s="49"/>
      <c r="BI31" s="164">
        <f t="shared" si="0"/>
        <v>0</v>
      </c>
      <c r="BJ31" s="164"/>
      <c r="BK31" s="164"/>
      <c r="BL31" s="164"/>
      <c r="BM31" s="164"/>
      <c r="BN31" s="164"/>
      <c r="BP31" s="164">
        <f t="shared" si="4"/>
        <v>0</v>
      </c>
      <c r="BQ31" s="164"/>
      <c r="BR31" s="164"/>
      <c r="BS31" s="164"/>
      <c r="BT31" s="164"/>
      <c r="BU31" s="164"/>
      <c r="BV31" s="60"/>
      <c r="BW31" s="164">
        <f t="shared" si="2"/>
        <v>0</v>
      </c>
      <c r="BX31" s="164"/>
      <c r="BY31" s="164"/>
      <c r="BZ31" s="164"/>
      <c r="CA31" s="164"/>
      <c r="CB31" s="164"/>
      <c r="CE31" s="63" t="str">
        <f t="shared" si="1"/>
        <v/>
      </c>
    </row>
    <row r="32" spans="2:83" ht="18" customHeight="1" x14ac:dyDescent="0.25">
      <c r="B32" s="84"/>
      <c r="C32" s="184" t="s">
        <v>215</v>
      </c>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6"/>
      <c r="AD32" s="52"/>
      <c r="AE32" s="53"/>
      <c r="AF32" s="53"/>
      <c r="AG32" s="53"/>
      <c r="AH32" s="53"/>
      <c r="AI32" s="53"/>
      <c r="AJ32" s="53"/>
      <c r="AK32" s="53"/>
      <c r="AL32" s="53"/>
      <c r="AM32" s="53"/>
      <c r="AN32" s="53"/>
      <c r="AO32" s="53"/>
      <c r="AP32" s="53"/>
      <c r="AQ32" s="53"/>
      <c r="AR32" s="53"/>
      <c r="AS32" s="53"/>
      <c r="AT32" s="54"/>
      <c r="AU32" s="78"/>
      <c r="AZ32" s="44">
        <f t="shared" si="3"/>
        <v>10</v>
      </c>
      <c r="BA32" s="44" t="s">
        <v>191</v>
      </c>
      <c r="BB32" s="44"/>
      <c r="BC32" s="44"/>
      <c r="BD32" s="44"/>
      <c r="BE32" s="44"/>
      <c r="BF32" s="50">
        <v>0</v>
      </c>
      <c r="BG32" s="50"/>
      <c r="BH32" s="44"/>
      <c r="BI32" s="159">
        <f t="shared" si="0"/>
        <v>0</v>
      </c>
      <c r="BJ32" s="159"/>
      <c r="BK32" s="159"/>
      <c r="BL32" s="159"/>
      <c r="BM32" s="159"/>
      <c r="BN32" s="159"/>
      <c r="BP32" s="159">
        <f t="shared" si="4"/>
        <v>0</v>
      </c>
      <c r="BQ32" s="159"/>
      <c r="BR32" s="159"/>
      <c r="BS32" s="159"/>
      <c r="BT32" s="159"/>
      <c r="BU32" s="159"/>
      <c r="BV32" s="60"/>
      <c r="BW32" s="159">
        <f t="shared" si="2"/>
        <v>0</v>
      </c>
      <c r="BX32" s="159"/>
      <c r="BY32" s="159"/>
      <c r="BZ32" s="159"/>
      <c r="CA32" s="159"/>
      <c r="CB32" s="159"/>
      <c r="CE32" s="63" t="str">
        <f t="shared" si="1"/>
        <v/>
      </c>
    </row>
    <row r="33" spans="2:83" x14ac:dyDescent="0.25">
      <c r="B33" s="84"/>
      <c r="C33" s="187"/>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9"/>
      <c r="AD33" s="55"/>
      <c r="AT33" s="56"/>
      <c r="AU33" s="78"/>
      <c r="AZ33">
        <f t="shared" si="3"/>
        <v>11</v>
      </c>
      <c r="BA33" t="s">
        <v>192</v>
      </c>
      <c r="BF33" s="49">
        <v>0</v>
      </c>
      <c r="BG33" s="49"/>
      <c r="BI33" s="164">
        <f t="shared" si="0"/>
        <v>0</v>
      </c>
      <c r="BJ33" s="164"/>
      <c r="BK33" s="164"/>
      <c r="BL33" s="164"/>
      <c r="BM33" s="164"/>
      <c r="BN33" s="164"/>
      <c r="BP33" s="164">
        <f t="shared" si="4"/>
        <v>0</v>
      </c>
      <c r="BQ33" s="164"/>
      <c r="BR33" s="164"/>
      <c r="BS33" s="164"/>
      <c r="BT33" s="164"/>
      <c r="BU33" s="164"/>
      <c r="BV33" s="60"/>
      <c r="BW33" s="164">
        <f t="shared" si="2"/>
        <v>0</v>
      </c>
      <c r="BX33" s="164"/>
      <c r="BY33" s="164"/>
      <c r="BZ33" s="164"/>
      <c r="CA33" s="164"/>
      <c r="CB33" s="164"/>
      <c r="CE33" s="63" t="str">
        <f t="shared" si="1"/>
        <v/>
      </c>
    </row>
    <row r="34" spans="2:83" x14ac:dyDescent="0.25">
      <c r="B34" s="84"/>
      <c r="C34" s="187"/>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9"/>
      <c r="AD34" s="55"/>
      <c r="AT34" s="56"/>
      <c r="AU34" s="78"/>
      <c r="AZ34" s="44">
        <f t="shared" si="3"/>
        <v>12</v>
      </c>
      <c r="BA34" s="44" t="s">
        <v>193</v>
      </c>
      <c r="BB34" s="44"/>
      <c r="BC34" s="44"/>
      <c r="BD34" s="44"/>
      <c r="BE34" s="44"/>
      <c r="BF34" s="50">
        <v>0</v>
      </c>
      <c r="BG34" s="50"/>
      <c r="BH34" s="44"/>
      <c r="BI34" s="159">
        <f t="shared" si="0"/>
        <v>0</v>
      </c>
      <c r="BJ34" s="159"/>
      <c r="BK34" s="159"/>
      <c r="BL34" s="159"/>
      <c r="BM34" s="159"/>
      <c r="BN34" s="159"/>
      <c r="BP34" s="159">
        <f t="shared" si="4"/>
        <v>0</v>
      </c>
      <c r="BQ34" s="159"/>
      <c r="BR34" s="159"/>
      <c r="BS34" s="159"/>
      <c r="BT34" s="159"/>
      <c r="BU34" s="159"/>
      <c r="BV34" s="60"/>
      <c r="BW34" s="159">
        <f t="shared" si="2"/>
        <v>0</v>
      </c>
      <c r="BX34" s="159"/>
      <c r="BY34" s="159"/>
      <c r="BZ34" s="159"/>
      <c r="CA34" s="159"/>
      <c r="CB34" s="159"/>
      <c r="CE34" s="63" t="str">
        <f t="shared" si="1"/>
        <v/>
      </c>
    </row>
    <row r="35" spans="2:83" ht="22.5" customHeight="1" x14ac:dyDescent="0.25">
      <c r="B35" s="84"/>
      <c r="C35" s="187"/>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9"/>
      <c r="AD35" s="55"/>
      <c r="AT35" s="56"/>
      <c r="AU35" s="78"/>
      <c r="BH35" s="45" t="s">
        <v>194</v>
      </c>
      <c r="BI35" s="164">
        <f>SUM(BI23:BN34)</f>
        <v>0</v>
      </c>
      <c r="BJ35" s="164"/>
      <c r="BK35" s="164"/>
      <c r="BL35" s="164"/>
      <c r="BM35" s="164"/>
      <c r="BN35" s="164"/>
    </row>
    <row r="36" spans="2:83" ht="18" customHeight="1" x14ac:dyDescent="0.25">
      <c r="B36" s="84"/>
      <c r="C36" s="187"/>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9"/>
      <c r="AD36" s="55"/>
      <c r="AT36" s="56"/>
      <c r="AU36" s="78"/>
      <c r="BH36" s="41" t="s">
        <v>230</v>
      </c>
      <c r="BI36" s="164">
        <f>+BG15-BI35</f>
        <v>0</v>
      </c>
      <c r="BJ36" s="164"/>
      <c r="BK36" s="164"/>
      <c r="BL36" s="164"/>
      <c r="BM36" s="164"/>
      <c r="BN36" s="164"/>
      <c r="BO36" s="46" t="str">
        <f>IF(BI35&lt;&gt;BG15,"HAY DIFERENCIA CON EL VALOR ACTUAL (D)","OK")</f>
        <v>OK</v>
      </c>
    </row>
    <row r="37" spans="2:83" ht="15.75" customHeight="1" x14ac:dyDescent="0.25">
      <c r="B37" s="84"/>
      <c r="C37" s="187"/>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9"/>
      <c r="AD37" s="182" t="str">
        <f>IF(K9="","",K9)</f>
        <v/>
      </c>
      <c r="AE37" s="106"/>
      <c r="AF37" s="106"/>
      <c r="AG37" s="106"/>
      <c r="AH37" s="106"/>
      <c r="AI37" s="106"/>
      <c r="AJ37" s="106"/>
      <c r="AK37" s="106"/>
      <c r="AL37" s="106"/>
      <c r="AM37" s="106"/>
      <c r="AN37" s="106"/>
      <c r="AO37" s="106"/>
      <c r="AP37" s="106"/>
      <c r="AQ37" s="106"/>
      <c r="AR37" s="106"/>
      <c r="AS37" s="106"/>
      <c r="AT37" s="183"/>
      <c r="AU37" s="78"/>
      <c r="AZ37" t="s">
        <v>210</v>
      </c>
    </row>
    <row r="38" spans="2:83" ht="17.25" customHeight="1" x14ac:dyDescent="0.25">
      <c r="B38" s="84"/>
      <c r="C38" s="190"/>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2"/>
      <c r="AD38" s="193" t="s">
        <v>102</v>
      </c>
      <c r="AE38" s="194"/>
      <c r="AF38" s="194"/>
      <c r="AG38" s="194"/>
      <c r="AH38" s="194"/>
      <c r="AI38" s="194"/>
      <c r="AJ38" s="194"/>
      <c r="AK38" s="194"/>
      <c r="AL38" s="194"/>
      <c r="AM38" s="194"/>
      <c r="AN38" s="194"/>
      <c r="AO38" s="194"/>
      <c r="AP38" s="194"/>
      <c r="AQ38" s="194"/>
      <c r="AR38" s="194"/>
      <c r="AS38" s="194"/>
      <c r="AT38" s="195"/>
      <c r="AU38" s="85"/>
      <c r="AZ38" s="173" t="s">
        <v>217</v>
      </c>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5"/>
    </row>
    <row r="39" spans="2:83" x14ac:dyDescent="0.25">
      <c r="B39" s="86"/>
      <c r="AU39" s="78"/>
      <c r="AZ39" s="176"/>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8"/>
    </row>
    <row r="40" spans="2:83" ht="22.5" customHeight="1" x14ac:dyDescent="0.25">
      <c r="B40" s="87"/>
      <c r="C40" s="167" t="s">
        <v>237</v>
      </c>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8"/>
      <c r="AB40" s="52"/>
      <c r="AC40" s="53"/>
      <c r="AD40" s="53"/>
      <c r="AE40" s="53"/>
      <c r="AF40" s="53"/>
      <c r="AG40" s="53"/>
      <c r="AH40" s="53"/>
      <c r="AI40" s="53"/>
      <c r="AJ40" s="53"/>
      <c r="AK40" s="53"/>
      <c r="AL40" s="53"/>
      <c r="AM40" s="53"/>
      <c r="AN40" s="53"/>
      <c r="AO40" s="53"/>
      <c r="AP40" s="53"/>
      <c r="AQ40" s="53"/>
      <c r="AR40" s="53"/>
      <c r="AS40" s="53"/>
      <c r="AT40" s="54"/>
      <c r="AU40" s="83"/>
      <c r="AZ40" s="176"/>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8"/>
    </row>
    <row r="41" spans="2:83" x14ac:dyDescent="0.25">
      <c r="B41" s="88"/>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70"/>
      <c r="AB41" s="55"/>
      <c r="AT41" s="56"/>
      <c r="AU41" s="78"/>
      <c r="AZ41" s="176"/>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8"/>
    </row>
    <row r="42" spans="2:83" x14ac:dyDescent="0.25">
      <c r="B42" s="88"/>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70"/>
      <c r="AB42" s="55"/>
      <c r="AT42" s="56"/>
      <c r="AU42" s="78"/>
      <c r="AZ42" s="176"/>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8"/>
    </row>
    <row r="43" spans="2:83" x14ac:dyDescent="0.25">
      <c r="B43" s="88"/>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70"/>
      <c r="AB43" s="55"/>
      <c r="AT43" s="56"/>
      <c r="AU43" s="78"/>
      <c r="AZ43" s="176"/>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8"/>
    </row>
    <row r="44" spans="2:83" x14ac:dyDescent="0.25">
      <c r="B44" s="88"/>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70"/>
      <c r="AB44" s="55"/>
      <c r="AT44" s="56"/>
      <c r="AU44" s="78"/>
      <c r="AZ44" s="179"/>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1"/>
    </row>
    <row r="45" spans="2:83" x14ac:dyDescent="0.25">
      <c r="B45" s="77"/>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70"/>
      <c r="AB45" s="55"/>
      <c r="AT45" s="56"/>
      <c r="AU45" s="78"/>
    </row>
    <row r="46" spans="2:83" ht="15" customHeight="1" x14ac:dyDescent="0.25">
      <c r="B46" s="77"/>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70"/>
      <c r="AB46" s="134" t="s">
        <v>235</v>
      </c>
      <c r="AC46" s="135"/>
      <c r="AD46" s="135"/>
      <c r="AE46" s="135"/>
      <c r="AF46" s="135"/>
      <c r="AG46" s="135"/>
      <c r="AH46" s="135"/>
      <c r="AI46" s="135"/>
      <c r="AJ46" s="135"/>
      <c r="AK46" s="135"/>
      <c r="AL46" s="135"/>
      <c r="AM46" s="135"/>
      <c r="AN46" s="135"/>
      <c r="AO46" s="135"/>
      <c r="AP46" s="135"/>
      <c r="AQ46" s="135"/>
      <c r="AR46" s="135"/>
      <c r="AS46" s="135"/>
      <c r="AT46" s="136"/>
      <c r="AU46" s="78"/>
    </row>
    <row r="47" spans="2:83" ht="27" customHeight="1" x14ac:dyDescent="0.25">
      <c r="B47" s="89"/>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2"/>
      <c r="AB47" s="137" t="s">
        <v>233</v>
      </c>
      <c r="AC47" s="138"/>
      <c r="AD47" s="138"/>
      <c r="AE47" s="138"/>
      <c r="AF47" s="138"/>
      <c r="AG47" s="138"/>
      <c r="AH47" s="138"/>
      <c r="AI47" s="138"/>
      <c r="AJ47" s="138"/>
      <c r="AK47" s="138"/>
      <c r="AL47" s="138"/>
      <c r="AM47" s="138"/>
      <c r="AN47" s="138"/>
      <c r="AO47" s="138"/>
      <c r="AP47" s="138"/>
      <c r="AQ47" s="138"/>
      <c r="AR47" s="138"/>
      <c r="AS47" s="138"/>
      <c r="AT47" s="139"/>
      <c r="AU47" s="85"/>
    </row>
    <row r="48" spans="2:83" ht="15.75" x14ac:dyDescent="0.25">
      <c r="B48" s="90"/>
      <c r="C48" s="70"/>
      <c r="D48" s="70"/>
      <c r="E48" s="70"/>
      <c r="F48" s="71"/>
      <c r="AU48" s="78"/>
    </row>
    <row r="49" spans="2:47" ht="16.5" customHeight="1" x14ac:dyDescent="0.25">
      <c r="B49" s="91"/>
      <c r="C49" s="99" t="s">
        <v>236</v>
      </c>
      <c r="D49" s="73"/>
      <c r="E49" s="73"/>
      <c r="F49" s="73"/>
      <c r="G49" s="73"/>
      <c r="H49" s="73"/>
      <c r="I49" s="73"/>
      <c r="J49" s="73"/>
      <c r="K49" s="73"/>
      <c r="L49" s="73"/>
      <c r="M49" s="73"/>
      <c r="N49" s="73"/>
      <c r="O49" s="73"/>
      <c r="P49" s="73"/>
      <c r="Q49" s="73"/>
      <c r="R49" s="73"/>
      <c r="S49" s="73"/>
      <c r="T49" s="73"/>
      <c r="U49" s="73"/>
      <c r="V49" s="73"/>
      <c r="W49" s="73"/>
      <c r="X49" s="73"/>
      <c r="Y49" s="73"/>
      <c r="Z49" s="73"/>
      <c r="AU49" s="78"/>
    </row>
    <row r="50" spans="2:47" ht="22.5" customHeight="1" x14ac:dyDescent="0.25">
      <c r="B50" s="77"/>
      <c r="C50" t="s">
        <v>202</v>
      </c>
      <c r="F50" s="51"/>
      <c r="G50" s="51"/>
      <c r="H50" s="51"/>
      <c r="I50" s="51"/>
      <c r="J50" s="51"/>
      <c r="K50" s="51"/>
      <c r="L50" s="51"/>
      <c r="M50" s="51"/>
      <c r="N50" s="51"/>
      <c r="O50" s="51"/>
      <c r="P50" s="51"/>
      <c r="Q50" t="s">
        <v>204</v>
      </c>
      <c r="S50" s="51"/>
      <c r="T50" s="51"/>
      <c r="U50" s="51"/>
      <c r="V50" s="51"/>
      <c r="W50" s="51"/>
      <c r="X50" s="51"/>
      <c r="Y50" s="51"/>
      <c r="AD50" s="52"/>
      <c r="AE50" s="53"/>
      <c r="AF50" s="53"/>
      <c r="AG50" s="53"/>
      <c r="AH50" s="53"/>
      <c r="AI50" s="53"/>
      <c r="AJ50" s="53"/>
      <c r="AK50" s="53"/>
      <c r="AL50" s="53"/>
      <c r="AM50" s="53"/>
      <c r="AN50" s="53"/>
      <c r="AO50" s="53"/>
      <c r="AP50" s="53"/>
      <c r="AQ50" s="53"/>
      <c r="AR50" s="53"/>
      <c r="AS50" s="53"/>
      <c r="AT50" s="54"/>
      <c r="AU50" s="78"/>
    </row>
    <row r="51" spans="2:47" ht="22.5" customHeight="1" x14ac:dyDescent="0.25">
      <c r="B51" s="77"/>
      <c r="C51" t="s">
        <v>206</v>
      </c>
      <c r="I51" s="51"/>
      <c r="J51" s="51"/>
      <c r="K51" s="51"/>
      <c r="L51" s="51"/>
      <c r="M51" s="51"/>
      <c r="N51" s="51"/>
      <c r="O51" s="51"/>
      <c r="P51" s="51"/>
      <c r="Q51" s="51"/>
      <c r="R51" s="51"/>
      <c r="S51" s="51"/>
      <c r="T51" s="51"/>
      <c r="U51" s="51"/>
      <c r="V51" s="51"/>
      <c r="W51" s="51"/>
      <c r="X51" s="51"/>
      <c r="Y51" s="51"/>
      <c r="Z51" s="51"/>
      <c r="AA51" s="51"/>
      <c r="AD51" s="55"/>
      <c r="AT51" s="56"/>
      <c r="AU51" s="78"/>
    </row>
    <row r="52" spans="2:47" ht="22.5" customHeight="1" x14ac:dyDescent="0.25">
      <c r="B52" s="77"/>
      <c r="C52" t="s">
        <v>205</v>
      </c>
      <c r="H52" s="51"/>
      <c r="I52" s="51"/>
      <c r="J52" s="51"/>
      <c r="K52" s="51"/>
      <c r="L52" s="51"/>
      <c r="M52" s="51"/>
      <c r="N52" s="51"/>
      <c r="O52" s="51"/>
      <c r="P52" s="51"/>
      <c r="Q52" t="s">
        <v>204</v>
      </c>
      <c r="S52" s="57"/>
      <c r="T52" s="57"/>
      <c r="U52" s="57"/>
      <c r="V52" s="57"/>
      <c r="W52" s="57"/>
      <c r="X52" s="57"/>
      <c r="Y52" s="57"/>
      <c r="AD52" s="55"/>
      <c r="AT52" s="56"/>
      <c r="AU52" s="78"/>
    </row>
    <row r="53" spans="2:47" ht="22.5" customHeight="1" x14ac:dyDescent="0.25">
      <c r="B53" s="77"/>
      <c r="C53" t="s">
        <v>207</v>
      </c>
      <c r="G53" s="51"/>
      <c r="H53" s="51"/>
      <c r="I53" s="51"/>
      <c r="J53" s="51"/>
      <c r="K53" s="51"/>
      <c r="L53" s="51"/>
      <c r="M53" s="51"/>
      <c r="N53" s="51"/>
      <c r="O53" s="51"/>
      <c r="P53" s="51"/>
      <c r="Q53" t="s">
        <v>204</v>
      </c>
      <c r="S53" s="57"/>
      <c r="T53" s="57"/>
      <c r="U53" s="57"/>
      <c r="V53" s="57"/>
      <c r="W53" s="57"/>
      <c r="X53" s="57"/>
      <c r="Y53" s="57"/>
      <c r="AD53" s="100" t="s">
        <v>201</v>
      </c>
      <c r="AE53" s="101"/>
      <c r="AF53" s="101"/>
      <c r="AG53" s="101"/>
      <c r="AH53" s="101"/>
      <c r="AI53" s="101"/>
      <c r="AJ53" s="101"/>
      <c r="AK53" s="101"/>
      <c r="AL53" s="101"/>
      <c r="AM53" s="101"/>
      <c r="AN53" s="101"/>
      <c r="AO53" s="101"/>
      <c r="AP53" s="101"/>
      <c r="AQ53" s="101"/>
      <c r="AR53" s="101"/>
      <c r="AS53" s="101"/>
      <c r="AT53" s="102"/>
      <c r="AU53" s="78"/>
    </row>
    <row r="54" spans="2:47" ht="22.5" customHeight="1" x14ac:dyDescent="0.25">
      <c r="B54" s="77"/>
      <c r="C54" t="s">
        <v>208</v>
      </c>
      <c r="G54" s="57"/>
      <c r="H54" s="57"/>
      <c r="I54" s="57"/>
      <c r="J54" s="57"/>
      <c r="K54" s="57"/>
      <c r="L54" s="57"/>
      <c r="M54" s="57"/>
      <c r="N54" s="57"/>
      <c r="O54" s="57"/>
      <c r="P54" s="57"/>
      <c r="Q54" t="s">
        <v>204</v>
      </c>
      <c r="S54" s="57"/>
      <c r="T54" s="57"/>
      <c r="U54" s="57"/>
      <c r="V54" s="57"/>
      <c r="W54" s="57"/>
      <c r="X54" s="57"/>
      <c r="Y54" s="57"/>
      <c r="AD54" s="103" t="s">
        <v>203</v>
      </c>
      <c r="AE54" s="104"/>
      <c r="AF54" s="104"/>
      <c r="AG54" s="104"/>
      <c r="AH54" s="104"/>
      <c r="AI54" s="104"/>
      <c r="AJ54" s="104"/>
      <c r="AK54" s="104"/>
      <c r="AL54" s="104"/>
      <c r="AM54" s="104"/>
      <c r="AN54" s="104"/>
      <c r="AO54" s="104"/>
      <c r="AP54" s="104"/>
      <c r="AQ54" s="104"/>
      <c r="AR54" s="104"/>
      <c r="AS54" s="104"/>
      <c r="AT54" s="105"/>
      <c r="AU54" s="78"/>
    </row>
    <row r="55" spans="2:47" ht="16.5" customHeight="1" x14ac:dyDescent="0.25">
      <c r="B55" s="92"/>
      <c r="C55" s="74"/>
      <c r="D55" s="74"/>
      <c r="E55" s="74"/>
      <c r="F55" s="74"/>
      <c r="AU55" s="78"/>
    </row>
    <row r="56" spans="2:47" ht="15.75" customHeight="1" x14ac:dyDescent="0.25">
      <c r="B56" s="91"/>
      <c r="C56" s="72"/>
      <c r="D56" s="75"/>
      <c r="E56" s="75"/>
      <c r="F56" s="75"/>
      <c r="G56" s="75"/>
      <c r="H56" s="75"/>
      <c r="I56" s="75"/>
      <c r="J56" s="75"/>
      <c r="K56" s="75"/>
      <c r="L56" s="75"/>
      <c r="M56" s="75"/>
      <c r="N56" s="75"/>
      <c r="O56" s="75"/>
      <c r="P56" s="75"/>
      <c r="Q56" s="75"/>
      <c r="R56" s="75"/>
      <c r="S56" s="75"/>
      <c r="T56" s="75"/>
      <c r="AD56" s="106" t="s">
        <v>212</v>
      </c>
      <c r="AE56" s="106"/>
      <c r="AF56" s="106"/>
      <c r="AG56" s="106"/>
      <c r="AH56" s="106"/>
      <c r="AI56" s="106"/>
      <c r="AJ56" s="106"/>
      <c r="AK56" s="106"/>
      <c r="AL56" s="106"/>
      <c r="AM56" s="106"/>
      <c r="AN56" s="106"/>
      <c r="AO56" s="106"/>
      <c r="AU56" s="78"/>
    </row>
    <row r="57" spans="2:47" ht="16.5" customHeight="1" x14ac:dyDescent="0.25">
      <c r="B57" s="93"/>
      <c r="C57" s="76"/>
      <c r="D57" s="76"/>
      <c r="E57" s="76"/>
      <c r="F57" s="76"/>
      <c r="AU57" s="78"/>
    </row>
    <row r="58" spans="2:47" ht="19.5" customHeight="1" x14ac:dyDescent="0.25">
      <c r="B58" s="93"/>
      <c r="C58" s="76"/>
      <c r="D58" s="76"/>
      <c r="E58" s="76"/>
      <c r="F58" s="76"/>
      <c r="AU58" s="78"/>
    </row>
    <row r="59" spans="2:47" ht="23.25" customHeight="1" x14ac:dyDescent="0.25">
      <c r="B59" s="92"/>
      <c r="C59" s="74"/>
      <c r="D59" s="74"/>
      <c r="E59" s="74"/>
      <c r="F59" s="74"/>
      <c r="AU59" s="78"/>
    </row>
    <row r="60" spans="2:47" ht="24" customHeight="1" x14ac:dyDescent="0.25">
      <c r="B60" s="92"/>
      <c r="C60" s="74"/>
      <c r="D60" s="74"/>
      <c r="E60" s="74"/>
      <c r="F60" s="74"/>
      <c r="AU60" s="78"/>
    </row>
    <row r="61" spans="2:47" ht="16.5" customHeight="1" x14ac:dyDescent="0.25">
      <c r="B61" s="92"/>
      <c r="C61" s="74"/>
      <c r="D61" s="74"/>
      <c r="E61" s="74"/>
      <c r="F61" s="74"/>
      <c r="AU61" s="78"/>
    </row>
    <row r="62" spans="2:47" ht="15.75" thickBot="1" x14ac:dyDescent="0.3">
      <c r="B62" s="94"/>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6"/>
    </row>
    <row r="63" spans="2:47" ht="15.75" thickTop="1" x14ac:dyDescent="0.25"/>
  </sheetData>
  <sheetProtection algorithmName="SHA-512" hashValue="kN88Xmrl+czONriHj5VCT8zml/7l+Acnf64Iz3SbYd1xS8cS5xfdd91MTr+7Ttg8JwyKbDFJkmlPHQo+pia9Vw==" saltValue="8WZXicRC5oA2Hsavz8RBlA==" spinCount="100000" sheet="1" formatRows="0"/>
  <mergeCells count="89">
    <mergeCell ref="L16:Q16"/>
    <mergeCell ref="L18:Q18"/>
    <mergeCell ref="J20:Q20"/>
    <mergeCell ref="AL18:AQ18"/>
    <mergeCell ref="AL20:AQ20"/>
    <mergeCell ref="BP25:BU25"/>
    <mergeCell ref="BP26:BU26"/>
    <mergeCell ref="C40:AA47"/>
    <mergeCell ref="AZ38:CB44"/>
    <mergeCell ref="BI36:BN36"/>
    <mergeCell ref="AD37:AT37"/>
    <mergeCell ref="C32:AC38"/>
    <mergeCell ref="AD38:AT38"/>
    <mergeCell ref="BI35:BN35"/>
    <mergeCell ref="BP32:BU32"/>
    <mergeCell ref="BP33:BU33"/>
    <mergeCell ref="BW34:CB34"/>
    <mergeCell ref="BI28:BN28"/>
    <mergeCell ref="BW30:CB30"/>
    <mergeCell ref="BW31:CB31"/>
    <mergeCell ref="BW32:CB32"/>
    <mergeCell ref="BP34:BU34"/>
    <mergeCell ref="BI33:BN33"/>
    <mergeCell ref="BI34:BN34"/>
    <mergeCell ref="BI29:BN29"/>
    <mergeCell ref="BI30:BN30"/>
    <mergeCell ref="BI31:BN31"/>
    <mergeCell ref="BI32:BN32"/>
    <mergeCell ref="BP28:BU28"/>
    <mergeCell ref="BP29:BU29"/>
    <mergeCell ref="BP30:BU30"/>
    <mergeCell ref="BP31:BU31"/>
    <mergeCell ref="BW28:CB28"/>
    <mergeCell ref="BW29:CB29"/>
    <mergeCell ref="BW33:CB33"/>
    <mergeCell ref="BI22:BN22"/>
    <mergeCell ref="BW25:CB25"/>
    <mergeCell ref="BW26:CB26"/>
    <mergeCell ref="BW27:CB27"/>
    <mergeCell ref="BI25:BN25"/>
    <mergeCell ref="BI26:BN26"/>
    <mergeCell ref="BI27:BN27"/>
    <mergeCell ref="BI23:BN23"/>
    <mergeCell ref="BI24:BN24"/>
    <mergeCell ref="BW22:CB22"/>
    <mergeCell ref="BW23:CB23"/>
    <mergeCell ref="BW24:CB24"/>
    <mergeCell ref="BP27:BU27"/>
    <mergeCell ref="BP22:BU22"/>
    <mergeCell ref="BP23:BU23"/>
    <mergeCell ref="BP24:BU24"/>
    <mergeCell ref="BU9:BZ9"/>
    <mergeCell ref="BG11:BO11"/>
    <mergeCell ref="BG13:BO13"/>
    <mergeCell ref="BG15:BO15"/>
    <mergeCell ref="BU17:BZ17"/>
    <mergeCell ref="BG9:BO9"/>
    <mergeCell ref="BG17:BO17"/>
    <mergeCell ref="BV13:CA13"/>
    <mergeCell ref="M2:AL3"/>
    <mergeCell ref="M4:AL4"/>
    <mergeCell ref="M5:AL5"/>
    <mergeCell ref="H7:O7"/>
    <mergeCell ref="AJ7:AT7"/>
    <mergeCell ref="AQ4:AU4"/>
    <mergeCell ref="AQ3:AU3"/>
    <mergeCell ref="AQ2:AU2"/>
    <mergeCell ref="AQ5:AU5"/>
    <mergeCell ref="AM2:AP2"/>
    <mergeCell ref="AM3:AP3"/>
    <mergeCell ref="AM4:AP4"/>
    <mergeCell ref="AM5:AP5"/>
    <mergeCell ref="X7:AC7"/>
    <mergeCell ref="AD53:AT53"/>
    <mergeCell ref="AD54:AT54"/>
    <mergeCell ref="AD56:AO56"/>
    <mergeCell ref="BE22:BG22"/>
    <mergeCell ref="AK9:AT9"/>
    <mergeCell ref="K9:AG9"/>
    <mergeCell ref="F22:AT24"/>
    <mergeCell ref="C27:AT29"/>
    <mergeCell ref="AE13:AT13"/>
    <mergeCell ref="AB18:AD18"/>
    <mergeCell ref="I13:T13"/>
    <mergeCell ref="K11:Y11"/>
    <mergeCell ref="AG11:AT11"/>
    <mergeCell ref="AH16:AQ16"/>
    <mergeCell ref="AB46:AT46"/>
    <mergeCell ref="AB47:AT47"/>
  </mergeCells>
  <phoneticPr fontId="25" type="noConversion"/>
  <conditionalFormatting sqref="F22:AT24">
    <cfRule type="containsBlanks" dxfId="15" priority="7">
      <formula>LEN(TRIM(F22))=0</formula>
    </cfRule>
  </conditionalFormatting>
  <conditionalFormatting sqref="H7:O7">
    <cfRule type="containsBlanks" dxfId="14" priority="38">
      <formula>LEN(TRIM(H7))=0</formula>
    </cfRule>
  </conditionalFormatting>
  <conditionalFormatting sqref="I13:T13">
    <cfRule type="containsBlanks" dxfId="13" priority="42">
      <formula>LEN(TRIM(I13))=0</formula>
    </cfRule>
  </conditionalFormatting>
  <conditionalFormatting sqref="J20">
    <cfRule type="cellIs" dxfId="12" priority="5" operator="lessThan">
      <formula>0</formula>
    </cfRule>
  </conditionalFormatting>
  <conditionalFormatting sqref="K11:Y11">
    <cfRule type="notContainsText" dxfId="11" priority="13" operator="notContains" text="@">
      <formula>ISERROR(SEARCH("@",K11))</formula>
    </cfRule>
  </conditionalFormatting>
  <conditionalFormatting sqref="K9:AG9">
    <cfRule type="expression" dxfId="10" priority="10">
      <formula>$CD$9=1</formula>
    </cfRule>
    <cfRule type="containsBlanks" dxfId="9" priority="41">
      <formula>LEN(TRIM(K9))=0</formula>
    </cfRule>
  </conditionalFormatting>
  <conditionalFormatting sqref="L18:Q18">
    <cfRule type="cellIs" dxfId="8" priority="2" operator="greaterThan">
      <formula>$L$16</formula>
    </cfRule>
  </conditionalFormatting>
  <conditionalFormatting sqref="X7">
    <cfRule type="containsBlanks" dxfId="7" priority="37">
      <formula>LEN(TRIM(X7))=0</formula>
    </cfRule>
  </conditionalFormatting>
  <conditionalFormatting sqref="AE13:AT13">
    <cfRule type="containsBlanks" dxfId="6" priority="43">
      <formula>LEN(TRIM(AE13))=0</formula>
    </cfRule>
  </conditionalFormatting>
  <conditionalFormatting sqref="AH16:AQ16">
    <cfRule type="cellIs" dxfId="5" priority="26" operator="greaterThan">
      <formula>$J$20</formula>
    </cfRule>
  </conditionalFormatting>
  <conditionalFormatting sqref="AJ7:AT7">
    <cfRule type="containsBlanks" dxfId="4" priority="39">
      <formula>LEN(TRIM(AJ7))=0</formula>
    </cfRule>
  </conditionalFormatting>
  <conditionalFormatting sqref="AK18:AQ20">
    <cfRule type="expression" dxfId="3" priority="24">
      <formula>$AB$18=0</formula>
    </cfRule>
  </conditionalFormatting>
  <conditionalFormatting sqref="AK9:AT9">
    <cfRule type="containsBlanks" dxfId="2" priority="40">
      <formula>LEN(TRIM(AK9))=0</formula>
    </cfRule>
  </conditionalFormatting>
  <conditionalFormatting sqref="BF23:BF34">
    <cfRule type="expression" dxfId="1" priority="1">
      <formula>AND($AZ23&gt;=MONTH($BU$9),BF23=0,$AZ23&lt;=MONTH($BU$17))</formula>
    </cfRule>
  </conditionalFormatting>
  <conditionalFormatting sqref="BI35:BN35">
    <cfRule type="cellIs" dxfId="0" priority="29" operator="notEqual">
      <formula>$BG$15</formula>
    </cfRule>
  </conditionalFormatting>
  <dataValidations count="23">
    <dataValidation allowBlank="1" showInputMessage="1" showErrorMessage="1" prompt="Ejemplo: _x000a_0099 – 2023 (número-año)_x000a_" sqref="H7:O7" xr:uid="{A496D82C-030E-4D0E-8919-C975C30EB163}"/>
    <dataValidation allowBlank="1" showInputMessage="1" showErrorMessage="1" prompt="NOMBRE EN   . MAYUSCULAS" sqref="K9:AG9" xr:uid="{EA44C60F-DA2A-4738-BBB9-1EF3E4F00182}"/>
    <dataValidation type="whole" allowBlank="1" showInputMessage="1" showErrorMessage="1" prompt="Digite número sin puntos" sqref="AK9:AT9" xr:uid="{C10E729D-C22C-452D-ADE9-EF8EB256EA27}">
      <formula1>100</formula1>
      <formula2>3000000000</formula2>
    </dataValidation>
    <dataValidation allowBlank="1" showInputMessage="1" showErrorMessage="1" prompt="Mes o por rango de días_x000a_Ejemplos: _x000a_Diciembre_x000a_15 oct - 28 oct 202X" sqref="I13:T13" xr:uid="{CB67C610-5107-449C-ADA2-E230CD5AA6EC}"/>
    <dataValidation allowBlank="1" showInputMessage="1" showErrorMessage="1" prompt="Ejemplo:_x000a_91321649 - noviembre" sqref="AE13:AT13" xr:uid="{BF6AAEAE-0CC4-45F3-AF2C-2A29A483B6FA}"/>
    <dataValidation type="whole" allowBlank="1" showInputMessage="1" showErrorMessage="1" promptTitle="Digite días" prompt="En cada mes los días a cobrar" sqref="BF23:BG34" xr:uid="{0679F940-32D1-4B6D-973D-B9D803476416}">
      <formula1>0</formula1>
      <formula2>30</formula2>
    </dataValidation>
    <dataValidation type="whole" allowBlank="1" showInputMessage="1" showErrorMessage="1" promptTitle="Vr a pagar" prompt="Según el período que está cobrando digítelo o formulado del campo E" sqref="AH16:AQ16" xr:uid="{CDD34222-E3C4-4DB0-8383-F958049CABE5}">
      <formula1>0</formula1>
      <formula2>1000000000</formula2>
    </dataValidation>
    <dataValidation type="whole" allowBlank="1" showInputMessage="1" showErrorMessage="1" promptTitle="Reducciones" prompt="Cuando al contrato se le reducen (disminuyen) valores por modificación contractual._x000a_Digite con signo negativo (-)" sqref="BG13:BO13" xr:uid="{3825ADD1-FA6C-48AF-A311-2867CCF5194A}">
      <formula1>-BG9</formula1>
      <formula2>0</formula2>
    </dataValidation>
    <dataValidation allowBlank="1" showInputMessage="1" showErrorMessage="1" prompt="Si es RESPONSABLE DE IVA digite porcentaje._x000a_Ejemplo 19%_x000a_De lo contrario deje en blanco o 0%_x000a_" sqref="AB18:AD18" xr:uid="{945DD627-2B8E-4987-9073-E7A29042DB86}"/>
    <dataValidation type="whole" allowBlank="1" showInputMessage="1" showErrorMessage="1" promptTitle="Vr. Acumulado que haya recibido" prompt="Si es primer mes A PAGAR digite 0 (cero)_x000a__x000a_Puede tomarlo de AYUDA, del total mes ya pagado en Pagos Acumulados (F), anterior al pago que está tramitando_x000a_" sqref="L18:Q18" xr:uid="{222A27D8-CD58-4643-B21C-5D30E1EB3DAB}">
      <formula1>0</formula1>
      <formula2>10000000000</formula2>
    </dataValidation>
    <dataValidation allowBlank="1" showInputMessage="1" showErrorMessage="1" promptTitle="Saldo del contrato" prompt="Vr. del contrato menos los pagos acumulados ya efectuados (G) anterior del presente pago" sqref="J20:Q20" xr:uid="{70139396-384B-4E83-B900-440D26D813D6}"/>
    <dataValidation allowBlank="1" showInputMessage="1" showErrorMessage="1" promptTitle="Vr. Modificado" prompt="Es el vr. neto de adiciones y reducciones que le han aplicado al contrato" sqref="BV13:CA13" xr:uid="{2EB3DDC2-A0E2-4908-A8A4-3487DF6F8074}"/>
    <dataValidation type="whole" allowBlank="1" showInputMessage="1" showErrorMessage="1" promptTitle="Vr Actual" prompt="Es el vr del campo D" sqref="L16:Q16" xr:uid="{10398B29-344E-4B19-B7D5-8959BB8B1AA1}">
      <formula1>0</formula1>
      <formula2>10000000000</formula2>
    </dataValidation>
    <dataValidation allowBlank="1" showInputMessage="1" showErrorMessage="1" promptTitle="Vr Actual Contrato" prompt="Es igual a la suma del valor inicial + adiciones - reducciones_x000a_" sqref="BG15:BO15" xr:uid="{7618302F-0F6B-493D-9F8E-DB1D186A259F}"/>
    <dataValidation type="whole" allowBlank="1" showInputMessage="1" showErrorMessage="1" promptTitle="Adiciones" prompt="Solo si el contrato ha sido modificado con una adición (incremento) al Valor Inicial o actual" sqref="BG11:BO11" xr:uid="{2C674EC4-4051-4518-90F0-AADCEA2CB48C}">
      <formula1>0</formula1>
      <formula2>BG9*0.5</formula2>
    </dataValidation>
    <dataValidation allowBlank="1" showInputMessage="1" showErrorMessage="1" promptTitle="Pagos Acum" prompt="En cada mes acumula el valor pagado del mes + meses anteriores" sqref="BP22:BU22" xr:uid="{7E8CF003-C868-4C3E-A481-D8978F742386}"/>
    <dataValidation allowBlank="1" showInputMessage="1" showErrorMessage="1" promptTitle="Vr a Pagar c/mes" prompt="Calculado según honorarios mensuales proporcional al número de días a pagar. _x000a_Si es mes completo son 30 días comerciales (ejemplo: febrero son 30 días)" sqref="BI22:BN22" xr:uid="{B84F3FF9-C230-4BF2-AAD7-62C7863CAF05}"/>
    <dataValidation allowBlank="1" showInputMessage="1" showErrorMessage="1" promptTitle="Saldo Contrato" prompt="Es el valor restante después de realizar cada pago mensual, según se vaya acumulando" sqref="BW22:CB22" xr:uid="{C1B3AEA3-B457-4701-80D1-C9ED27D0E130}"/>
    <dataValidation allowBlank="1" showInputMessage="1" showErrorMessage="1" promptTitle="Dias a Pagar" prompt="Digite la cantidad de días a cobrar. Al inicio y al final del plazo del contrato podrá ser menor a 30 días. _x000a_Cuando son meses completos es por 30 días comerciales (inclusive febrero)" sqref="BE22:BG22" xr:uid="{1DAF6C91-FE93-4989-A8FC-E0C35F107F36}"/>
    <dataValidation type="whole" allowBlank="1" showInputMessage="1" showErrorMessage="1" promptTitle="Vr Mensual" prompt="El valor pactado en el contrato correspondiente a un mes o mensualidad" sqref="BG17:BO17" xr:uid="{8BCF5CC3-DA5E-4453-917C-8A38DEF91707}">
      <formula1>0</formula1>
      <formula2>10000000000</formula2>
    </dataValidation>
    <dataValidation allowBlank="1" showInputMessage="1" showErrorMessage="1" promptTitle="Fecha Inicio" prompt="Corresponde al inicio real del ejecución, por lo general es con la fecha de aprobación de la póliza, lo que indique el contrato. Verifique en el SECOP" sqref="BU9:BZ9" xr:uid="{5B7D04D4-1177-40AA-B8CD-DAB1DB3FA816}"/>
    <dataValidation allowBlank="1" showInputMessage="1" showErrorMessage="1" prompt="Ejemplo: 9923_x000a_Los dos últimos dígitos corresponde al año (2023) de expedición del RP._x000a_Si tiene mas de un RP separe con guión Ej: 823-5923_x000a__x000a_" sqref="X7:AC7" xr:uid="{EA2FA165-3FE2-418F-832F-3B23B3F9CE99}"/>
    <dataValidation type="whole" allowBlank="1" showInputMessage="1" showErrorMessage="1" sqref="BG9:BO9" xr:uid="{B30E7561-CDE6-45AE-9ADA-AFCD197F6C8D}">
      <formula1>0</formula1>
      <formula2>10000000000</formula2>
    </dataValidation>
  </dataValidations>
  <pageMargins left="0.48" right="0.39370078740157483" top="0.49" bottom="0.19685039370078741" header="0.31496062992125984" footer="0.31496062992125984"/>
  <pageSetup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1D95-21FC-4C07-88E4-252D849DA4B8}">
  <sheetPr codeName="Hoja7"/>
  <dimension ref="A1:C11"/>
  <sheetViews>
    <sheetView zoomScale="80" zoomScaleNormal="80" workbookViewId="0">
      <selection activeCell="B36" sqref="B36"/>
    </sheetView>
  </sheetViews>
  <sheetFormatPr baseColWidth="10" defaultColWidth="9.85546875" defaultRowHeight="11.25" x14ac:dyDescent="0.15"/>
  <cols>
    <col min="1" max="1" width="16.42578125" style="23" customWidth="1"/>
    <col min="2" max="2" width="25.7109375" style="23" customWidth="1"/>
    <col min="3" max="3" width="99" style="23" customWidth="1"/>
    <col min="4" max="16384" width="9.85546875" style="23"/>
  </cols>
  <sheetData>
    <row r="1" spans="1:3" s="31" customFormat="1" ht="12.6" customHeight="1" x14ac:dyDescent="0.15">
      <c r="A1" s="199" t="s">
        <v>4</v>
      </c>
      <c r="B1" s="199" t="s">
        <v>40</v>
      </c>
      <c r="C1" s="199" t="s">
        <v>41</v>
      </c>
    </row>
    <row r="2" spans="1:3" s="31" customFormat="1" x14ac:dyDescent="0.15">
      <c r="A2" s="200"/>
      <c r="B2" s="200"/>
      <c r="C2" s="200"/>
    </row>
    <row r="3" spans="1:3" ht="22.5" x14ac:dyDescent="0.15">
      <c r="A3" s="28">
        <v>1</v>
      </c>
      <c r="B3" s="29">
        <v>43546</v>
      </c>
      <c r="C3" s="30" t="s">
        <v>42</v>
      </c>
    </row>
    <row r="4" spans="1:3" ht="53.25" customHeight="1" x14ac:dyDescent="0.15">
      <c r="A4" s="28">
        <v>2</v>
      </c>
      <c r="B4" s="29">
        <v>43857</v>
      </c>
      <c r="C4" s="30" t="s">
        <v>82</v>
      </c>
    </row>
    <row r="5" spans="1:3" ht="22.5" x14ac:dyDescent="0.15">
      <c r="A5" s="28">
        <v>3</v>
      </c>
      <c r="B5" s="29">
        <v>44061</v>
      </c>
      <c r="C5" s="30" t="s">
        <v>84</v>
      </c>
    </row>
    <row r="6" spans="1:3" ht="41.25" customHeight="1" x14ac:dyDescent="0.15">
      <c r="A6" s="28">
        <v>4</v>
      </c>
      <c r="B6" s="29">
        <v>44222</v>
      </c>
      <c r="C6" s="30" t="s">
        <v>90</v>
      </c>
    </row>
    <row r="7" spans="1:3" ht="33.75" x14ac:dyDescent="0.15">
      <c r="A7" s="28">
        <v>5</v>
      </c>
      <c r="B7" s="29">
        <v>44581</v>
      </c>
      <c r="C7" s="30" t="s">
        <v>91</v>
      </c>
    </row>
    <row r="8" spans="1:3" ht="73.5" customHeight="1" x14ac:dyDescent="0.15">
      <c r="A8" s="28">
        <v>6</v>
      </c>
      <c r="B8" s="29">
        <v>44853</v>
      </c>
      <c r="C8" s="30" t="s">
        <v>101</v>
      </c>
    </row>
    <row r="9" spans="1:3" ht="73.5" customHeight="1" x14ac:dyDescent="0.15">
      <c r="A9" s="28">
        <v>7</v>
      </c>
      <c r="B9" s="29">
        <v>44952</v>
      </c>
      <c r="C9" s="30" t="s">
        <v>239</v>
      </c>
    </row>
    <row r="10" spans="1:3" ht="17.25" customHeight="1" x14ac:dyDescent="0.15">
      <c r="A10" s="24" t="s">
        <v>83</v>
      </c>
    </row>
    <row r="11" spans="1:3" x14ac:dyDescent="0.15">
      <c r="A11" s="23" t="s">
        <v>240</v>
      </c>
      <c r="B11" s="23">
        <v>123</v>
      </c>
    </row>
  </sheetData>
  <mergeCells count="3">
    <mergeCell ref="A1:A2"/>
    <mergeCell ref="B1:B2"/>
    <mergeCell ref="C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K369"/>
  <sheetViews>
    <sheetView topLeftCell="B1" zoomScale="90" zoomScaleNormal="90" workbookViewId="0">
      <selection activeCell="H21" sqref="H21"/>
    </sheetView>
  </sheetViews>
  <sheetFormatPr baseColWidth="10" defaultRowHeight="15" x14ac:dyDescent="0.25"/>
  <cols>
    <col min="1" max="1" width="26.28515625" customWidth="1"/>
    <col min="2" max="2" width="4.42578125" customWidth="1"/>
    <col min="3" max="3" width="61.42578125" customWidth="1"/>
    <col min="4" max="4" width="4.42578125" customWidth="1"/>
    <col min="5" max="5" width="16.42578125" customWidth="1"/>
    <col min="6" max="6" width="5.7109375" customWidth="1"/>
    <col min="7" max="7" width="5.85546875" customWidth="1"/>
    <col min="8" max="8" width="46.42578125" customWidth="1"/>
    <col min="9" max="9" width="67.85546875" customWidth="1"/>
    <col min="11" max="11" width="21" customWidth="1"/>
  </cols>
  <sheetData>
    <row r="1" spans="1:11" ht="15" customHeight="1" thickBot="1" x14ac:dyDescent="0.3">
      <c r="A1" s="1" t="s">
        <v>13</v>
      </c>
      <c r="C1" s="7" t="s">
        <v>13</v>
      </c>
      <c r="E1" s="10" t="s">
        <v>13</v>
      </c>
      <c r="H1" s="13" t="s">
        <v>13</v>
      </c>
      <c r="I1" s="25" t="s">
        <v>13</v>
      </c>
      <c r="K1" s="10" t="s">
        <v>13</v>
      </c>
    </row>
    <row r="2" spans="1:11" ht="15" customHeight="1" x14ac:dyDescent="0.25">
      <c r="A2" s="2" t="s">
        <v>0</v>
      </c>
      <c r="C2" s="7" t="s">
        <v>14</v>
      </c>
      <c r="E2" s="10" t="s">
        <v>8</v>
      </c>
      <c r="H2" s="32" t="s">
        <v>103</v>
      </c>
      <c r="I2" s="38" t="s">
        <v>149</v>
      </c>
      <c r="J2" s="26"/>
      <c r="K2" s="10" t="s">
        <v>2</v>
      </c>
    </row>
    <row r="3" spans="1:11" ht="15" customHeight="1" thickBot="1" x14ac:dyDescent="0.3">
      <c r="A3" s="3" t="s">
        <v>3</v>
      </c>
      <c r="C3" s="8" t="s">
        <v>32</v>
      </c>
      <c r="E3" s="11" t="s">
        <v>33</v>
      </c>
      <c r="H3" s="32" t="s">
        <v>104</v>
      </c>
      <c r="I3" s="39" t="s">
        <v>47</v>
      </c>
      <c r="J3" s="26"/>
      <c r="K3" s="11" t="s">
        <v>1</v>
      </c>
    </row>
    <row r="4" spans="1:11" ht="15" customHeight="1" x14ac:dyDescent="0.25">
      <c r="C4" s="8" t="s">
        <v>19</v>
      </c>
      <c r="E4" s="11" t="s">
        <v>9</v>
      </c>
      <c r="H4" s="33" t="s">
        <v>87</v>
      </c>
      <c r="I4" s="39" t="s">
        <v>48</v>
      </c>
      <c r="J4" s="26"/>
    </row>
    <row r="5" spans="1:11" ht="15" customHeight="1" thickBot="1" x14ac:dyDescent="0.3">
      <c r="C5" s="8" t="s">
        <v>20</v>
      </c>
      <c r="E5" s="11" t="s">
        <v>10</v>
      </c>
      <c r="H5" s="34" t="s">
        <v>105</v>
      </c>
      <c r="I5" s="38" t="s">
        <v>49</v>
      </c>
      <c r="J5" s="26"/>
    </row>
    <row r="6" spans="1:11" ht="15" customHeight="1" x14ac:dyDescent="0.25">
      <c r="A6" s="4" t="s">
        <v>13</v>
      </c>
      <c r="C6" s="8" t="s">
        <v>18</v>
      </c>
      <c r="E6" s="11" t="s">
        <v>11</v>
      </c>
      <c r="H6" s="33" t="s">
        <v>106</v>
      </c>
      <c r="I6" s="39" t="s">
        <v>150</v>
      </c>
      <c r="J6" s="26"/>
    </row>
    <row r="7" spans="1:11" ht="15" customHeight="1" x14ac:dyDescent="0.25">
      <c r="A7" s="5" t="s">
        <v>2</v>
      </c>
      <c r="C7" s="8" t="s">
        <v>15</v>
      </c>
      <c r="E7" s="11" t="s">
        <v>12</v>
      </c>
      <c r="H7" s="33" t="s">
        <v>107</v>
      </c>
      <c r="I7" s="39" t="s">
        <v>151</v>
      </c>
      <c r="J7" s="26"/>
    </row>
    <row r="8" spans="1:11" ht="15" customHeight="1" thickBot="1" x14ac:dyDescent="0.3">
      <c r="A8" s="6" t="s">
        <v>1</v>
      </c>
      <c r="C8" s="8" t="s">
        <v>24</v>
      </c>
      <c r="E8" s="11" t="s">
        <v>34</v>
      </c>
      <c r="H8" s="33" t="s">
        <v>108</v>
      </c>
      <c r="I8" s="39" t="s">
        <v>152</v>
      </c>
      <c r="J8" s="26"/>
    </row>
    <row r="9" spans="1:11" ht="15" customHeight="1" x14ac:dyDescent="0.25">
      <c r="C9" s="8" t="s">
        <v>21</v>
      </c>
      <c r="E9" s="11" t="s">
        <v>35</v>
      </c>
      <c r="H9" s="33" t="s">
        <v>109</v>
      </c>
      <c r="I9" s="39" t="s">
        <v>153</v>
      </c>
      <c r="J9" s="26"/>
    </row>
    <row r="10" spans="1:11" ht="15" customHeight="1" thickBot="1" x14ac:dyDescent="0.3">
      <c r="C10" s="8" t="s">
        <v>28</v>
      </c>
      <c r="E10" s="11" t="s">
        <v>36</v>
      </c>
      <c r="H10" s="33" t="s">
        <v>92</v>
      </c>
      <c r="I10" s="38" t="s">
        <v>50</v>
      </c>
      <c r="J10" s="26"/>
    </row>
    <row r="11" spans="1:11" ht="15" customHeight="1" x14ac:dyDescent="0.25">
      <c r="A11" s="14" t="s">
        <v>13</v>
      </c>
      <c r="C11" s="8" t="s">
        <v>17</v>
      </c>
      <c r="E11" s="11" t="s">
        <v>37</v>
      </c>
      <c r="H11" s="33" t="s">
        <v>110</v>
      </c>
      <c r="I11" s="39" t="s">
        <v>154</v>
      </c>
      <c r="J11" s="26"/>
    </row>
    <row r="12" spans="1:11" ht="15" customHeight="1" x14ac:dyDescent="0.25">
      <c r="A12" s="15">
        <v>1</v>
      </c>
      <c r="C12" s="8" t="s">
        <v>26</v>
      </c>
      <c r="E12" s="11" t="s">
        <v>38</v>
      </c>
      <c r="H12" s="35" t="s">
        <v>111</v>
      </c>
      <c r="I12" s="38" t="s">
        <v>155</v>
      </c>
      <c r="J12" s="26"/>
    </row>
    <row r="13" spans="1:11" ht="15" customHeight="1" thickBot="1" x14ac:dyDescent="0.3">
      <c r="A13" s="15">
        <v>2</v>
      </c>
      <c r="C13" s="8" t="s">
        <v>27</v>
      </c>
      <c r="E13" s="12" t="s">
        <v>39</v>
      </c>
      <c r="H13" s="33" t="s">
        <v>112</v>
      </c>
      <c r="I13" s="39" t="s">
        <v>156</v>
      </c>
      <c r="J13" s="26"/>
    </row>
    <row r="14" spans="1:11" ht="15" customHeight="1" x14ac:dyDescent="0.25">
      <c r="A14" s="15">
        <v>3</v>
      </c>
      <c r="C14" s="8" t="s">
        <v>30</v>
      </c>
      <c r="H14" s="33" t="s">
        <v>113</v>
      </c>
      <c r="I14" s="39" t="s">
        <v>157</v>
      </c>
      <c r="J14" s="26"/>
    </row>
    <row r="15" spans="1:11" ht="15" customHeight="1" x14ac:dyDescent="0.25">
      <c r="A15" s="15">
        <v>4</v>
      </c>
      <c r="C15" s="8" t="s">
        <v>23</v>
      </c>
      <c r="H15" s="33" t="s">
        <v>94</v>
      </c>
      <c r="I15" s="38" t="s">
        <v>51</v>
      </c>
      <c r="J15" s="26"/>
    </row>
    <row r="16" spans="1:11" ht="15" customHeight="1" x14ac:dyDescent="0.25">
      <c r="A16" s="15">
        <v>5</v>
      </c>
      <c r="C16" s="8" t="s">
        <v>29</v>
      </c>
      <c r="H16" s="33" t="s">
        <v>114</v>
      </c>
      <c r="I16" s="39" t="s">
        <v>158</v>
      </c>
      <c r="J16" s="26"/>
    </row>
    <row r="17" spans="1:10" ht="15" customHeight="1" x14ac:dyDescent="0.25">
      <c r="A17" s="15">
        <v>6</v>
      </c>
      <c r="C17" s="8" t="s">
        <v>16</v>
      </c>
      <c r="H17" s="33" t="s">
        <v>115</v>
      </c>
      <c r="I17" s="39" t="s">
        <v>159</v>
      </c>
      <c r="J17" s="26"/>
    </row>
    <row r="18" spans="1:10" ht="15" customHeight="1" x14ac:dyDescent="0.25">
      <c r="A18" s="15">
        <v>7</v>
      </c>
      <c r="C18" s="8" t="s">
        <v>22</v>
      </c>
      <c r="H18" s="34" t="s">
        <v>116</v>
      </c>
      <c r="I18" s="38" t="s">
        <v>52</v>
      </c>
      <c r="J18" s="26"/>
    </row>
    <row r="19" spans="1:10" ht="15" customHeight="1" x14ac:dyDescent="0.25">
      <c r="A19" s="15">
        <v>8</v>
      </c>
      <c r="C19" s="8" t="s">
        <v>25</v>
      </c>
      <c r="H19" s="34" t="s">
        <v>117</v>
      </c>
      <c r="I19" s="39" t="s">
        <v>53</v>
      </c>
      <c r="J19" s="26"/>
    </row>
    <row r="20" spans="1:10" ht="21" customHeight="1" thickBot="1" x14ac:dyDescent="0.3">
      <c r="A20" s="15">
        <v>9</v>
      </c>
      <c r="C20" s="9" t="s">
        <v>31</v>
      </c>
      <c r="H20" s="34" t="s">
        <v>118</v>
      </c>
      <c r="I20" s="39" t="s">
        <v>54</v>
      </c>
      <c r="J20" s="26"/>
    </row>
    <row r="21" spans="1:10" ht="15.75" thickBot="1" x14ac:dyDescent="0.3">
      <c r="A21" s="15">
        <v>10</v>
      </c>
      <c r="C21" s="9" t="s">
        <v>81</v>
      </c>
      <c r="H21" s="33" t="s">
        <v>95</v>
      </c>
      <c r="I21" s="38" t="s">
        <v>55</v>
      </c>
      <c r="J21" s="26"/>
    </row>
    <row r="22" spans="1:10" x14ac:dyDescent="0.25">
      <c r="A22" s="15">
        <v>11</v>
      </c>
      <c r="H22" s="34" t="s">
        <v>119</v>
      </c>
      <c r="I22" s="39" t="s">
        <v>56</v>
      </c>
      <c r="J22" s="26"/>
    </row>
    <row r="23" spans="1:10" ht="15.75" thickBot="1" x14ac:dyDescent="0.3">
      <c r="A23" s="16">
        <v>12</v>
      </c>
      <c r="H23" s="34" t="s">
        <v>120</v>
      </c>
      <c r="I23" s="39" t="s">
        <v>57</v>
      </c>
      <c r="J23" s="26"/>
    </row>
    <row r="24" spans="1:10" ht="15.75" thickBot="1" x14ac:dyDescent="0.3">
      <c r="H24" s="34" t="s">
        <v>121</v>
      </c>
      <c r="I24" s="39" t="s">
        <v>160</v>
      </c>
      <c r="J24" s="26"/>
    </row>
    <row r="25" spans="1:10" ht="15.75" thickBot="1" x14ac:dyDescent="0.3">
      <c r="A25" s="17" t="s">
        <v>13</v>
      </c>
      <c r="E25" s="19" t="s">
        <v>13</v>
      </c>
      <c r="H25" s="33" t="s">
        <v>122</v>
      </c>
      <c r="I25" s="39" t="s">
        <v>161</v>
      </c>
      <c r="J25" s="26"/>
    </row>
    <row r="26" spans="1:10" x14ac:dyDescent="0.25">
      <c r="A26" s="18"/>
      <c r="E26" s="20">
        <v>1</v>
      </c>
      <c r="H26" s="33" t="s">
        <v>123</v>
      </c>
      <c r="I26" s="39" t="s">
        <v>162</v>
      </c>
      <c r="J26" s="26"/>
    </row>
    <row r="27" spans="1:10" x14ac:dyDescent="0.25">
      <c r="A27" s="18"/>
      <c r="E27" s="21">
        <v>2</v>
      </c>
      <c r="H27" s="33" t="s">
        <v>124</v>
      </c>
      <c r="I27" s="38" t="s">
        <v>58</v>
      </c>
      <c r="J27" s="26"/>
    </row>
    <row r="28" spans="1:10" x14ac:dyDescent="0.25">
      <c r="A28" s="18"/>
      <c r="E28" s="21">
        <v>3</v>
      </c>
      <c r="H28" s="34" t="s">
        <v>125</v>
      </c>
      <c r="I28" s="39" t="s">
        <v>59</v>
      </c>
      <c r="J28" s="26"/>
    </row>
    <row r="29" spans="1:10" x14ac:dyDescent="0.25">
      <c r="A29" s="18"/>
      <c r="E29" s="21">
        <v>4</v>
      </c>
      <c r="H29" s="33" t="s">
        <v>96</v>
      </c>
      <c r="I29" s="39" t="s">
        <v>60</v>
      </c>
      <c r="J29" s="26"/>
    </row>
    <row r="30" spans="1:10" x14ac:dyDescent="0.25">
      <c r="A30" s="18"/>
      <c r="E30" s="21">
        <v>5</v>
      </c>
      <c r="H30" s="33" t="s">
        <v>97</v>
      </c>
      <c r="I30" s="38" t="s">
        <v>163</v>
      </c>
      <c r="J30" s="26"/>
    </row>
    <row r="31" spans="1:10" x14ac:dyDescent="0.25">
      <c r="A31" s="18"/>
      <c r="E31" s="21">
        <v>6</v>
      </c>
      <c r="H31" s="36" t="s">
        <v>126</v>
      </c>
      <c r="I31" s="39" t="s">
        <v>164</v>
      </c>
      <c r="J31" s="26"/>
    </row>
    <row r="32" spans="1:10" x14ac:dyDescent="0.25">
      <c r="A32" s="18"/>
      <c r="E32" s="21">
        <v>7</v>
      </c>
      <c r="H32" s="33" t="s">
        <v>98</v>
      </c>
      <c r="I32" s="39" t="s">
        <v>61</v>
      </c>
      <c r="J32" s="26"/>
    </row>
    <row r="33" spans="1:10" ht="15" customHeight="1" x14ac:dyDescent="0.25">
      <c r="A33" s="18"/>
      <c r="E33" s="21">
        <v>8</v>
      </c>
      <c r="H33" s="34" t="s">
        <v>127</v>
      </c>
      <c r="I33" s="39" t="s">
        <v>62</v>
      </c>
      <c r="J33" s="26"/>
    </row>
    <row r="34" spans="1:10" ht="15" customHeight="1" x14ac:dyDescent="0.25">
      <c r="A34" s="18"/>
      <c r="E34" s="21">
        <v>9</v>
      </c>
      <c r="H34" s="34" t="s">
        <v>128</v>
      </c>
      <c r="I34" s="39" t="s">
        <v>63</v>
      </c>
      <c r="J34" s="26"/>
    </row>
    <row r="35" spans="1:10" x14ac:dyDescent="0.25">
      <c r="A35" s="18"/>
      <c r="E35" s="21">
        <v>10</v>
      </c>
      <c r="H35" s="33" t="s">
        <v>93</v>
      </c>
      <c r="I35" s="38" t="s">
        <v>165</v>
      </c>
      <c r="J35" s="26"/>
    </row>
    <row r="36" spans="1:10" x14ac:dyDescent="0.25">
      <c r="A36" s="18"/>
      <c r="E36" s="21">
        <v>11</v>
      </c>
      <c r="H36" s="35" t="s">
        <v>129</v>
      </c>
      <c r="I36" s="39" t="s">
        <v>166</v>
      </c>
      <c r="J36" s="26"/>
    </row>
    <row r="37" spans="1:10" x14ac:dyDescent="0.25">
      <c r="A37" s="18"/>
      <c r="E37" s="21">
        <v>12</v>
      </c>
      <c r="H37" s="35" t="s">
        <v>130</v>
      </c>
      <c r="I37" s="39" t="s">
        <v>167</v>
      </c>
      <c r="J37" s="26"/>
    </row>
    <row r="38" spans="1:10" x14ac:dyDescent="0.25">
      <c r="A38" s="18"/>
      <c r="E38" s="21">
        <v>13</v>
      </c>
      <c r="H38" s="34" t="s">
        <v>131</v>
      </c>
      <c r="I38" s="39" t="s">
        <v>168</v>
      </c>
      <c r="J38" s="26"/>
    </row>
    <row r="39" spans="1:10" x14ac:dyDescent="0.25">
      <c r="A39" s="18"/>
      <c r="E39" s="21">
        <v>14</v>
      </c>
      <c r="H39" s="33" t="s">
        <v>132</v>
      </c>
      <c r="I39" s="39" t="s">
        <v>169</v>
      </c>
      <c r="J39" s="26"/>
    </row>
    <row r="40" spans="1:10" x14ac:dyDescent="0.25">
      <c r="A40" s="18"/>
      <c r="E40" s="21">
        <v>15</v>
      </c>
      <c r="H40" s="33" t="s">
        <v>133</v>
      </c>
      <c r="I40" s="39" t="s">
        <v>170</v>
      </c>
      <c r="J40" s="26"/>
    </row>
    <row r="41" spans="1:10" x14ac:dyDescent="0.25">
      <c r="A41" s="18"/>
      <c r="E41" s="21">
        <v>16</v>
      </c>
      <c r="H41" s="33" t="s">
        <v>99</v>
      </c>
      <c r="I41" s="39" t="s">
        <v>43</v>
      </c>
      <c r="J41" s="26"/>
    </row>
    <row r="42" spans="1:10" x14ac:dyDescent="0.25">
      <c r="A42" s="18"/>
      <c r="E42" s="21">
        <v>17</v>
      </c>
      <c r="H42" s="34" t="s">
        <v>134</v>
      </c>
      <c r="I42" s="39" t="s">
        <v>44</v>
      </c>
      <c r="J42" s="26"/>
    </row>
    <row r="43" spans="1:10" x14ac:dyDescent="0.25">
      <c r="A43" s="18"/>
      <c r="E43" s="21">
        <v>18</v>
      </c>
      <c r="H43" s="34" t="s">
        <v>135</v>
      </c>
      <c r="I43" s="39" t="s">
        <v>64</v>
      </c>
      <c r="J43" s="26"/>
    </row>
    <row r="44" spans="1:10" x14ac:dyDescent="0.25">
      <c r="A44" s="18"/>
      <c r="E44" s="21">
        <v>19</v>
      </c>
      <c r="H44" s="33" t="s">
        <v>136</v>
      </c>
      <c r="I44" s="39" t="s">
        <v>65</v>
      </c>
    </row>
    <row r="45" spans="1:10" x14ac:dyDescent="0.25">
      <c r="A45" s="18"/>
      <c r="E45" s="21">
        <v>20</v>
      </c>
      <c r="H45" s="34" t="s">
        <v>137</v>
      </c>
      <c r="I45" s="39" t="s">
        <v>45</v>
      </c>
    </row>
    <row r="46" spans="1:10" x14ac:dyDescent="0.25">
      <c r="A46" s="18"/>
      <c r="E46" s="21">
        <v>21</v>
      </c>
      <c r="H46" s="34" t="s">
        <v>138</v>
      </c>
      <c r="I46" s="39" t="s">
        <v>66</v>
      </c>
    </row>
    <row r="47" spans="1:10" x14ac:dyDescent="0.25">
      <c r="A47" s="18"/>
      <c r="E47" s="21">
        <v>22</v>
      </c>
      <c r="H47" s="34" t="s">
        <v>139</v>
      </c>
      <c r="I47" s="39" t="s">
        <v>67</v>
      </c>
    </row>
    <row r="48" spans="1:10" ht="27.75" customHeight="1" x14ac:dyDescent="0.25">
      <c r="A48" s="18"/>
      <c r="E48" s="21">
        <v>23</v>
      </c>
      <c r="H48" s="37" t="s">
        <v>140</v>
      </c>
      <c r="I48" s="39" t="s">
        <v>68</v>
      </c>
    </row>
    <row r="49" spans="1:9" x14ac:dyDescent="0.25">
      <c r="A49" s="18"/>
      <c r="E49" s="21">
        <v>24</v>
      </c>
      <c r="H49" s="34" t="s">
        <v>141</v>
      </c>
      <c r="I49" s="39" t="s">
        <v>69</v>
      </c>
    </row>
    <row r="50" spans="1:9" x14ac:dyDescent="0.25">
      <c r="A50" s="18"/>
      <c r="E50" s="21">
        <v>25</v>
      </c>
      <c r="H50" s="34" t="s">
        <v>142</v>
      </c>
      <c r="I50" s="39" t="s">
        <v>70</v>
      </c>
    </row>
    <row r="51" spans="1:9" x14ac:dyDescent="0.25">
      <c r="A51" s="18"/>
      <c r="E51" s="21">
        <v>26</v>
      </c>
      <c r="H51" s="34" t="s">
        <v>134</v>
      </c>
      <c r="I51" s="39" t="s">
        <v>46</v>
      </c>
    </row>
    <row r="52" spans="1:9" x14ac:dyDescent="0.25">
      <c r="A52" s="18"/>
      <c r="E52" s="21">
        <v>27</v>
      </c>
      <c r="H52" s="33" t="s">
        <v>143</v>
      </c>
      <c r="I52" s="39" t="s">
        <v>71</v>
      </c>
    </row>
    <row r="53" spans="1:9" x14ac:dyDescent="0.25">
      <c r="A53" s="18"/>
      <c r="E53" s="21">
        <v>28</v>
      </c>
      <c r="H53" s="34" t="s">
        <v>144</v>
      </c>
      <c r="I53" s="39" t="s">
        <v>72</v>
      </c>
    </row>
    <row r="54" spans="1:9" x14ac:dyDescent="0.25">
      <c r="A54" s="18"/>
      <c r="E54" s="21">
        <v>29</v>
      </c>
      <c r="H54" s="34" t="s">
        <v>145</v>
      </c>
      <c r="I54" s="39" t="s">
        <v>73</v>
      </c>
    </row>
    <row r="55" spans="1:9" x14ac:dyDescent="0.25">
      <c r="A55" s="18"/>
      <c r="E55" s="21">
        <v>30</v>
      </c>
      <c r="H55" s="34" t="s">
        <v>146</v>
      </c>
      <c r="I55" s="39" t="s">
        <v>74</v>
      </c>
    </row>
    <row r="56" spans="1:9" ht="15.75" thickBot="1" x14ac:dyDescent="0.3">
      <c r="A56" s="18"/>
      <c r="E56" s="22"/>
      <c r="H56" s="37" t="s">
        <v>80</v>
      </c>
      <c r="I56" s="39" t="s">
        <v>75</v>
      </c>
    </row>
    <row r="57" spans="1:9" x14ac:dyDescent="0.25">
      <c r="A57" s="18"/>
      <c r="H57" s="34" t="s">
        <v>147</v>
      </c>
      <c r="I57" s="39" t="s">
        <v>76</v>
      </c>
    </row>
    <row r="58" spans="1:9" x14ac:dyDescent="0.25">
      <c r="A58" s="18"/>
      <c r="H58" s="34" t="s">
        <v>141</v>
      </c>
      <c r="I58" s="39" t="s">
        <v>77</v>
      </c>
    </row>
    <row r="59" spans="1:9" x14ac:dyDescent="0.25">
      <c r="A59" s="18"/>
      <c r="H59" s="37" t="s">
        <v>100</v>
      </c>
      <c r="I59" s="39" t="s">
        <v>78</v>
      </c>
    </row>
    <row r="60" spans="1:9" x14ac:dyDescent="0.25">
      <c r="A60" s="18"/>
      <c r="H60" s="34" t="s">
        <v>148</v>
      </c>
      <c r="I60" s="39" t="s">
        <v>79</v>
      </c>
    </row>
    <row r="61" spans="1:9" x14ac:dyDescent="0.25">
      <c r="A61" s="18"/>
    </row>
    <row r="62" spans="1:9" x14ac:dyDescent="0.25">
      <c r="A62" s="18"/>
    </row>
    <row r="63" spans="1:9" x14ac:dyDescent="0.25">
      <c r="A63" s="18"/>
    </row>
    <row r="64" spans="1:9"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8" x14ac:dyDescent="0.25">
      <c r="A161" s="18"/>
    </row>
    <row r="162" spans="1:8" x14ac:dyDescent="0.25">
      <c r="A162" s="18"/>
    </row>
    <row r="163" spans="1:8" x14ac:dyDescent="0.25">
      <c r="A163" s="18"/>
    </row>
    <row r="164" spans="1:8" x14ac:dyDescent="0.25">
      <c r="A164" s="18"/>
    </row>
    <row r="165" spans="1:8" x14ac:dyDescent="0.25">
      <c r="A165" s="18"/>
    </row>
    <row r="166" spans="1:8" x14ac:dyDescent="0.25">
      <c r="A166" s="18"/>
    </row>
    <row r="167" spans="1:8" x14ac:dyDescent="0.25">
      <c r="A167" s="18"/>
    </row>
    <row r="168" spans="1:8" x14ac:dyDescent="0.25">
      <c r="A168" s="18"/>
    </row>
    <row r="169" spans="1:8" x14ac:dyDescent="0.25">
      <c r="A169" s="18"/>
    </row>
    <row r="170" spans="1:8" x14ac:dyDescent="0.25">
      <c r="A170" s="18"/>
    </row>
    <row r="171" spans="1:8" x14ac:dyDescent="0.25">
      <c r="A171" s="18"/>
    </row>
    <row r="172" spans="1:8" x14ac:dyDescent="0.25">
      <c r="A172" s="18"/>
    </row>
    <row r="173" spans="1:8" x14ac:dyDescent="0.25">
      <c r="A173" s="18"/>
    </row>
    <row r="174" spans="1:8" x14ac:dyDescent="0.25">
      <c r="A174" s="18"/>
      <c r="H174" s="27"/>
    </row>
    <row r="175" spans="1:8" x14ac:dyDescent="0.25">
      <c r="A175" s="18"/>
      <c r="H175" s="27"/>
    </row>
    <row r="176" spans="1:8" x14ac:dyDescent="0.25">
      <c r="A176" s="18"/>
      <c r="H176" s="27"/>
    </row>
    <row r="177" spans="1:8" x14ac:dyDescent="0.25">
      <c r="A177" s="18"/>
      <c r="H177" s="27"/>
    </row>
    <row r="178" spans="1:8" x14ac:dyDescent="0.25">
      <c r="A178" s="18"/>
      <c r="H178" s="27"/>
    </row>
    <row r="179" spans="1:8" x14ac:dyDescent="0.25">
      <c r="A179" s="18"/>
      <c r="H179" s="27"/>
    </row>
    <row r="180" spans="1:8" x14ac:dyDescent="0.25">
      <c r="A180" s="18"/>
      <c r="H180" s="27"/>
    </row>
    <row r="181" spans="1:8" x14ac:dyDescent="0.25">
      <c r="A181" s="18"/>
      <c r="H181" s="27"/>
    </row>
    <row r="182" spans="1:8" x14ac:dyDescent="0.25">
      <c r="A182" s="18"/>
      <c r="H182" s="27"/>
    </row>
    <row r="183" spans="1:8" x14ac:dyDescent="0.25">
      <c r="A183" s="18"/>
      <c r="H183" s="27"/>
    </row>
    <row r="184" spans="1:8" x14ac:dyDescent="0.25">
      <c r="A184" s="18"/>
      <c r="H184" s="27"/>
    </row>
    <row r="185" spans="1:8" x14ac:dyDescent="0.25">
      <c r="A185" s="18"/>
      <c r="H185" s="27"/>
    </row>
    <row r="186" spans="1:8" x14ac:dyDescent="0.25">
      <c r="A186" s="18"/>
      <c r="H186" s="27"/>
    </row>
    <row r="187" spans="1:8" x14ac:dyDescent="0.25">
      <c r="A187" s="18"/>
      <c r="H187" s="27"/>
    </row>
    <row r="188" spans="1:8" x14ac:dyDescent="0.25">
      <c r="A188" s="18"/>
      <c r="H188" s="27"/>
    </row>
    <row r="189" spans="1:8" x14ac:dyDescent="0.25">
      <c r="A189" s="18"/>
      <c r="H189" s="27"/>
    </row>
    <row r="190" spans="1:8" x14ac:dyDescent="0.25">
      <c r="A190" s="18"/>
      <c r="H190" s="27"/>
    </row>
    <row r="191" spans="1:8" x14ac:dyDescent="0.25">
      <c r="A191" s="18"/>
      <c r="H191" s="27"/>
    </row>
    <row r="192" spans="1:8"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sheetData>
  <sortState xmlns:xlrd2="http://schemas.microsoft.com/office/spreadsheetml/2017/richdata2" ref="H2:I63">
    <sortCondition ref="H2:H63"/>
    <sortCondition ref="I2:I6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V7</vt:lpstr>
      <vt:lpstr>Control de Cambios</vt:lpstr>
      <vt:lpstr>BASES CUENTA</vt:lpstr>
      <vt:lpstr>'FORMATO V7'!Área_de_impresión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Reinosa Tangarife</dc:creator>
  <cp:lastModifiedBy>Diana Patricia Castrillon Rincon</cp:lastModifiedBy>
  <cp:lastPrinted>2023-01-26T13:38:31Z</cp:lastPrinted>
  <dcterms:created xsi:type="dcterms:W3CDTF">2019-03-19T19:42:35Z</dcterms:created>
  <dcterms:modified xsi:type="dcterms:W3CDTF">2023-07-26T13:59:33Z</dcterms:modified>
</cp:coreProperties>
</file>